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1480" yWindow="0" windowWidth="35960" windowHeight="16720"/>
  </bookViews>
  <sheets>
    <sheet name="Raw Data" sheetId="1" r:id="rId1"/>
    <sheet name="Log-Rank Statistics" sheetId="2" r:id="rId2"/>
    <sheet name="Data set for converte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J5" i="1"/>
  <c r="F5" i="1"/>
  <c r="E5" i="1"/>
  <c r="D5" i="1"/>
  <c r="G5" i="1"/>
  <c r="H5" i="1"/>
  <c r="I5" i="1"/>
  <c r="L5" i="1"/>
  <c r="M5" i="1"/>
  <c r="N5" i="1"/>
  <c r="O5" i="1"/>
  <c r="P5" i="1"/>
  <c r="Q5" i="1"/>
  <c r="R5" i="1"/>
  <c r="S5" i="1"/>
  <c r="T5" i="1"/>
  <c r="BC402" i="1"/>
  <c r="BB402" i="1"/>
  <c r="G41" i="1"/>
  <c r="G401" i="1"/>
  <c r="G402" i="1"/>
  <c r="BA402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W41" i="1"/>
  <c r="AW401" i="1"/>
  <c r="AW402" i="1"/>
  <c r="AV41" i="1"/>
  <c r="AV401" i="1"/>
  <c r="AV402" i="1"/>
  <c r="AU41" i="1"/>
  <c r="AU401" i="1"/>
  <c r="AU402" i="1"/>
  <c r="AT41" i="1"/>
  <c r="AT401" i="1"/>
  <c r="AT402" i="1"/>
  <c r="AS41" i="1"/>
  <c r="AS401" i="1"/>
  <c r="AS402" i="1"/>
  <c r="AR41" i="1"/>
  <c r="AR401" i="1"/>
  <c r="AR402" i="1"/>
  <c r="AQ41" i="1"/>
  <c r="AQ401" i="1"/>
  <c r="AQ402" i="1"/>
  <c r="AP41" i="1"/>
  <c r="AP401" i="1"/>
  <c r="AP402" i="1"/>
  <c r="AO41" i="1"/>
  <c r="AO401" i="1"/>
  <c r="AO402" i="1"/>
  <c r="AN41" i="1"/>
  <c r="AN401" i="1"/>
  <c r="AN402" i="1"/>
  <c r="AM41" i="1"/>
  <c r="AM401" i="1"/>
  <c r="AM402" i="1"/>
  <c r="AL41" i="1"/>
  <c r="AL401" i="1"/>
  <c r="AL402" i="1"/>
  <c r="AK41" i="1"/>
  <c r="AK401" i="1"/>
  <c r="AK402" i="1"/>
  <c r="AJ41" i="1"/>
  <c r="AJ401" i="1"/>
  <c r="AJ402" i="1"/>
  <c r="AI41" i="1"/>
  <c r="AI401" i="1"/>
  <c r="AI402" i="1"/>
  <c r="AH41" i="1"/>
  <c r="AH401" i="1"/>
  <c r="AH402" i="1"/>
  <c r="AG41" i="1"/>
  <c r="AG401" i="1"/>
  <c r="AG402" i="1"/>
  <c r="AF41" i="1"/>
  <c r="AF401" i="1"/>
  <c r="AF402" i="1"/>
  <c r="AE41" i="1"/>
  <c r="AE401" i="1"/>
  <c r="AE402" i="1"/>
  <c r="AD41" i="1"/>
  <c r="AD401" i="1"/>
  <c r="AD402" i="1"/>
  <c r="AC41" i="1"/>
  <c r="AC401" i="1"/>
  <c r="AC402" i="1"/>
  <c r="AB41" i="1"/>
  <c r="AB401" i="1"/>
  <c r="AB402" i="1"/>
  <c r="AA41" i="1"/>
  <c r="AA401" i="1"/>
  <c r="AA402" i="1"/>
  <c r="Z41" i="1"/>
  <c r="Z401" i="1"/>
  <c r="Z402" i="1"/>
  <c r="Y41" i="1"/>
  <c r="Y401" i="1"/>
  <c r="Y402" i="1"/>
  <c r="X41" i="1"/>
  <c r="X401" i="1"/>
  <c r="X402" i="1"/>
  <c r="W41" i="1"/>
  <c r="W401" i="1"/>
  <c r="W402" i="1"/>
  <c r="V41" i="1"/>
  <c r="V401" i="1"/>
  <c r="V402" i="1"/>
  <c r="U41" i="1"/>
  <c r="U401" i="1"/>
  <c r="U402" i="1"/>
  <c r="T41" i="1"/>
  <c r="T401" i="1"/>
  <c r="T402" i="1"/>
  <c r="S41" i="1"/>
  <c r="S401" i="1"/>
  <c r="S402" i="1"/>
  <c r="R41" i="1"/>
  <c r="R401" i="1"/>
  <c r="R402" i="1"/>
  <c r="Q41" i="1"/>
  <c r="Q401" i="1"/>
  <c r="Q402" i="1"/>
  <c r="P41" i="1"/>
  <c r="P401" i="1"/>
  <c r="P402" i="1"/>
  <c r="O41" i="1"/>
  <c r="O401" i="1"/>
  <c r="O402" i="1"/>
  <c r="N41" i="1"/>
  <c r="N401" i="1"/>
  <c r="N402" i="1"/>
  <c r="M41" i="1"/>
  <c r="M401" i="1"/>
  <c r="M402" i="1"/>
  <c r="L41" i="1"/>
  <c r="L401" i="1"/>
  <c r="L402" i="1"/>
  <c r="K41" i="1"/>
  <c r="K401" i="1"/>
  <c r="K402" i="1"/>
  <c r="J41" i="1"/>
  <c r="J401" i="1"/>
  <c r="J402" i="1"/>
  <c r="I41" i="1"/>
  <c r="I401" i="1"/>
  <c r="I402" i="1"/>
  <c r="H41" i="1"/>
  <c r="H401" i="1"/>
  <c r="H402" i="1"/>
  <c r="F41" i="1"/>
  <c r="F401" i="1"/>
  <c r="F402" i="1"/>
  <c r="E41" i="1"/>
  <c r="E401" i="1"/>
  <c r="E402" i="1"/>
  <c r="BC366" i="1"/>
  <c r="BB366" i="1"/>
  <c r="G365" i="1"/>
  <c r="G366" i="1"/>
  <c r="BA366" i="1"/>
  <c r="AW365" i="1"/>
  <c r="AW366" i="1"/>
  <c r="AV365" i="1"/>
  <c r="AV366" i="1"/>
  <c r="AU365" i="1"/>
  <c r="AU366" i="1"/>
  <c r="AT365" i="1"/>
  <c r="AT366" i="1"/>
  <c r="AS365" i="1"/>
  <c r="AS366" i="1"/>
  <c r="AR365" i="1"/>
  <c r="AR366" i="1"/>
  <c r="AQ365" i="1"/>
  <c r="AQ366" i="1"/>
  <c r="AP365" i="1"/>
  <c r="AP366" i="1"/>
  <c r="AO365" i="1"/>
  <c r="AO366" i="1"/>
  <c r="AN365" i="1"/>
  <c r="AN366" i="1"/>
  <c r="AM365" i="1"/>
  <c r="AM366" i="1"/>
  <c r="AL365" i="1"/>
  <c r="AL366" i="1"/>
  <c r="AK365" i="1"/>
  <c r="AK366" i="1"/>
  <c r="AJ365" i="1"/>
  <c r="AJ366" i="1"/>
  <c r="AI365" i="1"/>
  <c r="AI366" i="1"/>
  <c r="AH365" i="1"/>
  <c r="AH366" i="1"/>
  <c r="AG365" i="1"/>
  <c r="AG366" i="1"/>
  <c r="AF365" i="1"/>
  <c r="AF366" i="1"/>
  <c r="AE365" i="1"/>
  <c r="AE366" i="1"/>
  <c r="AD365" i="1"/>
  <c r="AD366" i="1"/>
  <c r="AC365" i="1"/>
  <c r="AC366" i="1"/>
  <c r="AB365" i="1"/>
  <c r="AB366" i="1"/>
  <c r="AA365" i="1"/>
  <c r="AA366" i="1"/>
  <c r="Z365" i="1"/>
  <c r="Z366" i="1"/>
  <c r="Y365" i="1"/>
  <c r="Y366" i="1"/>
  <c r="X365" i="1"/>
  <c r="X366" i="1"/>
  <c r="W365" i="1"/>
  <c r="W366" i="1"/>
  <c r="V365" i="1"/>
  <c r="V366" i="1"/>
  <c r="U365" i="1"/>
  <c r="U366" i="1"/>
  <c r="T365" i="1"/>
  <c r="T366" i="1"/>
  <c r="S365" i="1"/>
  <c r="S366" i="1"/>
  <c r="R365" i="1"/>
  <c r="R366" i="1"/>
  <c r="Q365" i="1"/>
  <c r="Q366" i="1"/>
  <c r="P365" i="1"/>
  <c r="P366" i="1"/>
  <c r="O365" i="1"/>
  <c r="O366" i="1"/>
  <c r="N365" i="1"/>
  <c r="N366" i="1"/>
  <c r="M365" i="1"/>
  <c r="M366" i="1"/>
  <c r="L365" i="1"/>
  <c r="L366" i="1"/>
  <c r="K365" i="1"/>
  <c r="K366" i="1"/>
  <c r="J365" i="1"/>
  <c r="J366" i="1"/>
  <c r="I365" i="1"/>
  <c r="I366" i="1"/>
  <c r="H365" i="1"/>
  <c r="H366" i="1"/>
  <c r="F365" i="1"/>
  <c r="F366" i="1"/>
  <c r="E365" i="1"/>
  <c r="E366" i="1"/>
  <c r="BC330" i="1"/>
  <c r="BB330" i="1"/>
  <c r="G329" i="1"/>
  <c r="G330" i="1"/>
  <c r="BA330" i="1"/>
  <c r="AW329" i="1"/>
  <c r="AW330" i="1"/>
  <c r="AV329" i="1"/>
  <c r="AV330" i="1"/>
  <c r="AU329" i="1"/>
  <c r="AU330" i="1"/>
  <c r="AT329" i="1"/>
  <c r="AT330" i="1"/>
  <c r="AS329" i="1"/>
  <c r="AS330" i="1"/>
  <c r="AR329" i="1"/>
  <c r="AR330" i="1"/>
  <c r="AQ329" i="1"/>
  <c r="AQ330" i="1"/>
  <c r="AP329" i="1"/>
  <c r="AP330" i="1"/>
  <c r="AO329" i="1"/>
  <c r="AO330" i="1"/>
  <c r="AN329" i="1"/>
  <c r="AN330" i="1"/>
  <c r="AM329" i="1"/>
  <c r="AM330" i="1"/>
  <c r="AL329" i="1"/>
  <c r="AL330" i="1"/>
  <c r="AK329" i="1"/>
  <c r="AK330" i="1"/>
  <c r="AJ329" i="1"/>
  <c r="AJ330" i="1"/>
  <c r="AI329" i="1"/>
  <c r="AI330" i="1"/>
  <c r="AH329" i="1"/>
  <c r="AH330" i="1"/>
  <c r="AG329" i="1"/>
  <c r="AG330" i="1"/>
  <c r="AF329" i="1"/>
  <c r="AF330" i="1"/>
  <c r="AE329" i="1"/>
  <c r="AE330" i="1"/>
  <c r="AD329" i="1"/>
  <c r="AD330" i="1"/>
  <c r="AC329" i="1"/>
  <c r="AC330" i="1"/>
  <c r="AB329" i="1"/>
  <c r="AB330" i="1"/>
  <c r="AA329" i="1"/>
  <c r="AA330" i="1"/>
  <c r="Z329" i="1"/>
  <c r="Z330" i="1"/>
  <c r="Y329" i="1"/>
  <c r="Y330" i="1"/>
  <c r="X329" i="1"/>
  <c r="X330" i="1"/>
  <c r="W329" i="1"/>
  <c r="W330" i="1"/>
  <c r="V329" i="1"/>
  <c r="V330" i="1"/>
  <c r="U329" i="1"/>
  <c r="U330" i="1"/>
  <c r="T329" i="1"/>
  <c r="T330" i="1"/>
  <c r="S329" i="1"/>
  <c r="S330" i="1"/>
  <c r="R329" i="1"/>
  <c r="R330" i="1"/>
  <c r="Q329" i="1"/>
  <c r="Q330" i="1"/>
  <c r="P329" i="1"/>
  <c r="P330" i="1"/>
  <c r="O329" i="1"/>
  <c r="O330" i="1"/>
  <c r="N329" i="1"/>
  <c r="N330" i="1"/>
  <c r="M329" i="1"/>
  <c r="M330" i="1"/>
  <c r="L329" i="1"/>
  <c r="L330" i="1"/>
  <c r="K329" i="1"/>
  <c r="K330" i="1"/>
  <c r="J329" i="1"/>
  <c r="J330" i="1"/>
  <c r="I329" i="1"/>
  <c r="I330" i="1"/>
  <c r="H329" i="1"/>
  <c r="H330" i="1"/>
  <c r="F329" i="1"/>
  <c r="F330" i="1"/>
  <c r="E329" i="1"/>
  <c r="E330" i="1"/>
  <c r="BC294" i="1"/>
  <c r="BB294" i="1"/>
  <c r="G293" i="1"/>
  <c r="G294" i="1"/>
  <c r="BA294" i="1"/>
  <c r="AW293" i="1"/>
  <c r="AW294" i="1"/>
  <c r="AV293" i="1"/>
  <c r="AV294" i="1"/>
  <c r="AU293" i="1"/>
  <c r="AU294" i="1"/>
  <c r="AT293" i="1"/>
  <c r="AT294" i="1"/>
  <c r="AS293" i="1"/>
  <c r="AS294" i="1"/>
  <c r="AR293" i="1"/>
  <c r="AR294" i="1"/>
  <c r="AQ293" i="1"/>
  <c r="AQ294" i="1"/>
  <c r="AP293" i="1"/>
  <c r="AP294" i="1"/>
  <c r="AO293" i="1"/>
  <c r="AO294" i="1"/>
  <c r="AN293" i="1"/>
  <c r="AN294" i="1"/>
  <c r="AM293" i="1"/>
  <c r="AM294" i="1"/>
  <c r="AL293" i="1"/>
  <c r="AL294" i="1"/>
  <c r="AK293" i="1"/>
  <c r="AK294" i="1"/>
  <c r="AJ293" i="1"/>
  <c r="AJ294" i="1"/>
  <c r="AI293" i="1"/>
  <c r="AI294" i="1"/>
  <c r="AH293" i="1"/>
  <c r="AH294" i="1"/>
  <c r="AG293" i="1"/>
  <c r="AG294" i="1"/>
  <c r="AF293" i="1"/>
  <c r="AF294" i="1"/>
  <c r="AE293" i="1"/>
  <c r="AE294" i="1"/>
  <c r="AD293" i="1"/>
  <c r="AD294" i="1"/>
  <c r="AC293" i="1"/>
  <c r="AC294" i="1"/>
  <c r="AB293" i="1"/>
  <c r="AB294" i="1"/>
  <c r="AA293" i="1"/>
  <c r="AA294" i="1"/>
  <c r="Z293" i="1"/>
  <c r="Z294" i="1"/>
  <c r="Y293" i="1"/>
  <c r="Y294" i="1"/>
  <c r="X293" i="1"/>
  <c r="X294" i="1"/>
  <c r="W293" i="1"/>
  <c r="W294" i="1"/>
  <c r="V293" i="1"/>
  <c r="V294" i="1"/>
  <c r="U293" i="1"/>
  <c r="U294" i="1"/>
  <c r="T293" i="1"/>
  <c r="T294" i="1"/>
  <c r="S293" i="1"/>
  <c r="S294" i="1"/>
  <c r="R293" i="1"/>
  <c r="R294" i="1"/>
  <c r="Q293" i="1"/>
  <c r="Q294" i="1"/>
  <c r="P293" i="1"/>
  <c r="P294" i="1"/>
  <c r="O293" i="1"/>
  <c r="O294" i="1"/>
  <c r="N293" i="1"/>
  <c r="N294" i="1"/>
  <c r="M293" i="1"/>
  <c r="M294" i="1"/>
  <c r="L293" i="1"/>
  <c r="L294" i="1"/>
  <c r="K293" i="1"/>
  <c r="K294" i="1"/>
  <c r="J293" i="1"/>
  <c r="J294" i="1"/>
  <c r="I293" i="1"/>
  <c r="I294" i="1"/>
  <c r="H293" i="1"/>
  <c r="H294" i="1"/>
  <c r="F293" i="1"/>
  <c r="F294" i="1"/>
  <c r="E293" i="1"/>
  <c r="E294" i="1"/>
  <c r="BC258" i="1"/>
  <c r="BB258" i="1"/>
  <c r="G257" i="1"/>
  <c r="G258" i="1"/>
  <c r="BA258" i="1"/>
  <c r="AW257" i="1"/>
  <c r="AW258" i="1"/>
  <c r="AV257" i="1"/>
  <c r="AV258" i="1"/>
  <c r="AU257" i="1"/>
  <c r="AU258" i="1"/>
  <c r="AT257" i="1"/>
  <c r="AT258" i="1"/>
  <c r="AS257" i="1"/>
  <c r="AS258" i="1"/>
  <c r="AR257" i="1"/>
  <c r="AR258" i="1"/>
  <c r="AQ257" i="1"/>
  <c r="AQ258" i="1"/>
  <c r="AP257" i="1"/>
  <c r="AP258" i="1"/>
  <c r="AO257" i="1"/>
  <c r="AO258" i="1"/>
  <c r="AN257" i="1"/>
  <c r="AN258" i="1"/>
  <c r="AM257" i="1"/>
  <c r="AM258" i="1"/>
  <c r="AL257" i="1"/>
  <c r="AL258" i="1"/>
  <c r="AK257" i="1"/>
  <c r="AK258" i="1"/>
  <c r="AJ257" i="1"/>
  <c r="AJ258" i="1"/>
  <c r="AI257" i="1"/>
  <c r="AI258" i="1"/>
  <c r="AH257" i="1"/>
  <c r="AH258" i="1"/>
  <c r="AG257" i="1"/>
  <c r="AG258" i="1"/>
  <c r="AF257" i="1"/>
  <c r="AF258" i="1"/>
  <c r="AE257" i="1"/>
  <c r="AE258" i="1"/>
  <c r="AD257" i="1"/>
  <c r="AD258" i="1"/>
  <c r="AC257" i="1"/>
  <c r="AC258" i="1"/>
  <c r="AB257" i="1"/>
  <c r="AB258" i="1"/>
  <c r="AA257" i="1"/>
  <c r="AA258" i="1"/>
  <c r="Z257" i="1"/>
  <c r="Z258" i="1"/>
  <c r="Y257" i="1"/>
  <c r="Y258" i="1"/>
  <c r="X257" i="1"/>
  <c r="X258" i="1"/>
  <c r="W257" i="1"/>
  <c r="W258" i="1"/>
  <c r="V257" i="1"/>
  <c r="V258" i="1"/>
  <c r="U257" i="1"/>
  <c r="U258" i="1"/>
  <c r="T257" i="1"/>
  <c r="T258" i="1"/>
  <c r="S257" i="1"/>
  <c r="S258" i="1"/>
  <c r="R257" i="1"/>
  <c r="R258" i="1"/>
  <c r="Q257" i="1"/>
  <c r="Q258" i="1"/>
  <c r="P257" i="1"/>
  <c r="P258" i="1"/>
  <c r="O257" i="1"/>
  <c r="O258" i="1"/>
  <c r="N257" i="1"/>
  <c r="N258" i="1"/>
  <c r="M257" i="1"/>
  <c r="M258" i="1"/>
  <c r="L257" i="1"/>
  <c r="L258" i="1"/>
  <c r="K257" i="1"/>
  <c r="K258" i="1"/>
  <c r="J257" i="1"/>
  <c r="J258" i="1"/>
  <c r="I257" i="1"/>
  <c r="I258" i="1"/>
  <c r="H257" i="1"/>
  <c r="H258" i="1"/>
  <c r="F257" i="1"/>
  <c r="F258" i="1"/>
  <c r="E257" i="1"/>
  <c r="E258" i="1"/>
  <c r="BC222" i="1"/>
  <c r="BB222" i="1"/>
  <c r="G221" i="1"/>
  <c r="G222" i="1"/>
  <c r="BA222" i="1"/>
  <c r="AW221" i="1"/>
  <c r="AW222" i="1"/>
  <c r="AV221" i="1"/>
  <c r="AV222" i="1"/>
  <c r="AU221" i="1"/>
  <c r="AU222" i="1"/>
  <c r="AT221" i="1"/>
  <c r="AT222" i="1"/>
  <c r="AS221" i="1"/>
  <c r="AS222" i="1"/>
  <c r="AR221" i="1"/>
  <c r="AR222" i="1"/>
  <c r="AQ221" i="1"/>
  <c r="AQ222" i="1"/>
  <c r="AP221" i="1"/>
  <c r="AP222" i="1"/>
  <c r="AO221" i="1"/>
  <c r="AO222" i="1"/>
  <c r="AN221" i="1"/>
  <c r="AN222" i="1"/>
  <c r="AM221" i="1"/>
  <c r="AM222" i="1"/>
  <c r="AL221" i="1"/>
  <c r="AL222" i="1"/>
  <c r="AK221" i="1"/>
  <c r="AK222" i="1"/>
  <c r="AJ221" i="1"/>
  <c r="AJ222" i="1"/>
  <c r="AI221" i="1"/>
  <c r="AI222" i="1"/>
  <c r="AH221" i="1"/>
  <c r="AH222" i="1"/>
  <c r="AG221" i="1"/>
  <c r="AG222" i="1"/>
  <c r="AF221" i="1"/>
  <c r="AF222" i="1"/>
  <c r="AE221" i="1"/>
  <c r="AE222" i="1"/>
  <c r="AD221" i="1"/>
  <c r="AD222" i="1"/>
  <c r="AC221" i="1"/>
  <c r="AC222" i="1"/>
  <c r="AB221" i="1"/>
  <c r="AB222" i="1"/>
  <c r="AA221" i="1"/>
  <c r="AA222" i="1"/>
  <c r="Z221" i="1"/>
  <c r="Z222" i="1"/>
  <c r="Y221" i="1"/>
  <c r="Y222" i="1"/>
  <c r="X221" i="1"/>
  <c r="X222" i="1"/>
  <c r="W221" i="1"/>
  <c r="W222" i="1"/>
  <c r="V221" i="1"/>
  <c r="V222" i="1"/>
  <c r="U221" i="1"/>
  <c r="U222" i="1"/>
  <c r="T221" i="1"/>
  <c r="T222" i="1"/>
  <c r="S221" i="1"/>
  <c r="S222" i="1"/>
  <c r="R221" i="1"/>
  <c r="R222" i="1"/>
  <c r="Q221" i="1"/>
  <c r="Q222" i="1"/>
  <c r="P221" i="1"/>
  <c r="P222" i="1"/>
  <c r="O221" i="1"/>
  <c r="O222" i="1"/>
  <c r="N221" i="1"/>
  <c r="N222" i="1"/>
  <c r="M221" i="1"/>
  <c r="M222" i="1"/>
  <c r="L221" i="1"/>
  <c r="L222" i="1"/>
  <c r="K221" i="1"/>
  <c r="K222" i="1"/>
  <c r="J221" i="1"/>
  <c r="J222" i="1"/>
  <c r="I221" i="1"/>
  <c r="I222" i="1"/>
  <c r="H221" i="1"/>
  <c r="H222" i="1"/>
  <c r="F221" i="1"/>
  <c r="F222" i="1"/>
  <c r="E221" i="1"/>
  <c r="E222" i="1"/>
  <c r="BC186" i="1"/>
  <c r="BB186" i="1"/>
  <c r="G185" i="1"/>
  <c r="G186" i="1"/>
  <c r="BA186" i="1"/>
  <c r="AW185" i="1"/>
  <c r="AW186" i="1"/>
  <c r="AV185" i="1"/>
  <c r="AV186" i="1"/>
  <c r="AU185" i="1"/>
  <c r="AU186" i="1"/>
  <c r="AT185" i="1"/>
  <c r="AT186" i="1"/>
  <c r="AS185" i="1"/>
  <c r="AS186" i="1"/>
  <c r="AR185" i="1"/>
  <c r="AR186" i="1"/>
  <c r="AQ185" i="1"/>
  <c r="AQ186" i="1"/>
  <c r="AP185" i="1"/>
  <c r="AP186" i="1"/>
  <c r="AO185" i="1"/>
  <c r="AO186" i="1"/>
  <c r="AN185" i="1"/>
  <c r="AN186" i="1"/>
  <c r="AM185" i="1"/>
  <c r="AM186" i="1"/>
  <c r="AL185" i="1"/>
  <c r="AL186" i="1"/>
  <c r="AK185" i="1"/>
  <c r="AK186" i="1"/>
  <c r="AJ185" i="1"/>
  <c r="AJ186" i="1"/>
  <c r="AI185" i="1"/>
  <c r="AI186" i="1"/>
  <c r="AH185" i="1"/>
  <c r="AH186" i="1"/>
  <c r="AG185" i="1"/>
  <c r="AG186" i="1"/>
  <c r="AF185" i="1"/>
  <c r="AF186" i="1"/>
  <c r="AE185" i="1"/>
  <c r="AE186" i="1"/>
  <c r="AD185" i="1"/>
  <c r="AD186" i="1"/>
  <c r="AC185" i="1"/>
  <c r="AC186" i="1"/>
  <c r="AB185" i="1"/>
  <c r="AB186" i="1"/>
  <c r="AA185" i="1"/>
  <c r="AA186" i="1"/>
  <c r="Z185" i="1"/>
  <c r="Z186" i="1"/>
  <c r="Y185" i="1"/>
  <c r="Y186" i="1"/>
  <c r="X185" i="1"/>
  <c r="X186" i="1"/>
  <c r="W185" i="1"/>
  <c r="W186" i="1"/>
  <c r="V185" i="1"/>
  <c r="V186" i="1"/>
  <c r="U185" i="1"/>
  <c r="U186" i="1"/>
  <c r="T185" i="1"/>
  <c r="T186" i="1"/>
  <c r="S185" i="1"/>
  <c r="S186" i="1"/>
  <c r="R185" i="1"/>
  <c r="R186" i="1"/>
  <c r="Q185" i="1"/>
  <c r="Q186" i="1"/>
  <c r="P185" i="1"/>
  <c r="P186" i="1"/>
  <c r="O185" i="1"/>
  <c r="O186" i="1"/>
  <c r="N185" i="1"/>
  <c r="N186" i="1"/>
  <c r="M185" i="1"/>
  <c r="M186" i="1"/>
  <c r="L185" i="1"/>
  <c r="L186" i="1"/>
  <c r="K185" i="1"/>
  <c r="K186" i="1"/>
  <c r="J185" i="1"/>
  <c r="J186" i="1"/>
  <c r="I185" i="1"/>
  <c r="I186" i="1"/>
  <c r="H185" i="1"/>
  <c r="H186" i="1"/>
  <c r="F185" i="1"/>
  <c r="F186" i="1"/>
  <c r="E185" i="1"/>
  <c r="E186" i="1"/>
  <c r="BC150" i="1"/>
  <c r="BB150" i="1"/>
  <c r="G149" i="1"/>
  <c r="G150" i="1"/>
  <c r="BA150" i="1"/>
  <c r="AW149" i="1"/>
  <c r="AW150" i="1"/>
  <c r="AV149" i="1"/>
  <c r="AV150" i="1"/>
  <c r="AU149" i="1"/>
  <c r="AU150" i="1"/>
  <c r="AT149" i="1"/>
  <c r="AT150" i="1"/>
  <c r="AS149" i="1"/>
  <c r="AS150" i="1"/>
  <c r="AR149" i="1"/>
  <c r="AR150" i="1"/>
  <c r="AQ149" i="1"/>
  <c r="AQ150" i="1"/>
  <c r="AP149" i="1"/>
  <c r="AP150" i="1"/>
  <c r="AO149" i="1"/>
  <c r="AO150" i="1"/>
  <c r="AN149" i="1"/>
  <c r="AN150" i="1"/>
  <c r="AM149" i="1"/>
  <c r="AM150" i="1"/>
  <c r="AL149" i="1"/>
  <c r="AL150" i="1"/>
  <c r="AK149" i="1"/>
  <c r="AK150" i="1"/>
  <c r="AJ149" i="1"/>
  <c r="AJ150" i="1"/>
  <c r="AI149" i="1"/>
  <c r="AI150" i="1"/>
  <c r="AH149" i="1"/>
  <c r="AH150" i="1"/>
  <c r="AG149" i="1"/>
  <c r="AG150" i="1"/>
  <c r="AF149" i="1"/>
  <c r="AF150" i="1"/>
  <c r="AE149" i="1"/>
  <c r="AE150" i="1"/>
  <c r="AD149" i="1"/>
  <c r="AD150" i="1"/>
  <c r="AC149" i="1"/>
  <c r="AC150" i="1"/>
  <c r="AB149" i="1"/>
  <c r="AB150" i="1"/>
  <c r="AA149" i="1"/>
  <c r="AA150" i="1"/>
  <c r="Z149" i="1"/>
  <c r="Z150" i="1"/>
  <c r="Y149" i="1"/>
  <c r="Y150" i="1"/>
  <c r="X149" i="1"/>
  <c r="X150" i="1"/>
  <c r="W149" i="1"/>
  <c r="W150" i="1"/>
  <c r="V149" i="1"/>
  <c r="V150" i="1"/>
  <c r="U149" i="1"/>
  <c r="U150" i="1"/>
  <c r="T149" i="1"/>
  <c r="T150" i="1"/>
  <c r="S149" i="1"/>
  <c r="S150" i="1"/>
  <c r="R149" i="1"/>
  <c r="R150" i="1"/>
  <c r="Q149" i="1"/>
  <c r="Q150" i="1"/>
  <c r="P149" i="1"/>
  <c r="P150" i="1"/>
  <c r="O149" i="1"/>
  <c r="O150" i="1"/>
  <c r="N149" i="1"/>
  <c r="N150" i="1"/>
  <c r="M149" i="1"/>
  <c r="M150" i="1"/>
  <c r="L149" i="1"/>
  <c r="L150" i="1"/>
  <c r="K149" i="1"/>
  <c r="K150" i="1"/>
  <c r="J149" i="1"/>
  <c r="J150" i="1"/>
  <c r="I149" i="1"/>
  <c r="I150" i="1"/>
  <c r="H149" i="1"/>
  <c r="H150" i="1"/>
  <c r="F149" i="1"/>
  <c r="F150" i="1"/>
  <c r="E149" i="1"/>
  <c r="E150" i="1"/>
  <c r="BC114" i="1"/>
  <c r="BB114" i="1"/>
  <c r="G113" i="1"/>
  <c r="G114" i="1"/>
  <c r="BA114" i="1"/>
  <c r="AW113" i="1"/>
  <c r="AW114" i="1"/>
  <c r="AV113" i="1"/>
  <c r="AV114" i="1"/>
  <c r="AU113" i="1"/>
  <c r="AU114" i="1"/>
  <c r="AT113" i="1"/>
  <c r="AT114" i="1"/>
  <c r="AS113" i="1"/>
  <c r="AS114" i="1"/>
  <c r="AR113" i="1"/>
  <c r="AR114" i="1"/>
  <c r="AQ113" i="1"/>
  <c r="AQ114" i="1"/>
  <c r="AP113" i="1"/>
  <c r="AP114" i="1"/>
  <c r="AO113" i="1"/>
  <c r="AO114" i="1"/>
  <c r="AN113" i="1"/>
  <c r="AN114" i="1"/>
  <c r="AM113" i="1"/>
  <c r="AM114" i="1"/>
  <c r="AL113" i="1"/>
  <c r="AL114" i="1"/>
  <c r="AK113" i="1"/>
  <c r="AK114" i="1"/>
  <c r="AJ113" i="1"/>
  <c r="AJ114" i="1"/>
  <c r="AI113" i="1"/>
  <c r="AI114" i="1"/>
  <c r="AH113" i="1"/>
  <c r="AH114" i="1"/>
  <c r="AG113" i="1"/>
  <c r="AG114" i="1"/>
  <c r="AF113" i="1"/>
  <c r="AF114" i="1"/>
  <c r="AE113" i="1"/>
  <c r="AE114" i="1"/>
  <c r="AD113" i="1"/>
  <c r="AD114" i="1"/>
  <c r="AC113" i="1"/>
  <c r="AC114" i="1"/>
  <c r="AB113" i="1"/>
  <c r="AB114" i="1"/>
  <c r="AA113" i="1"/>
  <c r="AA114" i="1"/>
  <c r="Z113" i="1"/>
  <c r="Z114" i="1"/>
  <c r="Y113" i="1"/>
  <c r="Y114" i="1"/>
  <c r="X113" i="1"/>
  <c r="X114" i="1"/>
  <c r="W113" i="1"/>
  <c r="W114" i="1"/>
  <c r="V113" i="1"/>
  <c r="V114" i="1"/>
  <c r="U113" i="1"/>
  <c r="U114" i="1"/>
  <c r="T113" i="1"/>
  <c r="T114" i="1"/>
  <c r="S113" i="1"/>
  <c r="S114" i="1"/>
  <c r="R113" i="1"/>
  <c r="R114" i="1"/>
  <c r="Q113" i="1"/>
  <c r="Q114" i="1"/>
  <c r="P113" i="1"/>
  <c r="P114" i="1"/>
  <c r="O113" i="1"/>
  <c r="O114" i="1"/>
  <c r="N113" i="1"/>
  <c r="N114" i="1"/>
  <c r="M113" i="1"/>
  <c r="M114" i="1"/>
  <c r="L113" i="1"/>
  <c r="L114" i="1"/>
  <c r="K113" i="1"/>
  <c r="K114" i="1"/>
  <c r="J113" i="1"/>
  <c r="J114" i="1"/>
  <c r="I113" i="1"/>
  <c r="I114" i="1"/>
  <c r="H113" i="1"/>
  <c r="H114" i="1"/>
  <c r="F113" i="1"/>
  <c r="F114" i="1"/>
  <c r="E113" i="1"/>
  <c r="E114" i="1"/>
  <c r="BC78" i="1"/>
  <c r="BB78" i="1"/>
  <c r="G77" i="1"/>
  <c r="G78" i="1"/>
  <c r="BA78" i="1"/>
  <c r="AW77" i="1"/>
  <c r="AW78" i="1"/>
  <c r="AV77" i="1"/>
  <c r="AV78" i="1"/>
  <c r="AU77" i="1"/>
  <c r="AU78" i="1"/>
  <c r="AT77" i="1"/>
  <c r="AT78" i="1"/>
  <c r="AS77" i="1"/>
  <c r="AS78" i="1"/>
  <c r="AR77" i="1"/>
  <c r="AR78" i="1"/>
  <c r="AQ77" i="1"/>
  <c r="AQ78" i="1"/>
  <c r="AP77" i="1"/>
  <c r="AP78" i="1"/>
  <c r="AO77" i="1"/>
  <c r="AO78" i="1"/>
  <c r="AN77" i="1"/>
  <c r="AN78" i="1"/>
  <c r="AM77" i="1"/>
  <c r="AM78" i="1"/>
  <c r="AL77" i="1"/>
  <c r="AL78" i="1"/>
  <c r="AK77" i="1"/>
  <c r="AK78" i="1"/>
  <c r="AJ77" i="1"/>
  <c r="AJ78" i="1"/>
  <c r="AI77" i="1"/>
  <c r="AI78" i="1"/>
  <c r="AH77" i="1"/>
  <c r="AH78" i="1"/>
  <c r="AG77" i="1"/>
  <c r="AG78" i="1"/>
  <c r="AF77" i="1"/>
  <c r="AF78" i="1"/>
  <c r="AE77" i="1"/>
  <c r="AE78" i="1"/>
  <c r="AD77" i="1"/>
  <c r="AD78" i="1"/>
  <c r="AC77" i="1"/>
  <c r="AC78" i="1"/>
  <c r="AB77" i="1"/>
  <c r="AB78" i="1"/>
  <c r="AA77" i="1"/>
  <c r="AA78" i="1"/>
  <c r="Z77" i="1"/>
  <c r="Z78" i="1"/>
  <c r="Y77" i="1"/>
  <c r="Y78" i="1"/>
  <c r="X77" i="1"/>
  <c r="X78" i="1"/>
  <c r="W77" i="1"/>
  <c r="W78" i="1"/>
  <c r="V77" i="1"/>
  <c r="V78" i="1"/>
  <c r="U77" i="1"/>
  <c r="U78" i="1"/>
  <c r="T77" i="1"/>
  <c r="T78" i="1"/>
  <c r="S77" i="1"/>
  <c r="S78" i="1"/>
  <c r="R77" i="1"/>
  <c r="R78" i="1"/>
  <c r="Q77" i="1"/>
  <c r="Q78" i="1"/>
  <c r="P77" i="1"/>
  <c r="P78" i="1"/>
  <c r="O77" i="1"/>
  <c r="O78" i="1"/>
  <c r="N77" i="1"/>
  <c r="N78" i="1"/>
  <c r="M77" i="1"/>
  <c r="M78" i="1"/>
  <c r="L77" i="1"/>
  <c r="L78" i="1"/>
  <c r="K77" i="1"/>
  <c r="K78" i="1"/>
  <c r="J77" i="1"/>
  <c r="J78" i="1"/>
  <c r="I77" i="1"/>
  <c r="I78" i="1"/>
  <c r="H77" i="1"/>
  <c r="H78" i="1"/>
  <c r="F77" i="1"/>
  <c r="F78" i="1"/>
  <c r="E77" i="1"/>
  <c r="E78" i="1"/>
  <c r="F60" i="1"/>
  <c r="G60" i="1"/>
  <c r="G56" i="1"/>
  <c r="G52" i="1"/>
  <c r="G57" i="1"/>
  <c r="BC42" i="1"/>
  <c r="BB42" i="1"/>
  <c r="G42" i="1"/>
  <c r="BA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E4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F6" i="1"/>
  <c r="E6" i="1"/>
  <c r="C31" i="1"/>
  <c r="C32" i="1"/>
  <c r="C34" i="1"/>
  <c r="C1606" i="1"/>
  <c r="D31" i="1"/>
  <c r="D34" i="1"/>
  <c r="E30" i="1"/>
  <c r="D1606" i="1"/>
  <c r="E31" i="1"/>
  <c r="E34" i="1"/>
  <c r="F30" i="1"/>
  <c r="E1606" i="1"/>
  <c r="D24" i="1"/>
  <c r="E24" i="1"/>
  <c r="E20" i="1"/>
  <c r="E16" i="1"/>
  <c r="E33" i="1"/>
  <c r="F31" i="1"/>
  <c r="F32" i="1"/>
  <c r="F34" i="1"/>
  <c r="G30" i="1"/>
  <c r="F1606" i="1"/>
  <c r="F24" i="1"/>
  <c r="F20" i="1"/>
  <c r="F16" i="1"/>
  <c r="F33" i="1"/>
  <c r="G31" i="1"/>
  <c r="G32" i="1"/>
  <c r="G34" i="1"/>
  <c r="H30" i="1"/>
  <c r="G1606" i="1"/>
  <c r="G24" i="1"/>
  <c r="G20" i="1"/>
  <c r="G16" i="1"/>
  <c r="G33" i="1"/>
  <c r="H31" i="1"/>
  <c r="H32" i="1"/>
  <c r="H34" i="1"/>
  <c r="I30" i="1"/>
  <c r="H1606" i="1"/>
  <c r="H24" i="1"/>
  <c r="H20" i="1"/>
  <c r="H16" i="1"/>
  <c r="H33" i="1"/>
  <c r="I31" i="1"/>
  <c r="I32" i="1"/>
  <c r="I34" i="1"/>
  <c r="J30" i="1"/>
  <c r="I1606" i="1"/>
  <c r="I24" i="1"/>
  <c r="I20" i="1"/>
  <c r="I16" i="1"/>
  <c r="I33" i="1"/>
  <c r="J31" i="1"/>
  <c r="J32" i="1"/>
  <c r="J34" i="1"/>
  <c r="K30" i="1"/>
  <c r="J1606" i="1"/>
  <c r="J24" i="1"/>
  <c r="J20" i="1"/>
  <c r="J16" i="1"/>
  <c r="J33" i="1"/>
  <c r="K31" i="1"/>
  <c r="K32" i="1"/>
  <c r="K34" i="1"/>
  <c r="K1606" i="1"/>
  <c r="K24" i="1"/>
  <c r="K20" i="1"/>
  <c r="K16" i="1"/>
  <c r="K33" i="1"/>
  <c r="L31" i="1"/>
  <c r="L32" i="1"/>
  <c r="L34" i="1"/>
  <c r="L1606" i="1"/>
  <c r="L24" i="1"/>
  <c r="L20" i="1"/>
  <c r="L16" i="1"/>
  <c r="L33" i="1"/>
  <c r="M31" i="1"/>
  <c r="M32" i="1"/>
  <c r="M34" i="1"/>
  <c r="N30" i="1"/>
  <c r="M1606" i="1"/>
  <c r="M24" i="1"/>
  <c r="M20" i="1"/>
  <c r="M16" i="1"/>
  <c r="M33" i="1"/>
  <c r="N31" i="1"/>
  <c r="N32" i="1"/>
  <c r="N34" i="1"/>
  <c r="O30" i="1"/>
  <c r="N1606" i="1"/>
  <c r="N24" i="1"/>
  <c r="N20" i="1"/>
  <c r="N16" i="1"/>
  <c r="N33" i="1"/>
  <c r="O31" i="1"/>
  <c r="O32" i="1"/>
  <c r="O34" i="1"/>
  <c r="O1606" i="1"/>
  <c r="O24" i="1"/>
  <c r="O20" i="1"/>
  <c r="O16" i="1"/>
  <c r="O33" i="1"/>
  <c r="P31" i="1"/>
  <c r="P32" i="1"/>
  <c r="P34" i="1"/>
  <c r="P1606" i="1"/>
  <c r="P24" i="1"/>
  <c r="P20" i="1"/>
  <c r="P16" i="1"/>
  <c r="P33" i="1"/>
  <c r="Q31" i="1"/>
  <c r="Q32" i="1"/>
  <c r="Q34" i="1"/>
  <c r="Q1606" i="1"/>
  <c r="Q24" i="1"/>
  <c r="Q20" i="1"/>
  <c r="Q16" i="1"/>
  <c r="Q33" i="1"/>
  <c r="R31" i="1"/>
  <c r="R32" i="1"/>
  <c r="R34" i="1"/>
  <c r="R1606" i="1"/>
  <c r="R24" i="1"/>
  <c r="R20" i="1"/>
  <c r="R16" i="1"/>
  <c r="R33" i="1"/>
  <c r="S31" i="1"/>
  <c r="S32" i="1"/>
  <c r="S34" i="1"/>
  <c r="S1606" i="1"/>
  <c r="S24" i="1"/>
  <c r="S20" i="1"/>
  <c r="S16" i="1"/>
  <c r="S33" i="1"/>
  <c r="T31" i="1"/>
  <c r="T32" i="1"/>
  <c r="T34" i="1"/>
  <c r="T1606" i="1"/>
  <c r="T24" i="1"/>
  <c r="T20" i="1"/>
  <c r="T16" i="1"/>
  <c r="T33" i="1"/>
  <c r="U31" i="1"/>
  <c r="U32" i="1"/>
  <c r="U34" i="1"/>
  <c r="U1606" i="1"/>
  <c r="U24" i="1"/>
  <c r="U20" i="1"/>
  <c r="U16" i="1"/>
  <c r="U33" i="1"/>
  <c r="V31" i="1"/>
  <c r="V32" i="1"/>
  <c r="V34" i="1"/>
  <c r="V1606" i="1"/>
  <c r="V24" i="1"/>
  <c r="V20" i="1"/>
  <c r="V16" i="1"/>
  <c r="V33" i="1"/>
  <c r="W31" i="1"/>
  <c r="W34" i="1"/>
  <c r="W1606" i="1"/>
  <c r="W24" i="1"/>
  <c r="W20" i="1"/>
  <c r="W16" i="1"/>
  <c r="W33" i="1"/>
  <c r="W32" i="1"/>
  <c r="X31" i="1"/>
  <c r="X34" i="1"/>
  <c r="X1606" i="1"/>
  <c r="X24" i="1"/>
  <c r="X20" i="1"/>
  <c r="X16" i="1"/>
  <c r="X33" i="1"/>
  <c r="X32" i="1"/>
  <c r="Y31" i="1"/>
  <c r="Y34" i="1"/>
  <c r="Y1606" i="1"/>
  <c r="Y24" i="1"/>
  <c r="Y20" i="1"/>
  <c r="Y16" i="1"/>
  <c r="Y33" i="1"/>
  <c r="Y32" i="1"/>
  <c r="Z31" i="1"/>
  <c r="Z34" i="1"/>
  <c r="Z1606" i="1"/>
  <c r="Z24" i="1"/>
  <c r="Z20" i="1"/>
  <c r="Z16" i="1"/>
  <c r="Z33" i="1"/>
  <c r="AA31" i="1"/>
  <c r="AA34" i="1"/>
  <c r="AA1606" i="1"/>
  <c r="AA24" i="1"/>
  <c r="AA20" i="1"/>
  <c r="AA16" i="1"/>
  <c r="AA33" i="1"/>
  <c r="AB31" i="1"/>
  <c r="AB34" i="1"/>
  <c r="AB1606" i="1"/>
  <c r="AB20" i="1"/>
  <c r="AB16" i="1"/>
  <c r="AB33" i="1"/>
  <c r="AC31" i="1"/>
  <c r="AC34" i="1"/>
  <c r="AC1606" i="1"/>
  <c r="AD31" i="1"/>
  <c r="AD34" i="1"/>
  <c r="AD1606" i="1"/>
  <c r="AE31" i="1"/>
  <c r="AE34" i="1"/>
  <c r="AE1606" i="1"/>
  <c r="AF31" i="1"/>
  <c r="AF34" i="1"/>
  <c r="AF1606" i="1"/>
  <c r="AG31" i="1"/>
  <c r="AG34" i="1"/>
  <c r="AG1606" i="1"/>
  <c r="AH31" i="1"/>
  <c r="AH34" i="1"/>
  <c r="AH1606" i="1"/>
  <c r="AI31" i="1"/>
  <c r="AI34" i="1"/>
  <c r="AI1606" i="1"/>
  <c r="AJ31" i="1"/>
  <c r="AJ34" i="1"/>
  <c r="AJ1606" i="1"/>
  <c r="AK31" i="1"/>
  <c r="AK34" i="1"/>
  <c r="AK1606" i="1"/>
  <c r="AL31" i="1"/>
  <c r="AL34" i="1"/>
  <c r="AL1606" i="1"/>
  <c r="AM31" i="1"/>
  <c r="AM34" i="1"/>
  <c r="AM1606" i="1"/>
  <c r="AN31" i="1"/>
  <c r="AN34" i="1"/>
  <c r="AN1606" i="1"/>
  <c r="AO31" i="1"/>
  <c r="AO34" i="1"/>
  <c r="AO1606" i="1"/>
  <c r="AP31" i="1"/>
  <c r="AP34" i="1"/>
  <c r="AP1606" i="1"/>
  <c r="AQ31" i="1"/>
  <c r="AQ34" i="1"/>
  <c r="AQ1606" i="1"/>
  <c r="AR31" i="1"/>
  <c r="AR34" i="1"/>
  <c r="AR1606" i="1"/>
  <c r="AS31" i="1"/>
  <c r="AS34" i="1"/>
  <c r="AS1606" i="1"/>
  <c r="AT31" i="1"/>
  <c r="AT34" i="1"/>
  <c r="AT1606" i="1"/>
  <c r="AU31" i="1"/>
  <c r="AU34" i="1"/>
  <c r="AU1606" i="1"/>
  <c r="AV31" i="1"/>
  <c r="AV34" i="1"/>
  <c r="AV1606" i="1"/>
  <c r="AW31" i="1"/>
  <c r="AW34" i="1"/>
  <c r="AW1606" i="1"/>
  <c r="AY1606" i="1"/>
  <c r="C427" i="1"/>
  <c r="C428" i="1"/>
  <c r="C429" i="1"/>
  <c r="D427" i="1"/>
  <c r="D428" i="1"/>
  <c r="D429" i="1"/>
  <c r="E427" i="1"/>
  <c r="E428" i="1"/>
  <c r="D420" i="1"/>
  <c r="E420" i="1"/>
  <c r="E416" i="1"/>
  <c r="E412" i="1"/>
  <c r="E429" i="1"/>
  <c r="F427" i="1"/>
  <c r="F428" i="1"/>
  <c r="F420" i="1"/>
  <c r="F416" i="1"/>
  <c r="F412" i="1"/>
  <c r="F429" i="1"/>
  <c r="G427" i="1"/>
  <c r="G428" i="1"/>
  <c r="G420" i="1"/>
  <c r="G416" i="1"/>
  <c r="G412" i="1"/>
  <c r="G429" i="1"/>
  <c r="H427" i="1"/>
  <c r="H428" i="1"/>
  <c r="H420" i="1"/>
  <c r="H416" i="1"/>
  <c r="H412" i="1"/>
  <c r="H429" i="1"/>
  <c r="I427" i="1"/>
  <c r="I428" i="1"/>
  <c r="I420" i="1"/>
  <c r="I416" i="1"/>
  <c r="I412" i="1"/>
  <c r="I429" i="1"/>
  <c r="J427" i="1"/>
  <c r="J428" i="1"/>
  <c r="J420" i="1"/>
  <c r="J416" i="1"/>
  <c r="J412" i="1"/>
  <c r="J429" i="1"/>
  <c r="K427" i="1"/>
  <c r="K428" i="1"/>
  <c r="K420" i="1"/>
  <c r="K416" i="1"/>
  <c r="K412" i="1"/>
  <c r="K429" i="1"/>
  <c r="L427" i="1"/>
  <c r="L428" i="1"/>
  <c r="L420" i="1"/>
  <c r="L416" i="1"/>
  <c r="L412" i="1"/>
  <c r="L429" i="1"/>
  <c r="M427" i="1"/>
  <c r="M428" i="1"/>
  <c r="M420" i="1"/>
  <c r="M416" i="1"/>
  <c r="M412" i="1"/>
  <c r="M429" i="1"/>
  <c r="N427" i="1"/>
  <c r="N428" i="1"/>
  <c r="N420" i="1"/>
  <c r="N416" i="1"/>
  <c r="N412" i="1"/>
  <c r="N429" i="1"/>
  <c r="O427" i="1"/>
  <c r="O428" i="1"/>
  <c r="O420" i="1"/>
  <c r="O416" i="1"/>
  <c r="O412" i="1"/>
  <c r="O429" i="1"/>
  <c r="P427" i="1"/>
  <c r="P428" i="1"/>
  <c r="P420" i="1"/>
  <c r="P416" i="1"/>
  <c r="P412" i="1"/>
  <c r="P429" i="1"/>
  <c r="Q427" i="1"/>
  <c r="Q428" i="1"/>
  <c r="Q420" i="1"/>
  <c r="Q416" i="1"/>
  <c r="Q412" i="1"/>
  <c r="Q429" i="1"/>
  <c r="R427" i="1"/>
  <c r="R428" i="1"/>
  <c r="R420" i="1"/>
  <c r="R416" i="1"/>
  <c r="R412" i="1"/>
  <c r="R429" i="1"/>
  <c r="S427" i="1"/>
  <c r="S428" i="1"/>
  <c r="S420" i="1"/>
  <c r="S416" i="1"/>
  <c r="S412" i="1"/>
  <c r="S429" i="1"/>
  <c r="T427" i="1"/>
  <c r="T428" i="1"/>
  <c r="T420" i="1"/>
  <c r="T416" i="1"/>
  <c r="T412" i="1"/>
  <c r="T429" i="1"/>
  <c r="U427" i="1"/>
  <c r="U428" i="1"/>
  <c r="U420" i="1"/>
  <c r="U416" i="1"/>
  <c r="U412" i="1"/>
  <c r="U429" i="1"/>
  <c r="V427" i="1"/>
  <c r="V428" i="1"/>
  <c r="V420" i="1"/>
  <c r="V416" i="1"/>
  <c r="V412" i="1"/>
  <c r="V429" i="1"/>
  <c r="W427" i="1"/>
  <c r="W428" i="1"/>
  <c r="W420" i="1"/>
  <c r="W416" i="1"/>
  <c r="W412" i="1"/>
  <c r="W429" i="1"/>
  <c r="X427" i="1"/>
  <c r="X428" i="1"/>
  <c r="X420" i="1"/>
  <c r="X416" i="1"/>
  <c r="X412" i="1"/>
  <c r="X429" i="1"/>
  <c r="Y427" i="1"/>
  <c r="Y428" i="1"/>
  <c r="Y420" i="1"/>
  <c r="Y416" i="1"/>
  <c r="Y412" i="1"/>
  <c r="Y429" i="1"/>
  <c r="Z427" i="1"/>
  <c r="Z428" i="1"/>
  <c r="Z420" i="1"/>
  <c r="Z416" i="1"/>
  <c r="Z412" i="1"/>
  <c r="Z429" i="1"/>
  <c r="AA427" i="1"/>
  <c r="AA428" i="1"/>
  <c r="AA420" i="1"/>
  <c r="AA416" i="1"/>
  <c r="AA412" i="1"/>
  <c r="AA429" i="1"/>
  <c r="AB427" i="1"/>
  <c r="AB428" i="1"/>
  <c r="AB420" i="1"/>
  <c r="AB416" i="1"/>
  <c r="AB412" i="1"/>
  <c r="AB429" i="1"/>
  <c r="AC427" i="1"/>
  <c r="AC428" i="1"/>
  <c r="AC420" i="1"/>
  <c r="AC416" i="1"/>
  <c r="AC412" i="1"/>
  <c r="AC429" i="1"/>
  <c r="AD427" i="1"/>
  <c r="AD428" i="1"/>
  <c r="AD420" i="1"/>
  <c r="AD416" i="1"/>
  <c r="AD412" i="1"/>
  <c r="AD429" i="1"/>
  <c r="AE427" i="1"/>
  <c r="AE428" i="1"/>
  <c r="AE420" i="1"/>
  <c r="AE416" i="1"/>
  <c r="AE412" i="1"/>
  <c r="AE429" i="1"/>
  <c r="AF427" i="1"/>
  <c r="AF428" i="1"/>
  <c r="AF420" i="1"/>
  <c r="AF416" i="1"/>
  <c r="AF412" i="1"/>
  <c r="AF429" i="1"/>
  <c r="AG427" i="1"/>
  <c r="AG428" i="1"/>
  <c r="AG420" i="1"/>
  <c r="AG416" i="1"/>
  <c r="AG412" i="1"/>
  <c r="AG429" i="1"/>
  <c r="AH427" i="1"/>
  <c r="AH428" i="1"/>
  <c r="AH420" i="1"/>
  <c r="AH416" i="1"/>
  <c r="AH412" i="1"/>
  <c r="AH429" i="1"/>
  <c r="AI427" i="1"/>
  <c r="AI428" i="1"/>
  <c r="AI420" i="1"/>
  <c r="AI416" i="1"/>
  <c r="AI412" i="1"/>
  <c r="AI429" i="1"/>
  <c r="AJ427" i="1"/>
  <c r="AJ428" i="1"/>
  <c r="AJ420" i="1"/>
  <c r="AJ416" i="1"/>
  <c r="AJ412" i="1"/>
  <c r="AJ429" i="1"/>
  <c r="AK427" i="1"/>
  <c r="AK428" i="1"/>
  <c r="AK420" i="1"/>
  <c r="AK416" i="1"/>
  <c r="AK412" i="1"/>
  <c r="AK429" i="1"/>
  <c r="AL427" i="1"/>
  <c r="AL428" i="1"/>
  <c r="AL420" i="1"/>
  <c r="AL416" i="1"/>
  <c r="AL412" i="1"/>
  <c r="AL429" i="1"/>
  <c r="AM427" i="1"/>
  <c r="AM428" i="1"/>
  <c r="AM420" i="1"/>
  <c r="AM416" i="1"/>
  <c r="AM412" i="1"/>
  <c r="AM429" i="1"/>
  <c r="AN427" i="1"/>
  <c r="AN428" i="1"/>
  <c r="AN420" i="1"/>
  <c r="AN416" i="1"/>
  <c r="AN412" i="1"/>
  <c r="AN429" i="1"/>
  <c r="AO427" i="1"/>
  <c r="AO428" i="1"/>
  <c r="AO420" i="1"/>
  <c r="AO416" i="1"/>
  <c r="AO412" i="1"/>
  <c r="AO429" i="1"/>
  <c r="AP427" i="1"/>
  <c r="AP428" i="1"/>
  <c r="AP420" i="1"/>
  <c r="AP416" i="1"/>
  <c r="AP412" i="1"/>
  <c r="AP429" i="1"/>
  <c r="AQ427" i="1"/>
  <c r="AQ428" i="1"/>
  <c r="AQ420" i="1"/>
  <c r="AQ416" i="1"/>
  <c r="AQ412" i="1"/>
  <c r="AQ429" i="1"/>
  <c r="AR427" i="1"/>
  <c r="AR428" i="1"/>
  <c r="AR420" i="1"/>
  <c r="AR416" i="1"/>
  <c r="AR412" i="1"/>
  <c r="AR429" i="1"/>
  <c r="AS427" i="1"/>
  <c r="AS428" i="1"/>
  <c r="AS420" i="1"/>
  <c r="AS416" i="1"/>
  <c r="AS412" i="1"/>
  <c r="AS429" i="1"/>
  <c r="AT427" i="1"/>
  <c r="AT428" i="1"/>
  <c r="AT420" i="1"/>
  <c r="AT416" i="1"/>
  <c r="AT412" i="1"/>
  <c r="AT429" i="1"/>
  <c r="AU427" i="1"/>
  <c r="AU428" i="1"/>
  <c r="AU420" i="1"/>
  <c r="AU416" i="1"/>
  <c r="AU412" i="1"/>
  <c r="AU429" i="1"/>
  <c r="AV427" i="1"/>
  <c r="AV428" i="1"/>
  <c r="AV420" i="1"/>
  <c r="AV416" i="1"/>
  <c r="AV412" i="1"/>
  <c r="AV429" i="1"/>
  <c r="AW427" i="1"/>
  <c r="AW430" i="1"/>
  <c r="AW1628" i="1"/>
  <c r="AV430" i="1"/>
  <c r="AV1628" i="1"/>
  <c r="AU430" i="1"/>
  <c r="AU1628" i="1"/>
  <c r="AT430" i="1"/>
  <c r="AT1628" i="1"/>
  <c r="AS430" i="1"/>
  <c r="AS1628" i="1"/>
  <c r="AR430" i="1"/>
  <c r="AR1628" i="1"/>
  <c r="AQ430" i="1"/>
  <c r="AQ1628" i="1"/>
  <c r="AP430" i="1"/>
  <c r="AP1628" i="1"/>
  <c r="AO430" i="1"/>
  <c r="AO1628" i="1"/>
  <c r="AN430" i="1"/>
  <c r="AN1628" i="1"/>
  <c r="AM430" i="1"/>
  <c r="AM1628" i="1"/>
  <c r="AL430" i="1"/>
  <c r="AL1628" i="1"/>
  <c r="AK430" i="1"/>
  <c r="AK1628" i="1"/>
  <c r="AJ430" i="1"/>
  <c r="AJ1628" i="1"/>
  <c r="AI430" i="1"/>
  <c r="AI1628" i="1"/>
  <c r="AH430" i="1"/>
  <c r="AH1628" i="1"/>
  <c r="AG430" i="1"/>
  <c r="AG1628" i="1"/>
  <c r="AF430" i="1"/>
  <c r="AF1628" i="1"/>
  <c r="AE430" i="1"/>
  <c r="AE1628" i="1"/>
  <c r="AD430" i="1"/>
  <c r="AD1628" i="1"/>
  <c r="AC430" i="1"/>
  <c r="AC1628" i="1"/>
  <c r="AB430" i="1"/>
  <c r="AB1628" i="1"/>
  <c r="AA430" i="1"/>
  <c r="AA1628" i="1"/>
  <c r="Z430" i="1"/>
  <c r="Z1628" i="1"/>
  <c r="Y430" i="1"/>
  <c r="Y1628" i="1"/>
  <c r="X430" i="1"/>
  <c r="X1628" i="1"/>
  <c r="W430" i="1"/>
  <c r="W1628" i="1"/>
  <c r="V430" i="1"/>
  <c r="V1628" i="1"/>
  <c r="U430" i="1"/>
  <c r="U1628" i="1"/>
  <c r="T430" i="1"/>
  <c r="T1628" i="1"/>
  <c r="S430" i="1"/>
  <c r="S1628" i="1"/>
  <c r="R430" i="1"/>
  <c r="R1628" i="1"/>
  <c r="Q430" i="1"/>
  <c r="Q1628" i="1"/>
  <c r="P430" i="1"/>
  <c r="P1628" i="1"/>
  <c r="O430" i="1"/>
  <c r="O1628" i="1"/>
  <c r="N430" i="1"/>
  <c r="N1628" i="1"/>
  <c r="M430" i="1"/>
  <c r="M1628" i="1"/>
  <c r="L430" i="1"/>
  <c r="L1628" i="1"/>
  <c r="K430" i="1"/>
  <c r="K1628" i="1"/>
  <c r="J430" i="1"/>
  <c r="J1628" i="1"/>
  <c r="I430" i="1"/>
  <c r="I1628" i="1"/>
  <c r="H430" i="1"/>
  <c r="H1628" i="1"/>
  <c r="G430" i="1"/>
  <c r="G1628" i="1"/>
  <c r="F430" i="1"/>
  <c r="F1628" i="1"/>
  <c r="E430" i="1"/>
  <c r="E1628" i="1"/>
  <c r="C391" i="1"/>
  <c r="C392" i="1"/>
  <c r="C393" i="1"/>
  <c r="D391" i="1"/>
  <c r="D392" i="1"/>
  <c r="D393" i="1"/>
  <c r="E391" i="1"/>
  <c r="E392" i="1"/>
  <c r="D384" i="1"/>
  <c r="E384" i="1"/>
  <c r="E380" i="1"/>
  <c r="E376" i="1"/>
  <c r="E393" i="1"/>
  <c r="F391" i="1"/>
  <c r="F392" i="1"/>
  <c r="F384" i="1"/>
  <c r="F380" i="1"/>
  <c r="F376" i="1"/>
  <c r="F393" i="1"/>
  <c r="G391" i="1"/>
  <c r="G392" i="1"/>
  <c r="G384" i="1"/>
  <c r="G380" i="1"/>
  <c r="G376" i="1"/>
  <c r="G393" i="1"/>
  <c r="H391" i="1"/>
  <c r="H392" i="1"/>
  <c r="H384" i="1"/>
  <c r="H380" i="1"/>
  <c r="H376" i="1"/>
  <c r="H393" i="1"/>
  <c r="I391" i="1"/>
  <c r="I392" i="1"/>
  <c r="I384" i="1"/>
  <c r="I380" i="1"/>
  <c r="I376" i="1"/>
  <c r="I393" i="1"/>
  <c r="J391" i="1"/>
  <c r="J392" i="1"/>
  <c r="J384" i="1"/>
  <c r="J380" i="1"/>
  <c r="J376" i="1"/>
  <c r="J393" i="1"/>
  <c r="K391" i="1"/>
  <c r="K392" i="1"/>
  <c r="K384" i="1"/>
  <c r="K380" i="1"/>
  <c r="K376" i="1"/>
  <c r="K393" i="1"/>
  <c r="L391" i="1"/>
  <c r="L392" i="1"/>
  <c r="L384" i="1"/>
  <c r="L380" i="1"/>
  <c r="L376" i="1"/>
  <c r="L393" i="1"/>
  <c r="M391" i="1"/>
  <c r="M392" i="1"/>
  <c r="M384" i="1"/>
  <c r="M380" i="1"/>
  <c r="M376" i="1"/>
  <c r="M393" i="1"/>
  <c r="N391" i="1"/>
  <c r="N392" i="1"/>
  <c r="N384" i="1"/>
  <c r="N380" i="1"/>
  <c r="N376" i="1"/>
  <c r="N393" i="1"/>
  <c r="O391" i="1"/>
  <c r="O392" i="1"/>
  <c r="O384" i="1"/>
  <c r="O380" i="1"/>
  <c r="O376" i="1"/>
  <c r="O393" i="1"/>
  <c r="P391" i="1"/>
  <c r="P392" i="1"/>
  <c r="P384" i="1"/>
  <c r="P380" i="1"/>
  <c r="P376" i="1"/>
  <c r="P393" i="1"/>
  <c r="Q391" i="1"/>
  <c r="Q392" i="1"/>
  <c r="Q384" i="1"/>
  <c r="Q380" i="1"/>
  <c r="Q376" i="1"/>
  <c r="Q393" i="1"/>
  <c r="R391" i="1"/>
  <c r="R392" i="1"/>
  <c r="R384" i="1"/>
  <c r="R380" i="1"/>
  <c r="R376" i="1"/>
  <c r="R393" i="1"/>
  <c r="S391" i="1"/>
  <c r="S392" i="1"/>
  <c r="S384" i="1"/>
  <c r="S380" i="1"/>
  <c r="S376" i="1"/>
  <c r="S393" i="1"/>
  <c r="T391" i="1"/>
  <c r="T392" i="1"/>
  <c r="T384" i="1"/>
  <c r="T380" i="1"/>
  <c r="T376" i="1"/>
  <c r="T393" i="1"/>
  <c r="U391" i="1"/>
  <c r="U392" i="1"/>
  <c r="U384" i="1"/>
  <c r="U380" i="1"/>
  <c r="U376" i="1"/>
  <c r="U393" i="1"/>
  <c r="V391" i="1"/>
  <c r="V392" i="1"/>
  <c r="V384" i="1"/>
  <c r="V380" i="1"/>
  <c r="V376" i="1"/>
  <c r="V393" i="1"/>
  <c r="W391" i="1"/>
  <c r="W392" i="1"/>
  <c r="W384" i="1"/>
  <c r="W380" i="1"/>
  <c r="W376" i="1"/>
  <c r="W393" i="1"/>
  <c r="X391" i="1"/>
  <c r="X392" i="1"/>
  <c r="X384" i="1"/>
  <c r="X380" i="1"/>
  <c r="X376" i="1"/>
  <c r="X393" i="1"/>
  <c r="Y391" i="1"/>
  <c r="Y392" i="1"/>
  <c r="Y384" i="1"/>
  <c r="Y380" i="1"/>
  <c r="Y376" i="1"/>
  <c r="Y393" i="1"/>
  <c r="Z391" i="1"/>
  <c r="Z392" i="1"/>
  <c r="Z384" i="1"/>
  <c r="Z380" i="1"/>
  <c r="Z376" i="1"/>
  <c r="Z393" i="1"/>
  <c r="AA391" i="1"/>
  <c r="AA392" i="1"/>
  <c r="AA384" i="1"/>
  <c r="AA380" i="1"/>
  <c r="AA376" i="1"/>
  <c r="AA393" i="1"/>
  <c r="AB391" i="1"/>
  <c r="AB392" i="1"/>
  <c r="AB384" i="1"/>
  <c r="AB380" i="1"/>
  <c r="AB376" i="1"/>
  <c r="AB393" i="1"/>
  <c r="AC391" i="1"/>
  <c r="AC392" i="1"/>
  <c r="AC384" i="1"/>
  <c r="AC380" i="1"/>
  <c r="AC376" i="1"/>
  <c r="AC393" i="1"/>
  <c r="AD391" i="1"/>
  <c r="AD392" i="1"/>
  <c r="AD384" i="1"/>
  <c r="AD380" i="1"/>
  <c r="AD376" i="1"/>
  <c r="AD393" i="1"/>
  <c r="AE391" i="1"/>
  <c r="AE392" i="1"/>
  <c r="AE384" i="1"/>
  <c r="AE380" i="1"/>
  <c r="AE376" i="1"/>
  <c r="AE393" i="1"/>
  <c r="AF391" i="1"/>
  <c r="AF392" i="1"/>
  <c r="AF384" i="1"/>
  <c r="AF380" i="1"/>
  <c r="AF376" i="1"/>
  <c r="AF393" i="1"/>
  <c r="AG391" i="1"/>
  <c r="AG392" i="1"/>
  <c r="AG384" i="1"/>
  <c r="AG380" i="1"/>
  <c r="AG376" i="1"/>
  <c r="AG393" i="1"/>
  <c r="AH391" i="1"/>
  <c r="AH392" i="1"/>
  <c r="AH384" i="1"/>
  <c r="AH380" i="1"/>
  <c r="AH376" i="1"/>
  <c r="AH393" i="1"/>
  <c r="AI391" i="1"/>
  <c r="AI392" i="1"/>
  <c r="AI384" i="1"/>
  <c r="AI380" i="1"/>
  <c r="AI376" i="1"/>
  <c r="AI393" i="1"/>
  <c r="AJ391" i="1"/>
  <c r="AJ392" i="1"/>
  <c r="AJ384" i="1"/>
  <c r="AJ380" i="1"/>
  <c r="AJ376" i="1"/>
  <c r="AJ393" i="1"/>
  <c r="AK391" i="1"/>
  <c r="AK392" i="1"/>
  <c r="AK384" i="1"/>
  <c r="AK380" i="1"/>
  <c r="AK376" i="1"/>
  <c r="AK393" i="1"/>
  <c r="AL391" i="1"/>
  <c r="AL392" i="1"/>
  <c r="AL384" i="1"/>
  <c r="AL380" i="1"/>
  <c r="AL376" i="1"/>
  <c r="AL393" i="1"/>
  <c r="AM391" i="1"/>
  <c r="AM392" i="1"/>
  <c r="AM384" i="1"/>
  <c r="AM380" i="1"/>
  <c r="AM376" i="1"/>
  <c r="AM393" i="1"/>
  <c r="AN391" i="1"/>
  <c r="AN392" i="1"/>
  <c r="AN384" i="1"/>
  <c r="AN380" i="1"/>
  <c r="AN376" i="1"/>
  <c r="AN393" i="1"/>
  <c r="AO391" i="1"/>
  <c r="AO392" i="1"/>
  <c r="AO384" i="1"/>
  <c r="AO380" i="1"/>
  <c r="AO376" i="1"/>
  <c r="AO393" i="1"/>
  <c r="AP391" i="1"/>
  <c r="AP392" i="1"/>
  <c r="AP384" i="1"/>
  <c r="AP380" i="1"/>
  <c r="AP376" i="1"/>
  <c r="AP393" i="1"/>
  <c r="AQ391" i="1"/>
  <c r="AQ392" i="1"/>
  <c r="AQ384" i="1"/>
  <c r="AQ380" i="1"/>
  <c r="AQ376" i="1"/>
  <c r="AQ393" i="1"/>
  <c r="AR391" i="1"/>
  <c r="AR392" i="1"/>
  <c r="AR384" i="1"/>
  <c r="AR380" i="1"/>
  <c r="AR376" i="1"/>
  <c r="AR393" i="1"/>
  <c r="AS391" i="1"/>
  <c r="AS392" i="1"/>
  <c r="AS384" i="1"/>
  <c r="AS380" i="1"/>
  <c r="AS376" i="1"/>
  <c r="AS393" i="1"/>
  <c r="AT391" i="1"/>
  <c r="AT392" i="1"/>
  <c r="AT384" i="1"/>
  <c r="AT380" i="1"/>
  <c r="AT376" i="1"/>
  <c r="AT393" i="1"/>
  <c r="AU391" i="1"/>
  <c r="AU392" i="1"/>
  <c r="AU384" i="1"/>
  <c r="AU380" i="1"/>
  <c r="AU376" i="1"/>
  <c r="AU393" i="1"/>
  <c r="AV391" i="1"/>
  <c r="AV392" i="1"/>
  <c r="AV384" i="1"/>
  <c r="AV380" i="1"/>
  <c r="AV376" i="1"/>
  <c r="AV393" i="1"/>
  <c r="AW391" i="1"/>
  <c r="AW394" i="1"/>
  <c r="AW1626" i="1"/>
  <c r="AV394" i="1"/>
  <c r="AV1626" i="1"/>
  <c r="AU394" i="1"/>
  <c r="AU1626" i="1"/>
  <c r="AT394" i="1"/>
  <c r="AT1626" i="1"/>
  <c r="AS394" i="1"/>
  <c r="AS1626" i="1"/>
  <c r="AR394" i="1"/>
  <c r="AR1626" i="1"/>
  <c r="AQ394" i="1"/>
  <c r="AQ1626" i="1"/>
  <c r="AP394" i="1"/>
  <c r="AP1626" i="1"/>
  <c r="AO394" i="1"/>
  <c r="AO1626" i="1"/>
  <c r="AN394" i="1"/>
  <c r="AN1626" i="1"/>
  <c r="AM394" i="1"/>
  <c r="AM1626" i="1"/>
  <c r="AL394" i="1"/>
  <c r="AL1626" i="1"/>
  <c r="AK394" i="1"/>
  <c r="AK1626" i="1"/>
  <c r="AJ394" i="1"/>
  <c r="AJ1626" i="1"/>
  <c r="AI394" i="1"/>
  <c r="AI1626" i="1"/>
  <c r="AH394" i="1"/>
  <c r="AH1626" i="1"/>
  <c r="AG394" i="1"/>
  <c r="AG1626" i="1"/>
  <c r="AF394" i="1"/>
  <c r="AF1626" i="1"/>
  <c r="AE394" i="1"/>
  <c r="AE1626" i="1"/>
  <c r="AD394" i="1"/>
  <c r="AD1626" i="1"/>
  <c r="AC394" i="1"/>
  <c r="AC1626" i="1"/>
  <c r="AB394" i="1"/>
  <c r="AB1626" i="1"/>
  <c r="AA394" i="1"/>
  <c r="AA1626" i="1"/>
  <c r="Z394" i="1"/>
  <c r="Z1626" i="1"/>
  <c r="Y394" i="1"/>
  <c r="Y1626" i="1"/>
  <c r="X394" i="1"/>
  <c r="X1626" i="1"/>
  <c r="W394" i="1"/>
  <c r="W1626" i="1"/>
  <c r="V394" i="1"/>
  <c r="V1626" i="1"/>
  <c r="U394" i="1"/>
  <c r="U1626" i="1"/>
  <c r="T394" i="1"/>
  <c r="T1626" i="1"/>
  <c r="S394" i="1"/>
  <c r="S1626" i="1"/>
  <c r="R394" i="1"/>
  <c r="R1626" i="1"/>
  <c r="Q394" i="1"/>
  <c r="Q1626" i="1"/>
  <c r="P394" i="1"/>
  <c r="P1626" i="1"/>
  <c r="O394" i="1"/>
  <c r="O1626" i="1"/>
  <c r="N394" i="1"/>
  <c r="N1626" i="1"/>
  <c r="M394" i="1"/>
  <c r="M1626" i="1"/>
  <c r="L394" i="1"/>
  <c r="L1626" i="1"/>
  <c r="K394" i="1"/>
  <c r="K1626" i="1"/>
  <c r="J394" i="1"/>
  <c r="J1626" i="1"/>
  <c r="I394" i="1"/>
  <c r="I1626" i="1"/>
  <c r="H394" i="1"/>
  <c r="H1626" i="1"/>
  <c r="G394" i="1"/>
  <c r="G1626" i="1"/>
  <c r="F394" i="1"/>
  <c r="F1626" i="1"/>
  <c r="E394" i="1"/>
  <c r="E1626" i="1"/>
  <c r="C355" i="1"/>
  <c r="C356" i="1"/>
  <c r="C357" i="1"/>
  <c r="D355" i="1"/>
  <c r="D356" i="1"/>
  <c r="D357" i="1"/>
  <c r="E355" i="1"/>
  <c r="E356" i="1"/>
  <c r="D348" i="1"/>
  <c r="E348" i="1"/>
  <c r="E344" i="1"/>
  <c r="E340" i="1"/>
  <c r="E357" i="1"/>
  <c r="F355" i="1"/>
  <c r="F356" i="1"/>
  <c r="F348" i="1"/>
  <c r="F344" i="1"/>
  <c r="F340" i="1"/>
  <c r="F357" i="1"/>
  <c r="G355" i="1"/>
  <c r="G356" i="1"/>
  <c r="G348" i="1"/>
  <c r="G344" i="1"/>
  <c r="G340" i="1"/>
  <c r="G357" i="1"/>
  <c r="H355" i="1"/>
  <c r="H356" i="1"/>
  <c r="H348" i="1"/>
  <c r="H344" i="1"/>
  <c r="H340" i="1"/>
  <c r="H357" i="1"/>
  <c r="I355" i="1"/>
  <c r="I356" i="1"/>
  <c r="I348" i="1"/>
  <c r="I344" i="1"/>
  <c r="I340" i="1"/>
  <c r="I357" i="1"/>
  <c r="J355" i="1"/>
  <c r="J356" i="1"/>
  <c r="J348" i="1"/>
  <c r="J344" i="1"/>
  <c r="J340" i="1"/>
  <c r="J357" i="1"/>
  <c r="K355" i="1"/>
  <c r="K356" i="1"/>
  <c r="K348" i="1"/>
  <c r="K344" i="1"/>
  <c r="K340" i="1"/>
  <c r="K357" i="1"/>
  <c r="L355" i="1"/>
  <c r="L356" i="1"/>
  <c r="L348" i="1"/>
  <c r="L344" i="1"/>
  <c r="L340" i="1"/>
  <c r="L357" i="1"/>
  <c r="M355" i="1"/>
  <c r="M356" i="1"/>
  <c r="M348" i="1"/>
  <c r="M344" i="1"/>
  <c r="M340" i="1"/>
  <c r="M357" i="1"/>
  <c r="N355" i="1"/>
  <c r="N356" i="1"/>
  <c r="N348" i="1"/>
  <c r="N344" i="1"/>
  <c r="N340" i="1"/>
  <c r="N357" i="1"/>
  <c r="O355" i="1"/>
  <c r="O356" i="1"/>
  <c r="O348" i="1"/>
  <c r="O344" i="1"/>
  <c r="O340" i="1"/>
  <c r="O357" i="1"/>
  <c r="P355" i="1"/>
  <c r="P356" i="1"/>
  <c r="P348" i="1"/>
  <c r="P344" i="1"/>
  <c r="P340" i="1"/>
  <c r="P357" i="1"/>
  <c r="Q355" i="1"/>
  <c r="Q356" i="1"/>
  <c r="Q348" i="1"/>
  <c r="Q344" i="1"/>
  <c r="Q340" i="1"/>
  <c r="Q357" i="1"/>
  <c r="R355" i="1"/>
  <c r="R356" i="1"/>
  <c r="R348" i="1"/>
  <c r="R344" i="1"/>
  <c r="R340" i="1"/>
  <c r="R357" i="1"/>
  <c r="S355" i="1"/>
  <c r="S356" i="1"/>
  <c r="S348" i="1"/>
  <c r="S344" i="1"/>
  <c r="S340" i="1"/>
  <c r="S357" i="1"/>
  <c r="T355" i="1"/>
  <c r="T356" i="1"/>
  <c r="T348" i="1"/>
  <c r="T344" i="1"/>
  <c r="T340" i="1"/>
  <c r="T357" i="1"/>
  <c r="U355" i="1"/>
  <c r="U356" i="1"/>
  <c r="U348" i="1"/>
  <c r="U344" i="1"/>
  <c r="U340" i="1"/>
  <c r="U357" i="1"/>
  <c r="V355" i="1"/>
  <c r="V356" i="1"/>
  <c r="V348" i="1"/>
  <c r="V344" i="1"/>
  <c r="V340" i="1"/>
  <c r="V357" i="1"/>
  <c r="W355" i="1"/>
  <c r="W356" i="1"/>
  <c r="W348" i="1"/>
  <c r="W344" i="1"/>
  <c r="W340" i="1"/>
  <c r="W357" i="1"/>
  <c r="X355" i="1"/>
  <c r="X356" i="1"/>
  <c r="X348" i="1"/>
  <c r="X344" i="1"/>
  <c r="X340" i="1"/>
  <c r="X357" i="1"/>
  <c r="Y355" i="1"/>
  <c r="Y356" i="1"/>
  <c r="Y348" i="1"/>
  <c r="Y344" i="1"/>
  <c r="Y340" i="1"/>
  <c r="Y357" i="1"/>
  <c r="Z355" i="1"/>
  <c r="Z356" i="1"/>
  <c r="Z348" i="1"/>
  <c r="Z344" i="1"/>
  <c r="Z340" i="1"/>
  <c r="Z357" i="1"/>
  <c r="AA355" i="1"/>
  <c r="AA356" i="1"/>
  <c r="AA348" i="1"/>
  <c r="AA344" i="1"/>
  <c r="AA340" i="1"/>
  <c r="AA357" i="1"/>
  <c r="AB355" i="1"/>
  <c r="AB356" i="1"/>
  <c r="AB348" i="1"/>
  <c r="AB344" i="1"/>
  <c r="AB340" i="1"/>
  <c r="AB357" i="1"/>
  <c r="AC355" i="1"/>
  <c r="AC356" i="1"/>
  <c r="AC348" i="1"/>
  <c r="AC344" i="1"/>
  <c r="AC340" i="1"/>
  <c r="AC357" i="1"/>
  <c r="AD355" i="1"/>
  <c r="AD356" i="1"/>
  <c r="AD348" i="1"/>
  <c r="AD344" i="1"/>
  <c r="AD340" i="1"/>
  <c r="AD357" i="1"/>
  <c r="AE355" i="1"/>
  <c r="AE356" i="1"/>
  <c r="AE348" i="1"/>
  <c r="AE344" i="1"/>
  <c r="AE340" i="1"/>
  <c r="AE357" i="1"/>
  <c r="AF355" i="1"/>
  <c r="AF356" i="1"/>
  <c r="AF348" i="1"/>
  <c r="AF344" i="1"/>
  <c r="AF340" i="1"/>
  <c r="AF357" i="1"/>
  <c r="AG355" i="1"/>
  <c r="AG356" i="1"/>
  <c r="AG348" i="1"/>
  <c r="AG344" i="1"/>
  <c r="AG340" i="1"/>
  <c r="AG357" i="1"/>
  <c r="AH355" i="1"/>
  <c r="AH356" i="1"/>
  <c r="AH348" i="1"/>
  <c r="AH344" i="1"/>
  <c r="AH340" i="1"/>
  <c r="AH357" i="1"/>
  <c r="AI355" i="1"/>
  <c r="AI356" i="1"/>
  <c r="AI348" i="1"/>
  <c r="AI344" i="1"/>
  <c r="AI340" i="1"/>
  <c r="AI357" i="1"/>
  <c r="AJ355" i="1"/>
  <c r="AJ356" i="1"/>
  <c r="AJ348" i="1"/>
  <c r="AJ344" i="1"/>
  <c r="AJ340" i="1"/>
  <c r="AJ357" i="1"/>
  <c r="AK355" i="1"/>
  <c r="AK356" i="1"/>
  <c r="AK348" i="1"/>
  <c r="AK344" i="1"/>
  <c r="AK340" i="1"/>
  <c r="AK357" i="1"/>
  <c r="AL355" i="1"/>
  <c r="AL356" i="1"/>
  <c r="AL348" i="1"/>
  <c r="AL344" i="1"/>
  <c r="AL340" i="1"/>
  <c r="AL357" i="1"/>
  <c r="AM355" i="1"/>
  <c r="AM356" i="1"/>
  <c r="AM348" i="1"/>
  <c r="AM344" i="1"/>
  <c r="AM340" i="1"/>
  <c r="AM357" i="1"/>
  <c r="AN355" i="1"/>
  <c r="AN356" i="1"/>
  <c r="AN348" i="1"/>
  <c r="AN344" i="1"/>
  <c r="AN340" i="1"/>
  <c r="AN357" i="1"/>
  <c r="AO355" i="1"/>
  <c r="AO356" i="1"/>
  <c r="AO348" i="1"/>
  <c r="AO344" i="1"/>
  <c r="AO340" i="1"/>
  <c r="AO357" i="1"/>
  <c r="AP355" i="1"/>
  <c r="AP356" i="1"/>
  <c r="AP348" i="1"/>
  <c r="AP344" i="1"/>
  <c r="AP340" i="1"/>
  <c r="AP357" i="1"/>
  <c r="AQ355" i="1"/>
  <c r="AQ356" i="1"/>
  <c r="AQ348" i="1"/>
  <c r="AQ344" i="1"/>
  <c r="AQ340" i="1"/>
  <c r="AQ357" i="1"/>
  <c r="AR355" i="1"/>
  <c r="AR356" i="1"/>
  <c r="AR348" i="1"/>
  <c r="AR344" i="1"/>
  <c r="AR340" i="1"/>
  <c r="AR357" i="1"/>
  <c r="AS355" i="1"/>
  <c r="AS356" i="1"/>
  <c r="AS348" i="1"/>
  <c r="AS344" i="1"/>
  <c r="AS340" i="1"/>
  <c r="AS357" i="1"/>
  <c r="AT355" i="1"/>
  <c r="AT356" i="1"/>
  <c r="AT348" i="1"/>
  <c r="AT344" i="1"/>
  <c r="AT340" i="1"/>
  <c r="AT357" i="1"/>
  <c r="AU355" i="1"/>
  <c r="AU356" i="1"/>
  <c r="AU348" i="1"/>
  <c r="AU344" i="1"/>
  <c r="AU340" i="1"/>
  <c r="AU357" i="1"/>
  <c r="AV355" i="1"/>
  <c r="AV356" i="1"/>
  <c r="AV348" i="1"/>
  <c r="AV344" i="1"/>
  <c r="AV340" i="1"/>
  <c r="AV357" i="1"/>
  <c r="AW355" i="1"/>
  <c r="AW358" i="1"/>
  <c r="AW1624" i="1"/>
  <c r="AV358" i="1"/>
  <c r="AV1624" i="1"/>
  <c r="AU358" i="1"/>
  <c r="AU1624" i="1"/>
  <c r="AT358" i="1"/>
  <c r="AT1624" i="1"/>
  <c r="AS358" i="1"/>
  <c r="AS1624" i="1"/>
  <c r="AR358" i="1"/>
  <c r="AR1624" i="1"/>
  <c r="AQ358" i="1"/>
  <c r="AQ1624" i="1"/>
  <c r="AP358" i="1"/>
  <c r="AP1624" i="1"/>
  <c r="AO358" i="1"/>
  <c r="AO1624" i="1"/>
  <c r="AN358" i="1"/>
  <c r="AN1624" i="1"/>
  <c r="AM358" i="1"/>
  <c r="AM1624" i="1"/>
  <c r="AL358" i="1"/>
  <c r="AL1624" i="1"/>
  <c r="AK358" i="1"/>
  <c r="AK1624" i="1"/>
  <c r="AJ358" i="1"/>
  <c r="AJ1624" i="1"/>
  <c r="AI358" i="1"/>
  <c r="AI1624" i="1"/>
  <c r="AH358" i="1"/>
  <c r="AH1624" i="1"/>
  <c r="AG358" i="1"/>
  <c r="AG1624" i="1"/>
  <c r="AF358" i="1"/>
  <c r="AF1624" i="1"/>
  <c r="AE358" i="1"/>
  <c r="AE1624" i="1"/>
  <c r="AD358" i="1"/>
  <c r="AD1624" i="1"/>
  <c r="AC358" i="1"/>
  <c r="AC1624" i="1"/>
  <c r="AB358" i="1"/>
  <c r="AB1624" i="1"/>
  <c r="AA358" i="1"/>
  <c r="AA1624" i="1"/>
  <c r="Z358" i="1"/>
  <c r="Z1624" i="1"/>
  <c r="Y358" i="1"/>
  <c r="Y1624" i="1"/>
  <c r="X358" i="1"/>
  <c r="X1624" i="1"/>
  <c r="W358" i="1"/>
  <c r="W1624" i="1"/>
  <c r="V358" i="1"/>
  <c r="V1624" i="1"/>
  <c r="U358" i="1"/>
  <c r="U1624" i="1"/>
  <c r="T358" i="1"/>
  <c r="T1624" i="1"/>
  <c r="S358" i="1"/>
  <c r="S1624" i="1"/>
  <c r="R358" i="1"/>
  <c r="R1624" i="1"/>
  <c r="Q358" i="1"/>
  <c r="Q1624" i="1"/>
  <c r="P358" i="1"/>
  <c r="P1624" i="1"/>
  <c r="O358" i="1"/>
  <c r="O1624" i="1"/>
  <c r="N358" i="1"/>
  <c r="N1624" i="1"/>
  <c r="M358" i="1"/>
  <c r="M1624" i="1"/>
  <c r="L358" i="1"/>
  <c r="L1624" i="1"/>
  <c r="K358" i="1"/>
  <c r="K1624" i="1"/>
  <c r="J358" i="1"/>
  <c r="J1624" i="1"/>
  <c r="I358" i="1"/>
  <c r="I1624" i="1"/>
  <c r="H358" i="1"/>
  <c r="H1624" i="1"/>
  <c r="G358" i="1"/>
  <c r="G1624" i="1"/>
  <c r="F358" i="1"/>
  <c r="F1624" i="1"/>
  <c r="E358" i="1"/>
  <c r="E1624" i="1"/>
  <c r="C319" i="1"/>
  <c r="C320" i="1"/>
  <c r="C321" i="1"/>
  <c r="D319" i="1"/>
  <c r="D320" i="1"/>
  <c r="D321" i="1"/>
  <c r="E319" i="1"/>
  <c r="E320" i="1"/>
  <c r="D312" i="1"/>
  <c r="E312" i="1"/>
  <c r="E308" i="1"/>
  <c r="E304" i="1"/>
  <c r="E321" i="1"/>
  <c r="F319" i="1"/>
  <c r="F320" i="1"/>
  <c r="F312" i="1"/>
  <c r="F308" i="1"/>
  <c r="F304" i="1"/>
  <c r="F321" i="1"/>
  <c r="G319" i="1"/>
  <c r="G320" i="1"/>
  <c r="G312" i="1"/>
  <c r="G308" i="1"/>
  <c r="G304" i="1"/>
  <c r="G321" i="1"/>
  <c r="H319" i="1"/>
  <c r="H320" i="1"/>
  <c r="H312" i="1"/>
  <c r="H308" i="1"/>
  <c r="H304" i="1"/>
  <c r="H321" i="1"/>
  <c r="I319" i="1"/>
  <c r="I320" i="1"/>
  <c r="I312" i="1"/>
  <c r="I308" i="1"/>
  <c r="I304" i="1"/>
  <c r="I321" i="1"/>
  <c r="J319" i="1"/>
  <c r="J320" i="1"/>
  <c r="J312" i="1"/>
  <c r="J308" i="1"/>
  <c r="J304" i="1"/>
  <c r="J321" i="1"/>
  <c r="K319" i="1"/>
  <c r="K320" i="1"/>
  <c r="K312" i="1"/>
  <c r="K308" i="1"/>
  <c r="K304" i="1"/>
  <c r="K321" i="1"/>
  <c r="L319" i="1"/>
  <c r="L320" i="1"/>
  <c r="L312" i="1"/>
  <c r="L308" i="1"/>
  <c r="L304" i="1"/>
  <c r="L321" i="1"/>
  <c r="M319" i="1"/>
  <c r="M320" i="1"/>
  <c r="M312" i="1"/>
  <c r="M308" i="1"/>
  <c r="M304" i="1"/>
  <c r="M321" i="1"/>
  <c r="N319" i="1"/>
  <c r="N320" i="1"/>
  <c r="N312" i="1"/>
  <c r="N308" i="1"/>
  <c r="N304" i="1"/>
  <c r="N321" i="1"/>
  <c r="O319" i="1"/>
  <c r="O320" i="1"/>
  <c r="O312" i="1"/>
  <c r="O308" i="1"/>
  <c r="O304" i="1"/>
  <c r="O321" i="1"/>
  <c r="P319" i="1"/>
  <c r="P320" i="1"/>
  <c r="P312" i="1"/>
  <c r="P308" i="1"/>
  <c r="P304" i="1"/>
  <c r="P321" i="1"/>
  <c r="Q319" i="1"/>
  <c r="Q320" i="1"/>
  <c r="Q312" i="1"/>
  <c r="Q308" i="1"/>
  <c r="Q304" i="1"/>
  <c r="Q321" i="1"/>
  <c r="R319" i="1"/>
  <c r="R320" i="1"/>
  <c r="R312" i="1"/>
  <c r="R308" i="1"/>
  <c r="R304" i="1"/>
  <c r="R321" i="1"/>
  <c r="S319" i="1"/>
  <c r="S320" i="1"/>
  <c r="S312" i="1"/>
  <c r="S308" i="1"/>
  <c r="S304" i="1"/>
  <c r="S321" i="1"/>
  <c r="T319" i="1"/>
  <c r="T320" i="1"/>
  <c r="T312" i="1"/>
  <c r="T308" i="1"/>
  <c r="T304" i="1"/>
  <c r="T321" i="1"/>
  <c r="U319" i="1"/>
  <c r="U320" i="1"/>
  <c r="U312" i="1"/>
  <c r="U308" i="1"/>
  <c r="U304" i="1"/>
  <c r="U321" i="1"/>
  <c r="V319" i="1"/>
  <c r="V320" i="1"/>
  <c r="V312" i="1"/>
  <c r="V308" i="1"/>
  <c r="V304" i="1"/>
  <c r="V321" i="1"/>
  <c r="W319" i="1"/>
  <c r="W320" i="1"/>
  <c r="W312" i="1"/>
  <c r="W308" i="1"/>
  <c r="W304" i="1"/>
  <c r="W321" i="1"/>
  <c r="X319" i="1"/>
  <c r="X320" i="1"/>
  <c r="X312" i="1"/>
  <c r="X308" i="1"/>
  <c r="X304" i="1"/>
  <c r="X321" i="1"/>
  <c r="Y319" i="1"/>
  <c r="Y320" i="1"/>
  <c r="Y312" i="1"/>
  <c r="Y308" i="1"/>
  <c r="Y304" i="1"/>
  <c r="Y321" i="1"/>
  <c r="Z319" i="1"/>
  <c r="Z320" i="1"/>
  <c r="Z312" i="1"/>
  <c r="Z308" i="1"/>
  <c r="Z304" i="1"/>
  <c r="Z321" i="1"/>
  <c r="AA319" i="1"/>
  <c r="AA320" i="1"/>
  <c r="AA312" i="1"/>
  <c r="AA308" i="1"/>
  <c r="AA304" i="1"/>
  <c r="AA321" i="1"/>
  <c r="AB319" i="1"/>
  <c r="AB320" i="1"/>
  <c r="AB312" i="1"/>
  <c r="AB308" i="1"/>
  <c r="AB304" i="1"/>
  <c r="AB321" i="1"/>
  <c r="AC319" i="1"/>
  <c r="AC320" i="1"/>
  <c r="AC312" i="1"/>
  <c r="AC308" i="1"/>
  <c r="AC304" i="1"/>
  <c r="AC321" i="1"/>
  <c r="AD319" i="1"/>
  <c r="AD320" i="1"/>
  <c r="AD312" i="1"/>
  <c r="AD308" i="1"/>
  <c r="AD304" i="1"/>
  <c r="AD321" i="1"/>
  <c r="AE319" i="1"/>
  <c r="AE320" i="1"/>
  <c r="AE312" i="1"/>
  <c r="AE308" i="1"/>
  <c r="AE304" i="1"/>
  <c r="AE321" i="1"/>
  <c r="AF319" i="1"/>
  <c r="AF320" i="1"/>
  <c r="AF312" i="1"/>
  <c r="AF308" i="1"/>
  <c r="AF304" i="1"/>
  <c r="AF321" i="1"/>
  <c r="AG319" i="1"/>
  <c r="AG320" i="1"/>
  <c r="AG312" i="1"/>
  <c r="AG308" i="1"/>
  <c r="AG304" i="1"/>
  <c r="AG321" i="1"/>
  <c r="AH319" i="1"/>
  <c r="AH320" i="1"/>
  <c r="AH312" i="1"/>
  <c r="AH308" i="1"/>
  <c r="AH304" i="1"/>
  <c r="AH321" i="1"/>
  <c r="AI319" i="1"/>
  <c r="AI320" i="1"/>
  <c r="AI312" i="1"/>
  <c r="AI308" i="1"/>
  <c r="AI304" i="1"/>
  <c r="AI321" i="1"/>
  <c r="AJ319" i="1"/>
  <c r="AJ320" i="1"/>
  <c r="AJ312" i="1"/>
  <c r="AJ308" i="1"/>
  <c r="AJ304" i="1"/>
  <c r="AJ321" i="1"/>
  <c r="AK319" i="1"/>
  <c r="AK320" i="1"/>
  <c r="AK312" i="1"/>
  <c r="AK308" i="1"/>
  <c r="AK304" i="1"/>
  <c r="AK321" i="1"/>
  <c r="AL319" i="1"/>
  <c r="AL320" i="1"/>
  <c r="AL312" i="1"/>
  <c r="AL308" i="1"/>
  <c r="AL304" i="1"/>
  <c r="AL321" i="1"/>
  <c r="AM319" i="1"/>
  <c r="AM320" i="1"/>
  <c r="AM312" i="1"/>
  <c r="AM308" i="1"/>
  <c r="AM304" i="1"/>
  <c r="AM321" i="1"/>
  <c r="AN319" i="1"/>
  <c r="AN320" i="1"/>
  <c r="AN312" i="1"/>
  <c r="AN308" i="1"/>
  <c r="AN304" i="1"/>
  <c r="AN321" i="1"/>
  <c r="AO319" i="1"/>
  <c r="AO320" i="1"/>
  <c r="AO312" i="1"/>
  <c r="AO308" i="1"/>
  <c r="AO304" i="1"/>
  <c r="AO321" i="1"/>
  <c r="AP319" i="1"/>
  <c r="AP320" i="1"/>
  <c r="AP312" i="1"/>
  <c r="AP308" i="1"/>
  <c r="AP304" i="1"/>
  <c r="AP321" i="1"/>
  <c r="AQ319" i="1"/>
  <c r="AQ320" i="1"/>
  <c r="AQ312" i="1"/>
  <c r="AQ308" i="1"/>
  <c r="AQ304" i="1"/>
  <c r="AQ321" i="1"/>
  <c r="AR319" i="1"/>
  <c r="AR320" i="1"/>
  <c r="AR312" i="1"/>
  <c r="AR308" i="1"/>
  <c r="AR304" i="1"/>
  <c r="AR321" i="1"/>
  <c r="AS319" i="1"/>
  <c r="AS320" i="1"/>
  <c r="AS312" i="1"/>
  <c r="AS308" i="1"/>
  <c r="AS304" i="1"/>
  <c r="AS321" i="1"/>
  <c r="AT319" i="1"/>
  <c r="AT320" i="1"/>
  <c r="AT312" i="1"/>
  <c r="AT308" i="1"/>
  <c r="AT304" i="1"/>
  <c r="AT321" i="1"/>
  <c r="AU319" i="1"/>
  <c r="AU320" i="1"/>
  <c r="AU312" i="1"/>
  <c r="AU308" i="1"/>
  <c r="AU304" i="1"/>
  <c r="AU321" i="1"/>
  <c r="AV319" i="1"/>
  <c r="AV320" i="1"/>
  <c r="AV312" i="1"/>
  <c r="AV308" i="1"/>
  <c r="AV304" i="1"/>
  <c r="AV321" i="1"/>
  <c r="AW319" i="1"/>
  <c r="AW322" i="1"/>
  <c r="AW1622" i="1"/>
  <c r="AV322" i="1"/>
  <c r="AV1622" i="1"/>
  <c r="AU322" i="1"/>
  <c r="AU1622" i="1"/>
  <c r="AT322" i="1"/>
  <c r="AT1622" i="1"/>
  <c r="AS322" i="1"/>
  <c r="AS1622" i="1"/>
  <c r="AR322" i="1"/>
  <c r="AR1622" i="1"/>
  <c r="AQ322" i="1"/>
  <c r="AQ1622" i="1"/>
  <c r="AP322" i="1"/>
  <c r="AP1622" i="1"/>
  <c r="AO322" i="1"/>
  <c r="AO1622" i="1"/>
  <c r="AN322" i="1"/>
  <c r="AN1622" i="1"/>
  <c r="AM322" i="1"/>
  <c r="AM1622" i="1"/>
  <c r="AL322" i="1"/>
  <c r="AL1622" i="1"/>
  <c r="AK322" i="1"/>
  <c r="AK1622" i="1"/>
  <c r="AJ322" i="1"/>
  <c r="AJ1622" i="1"/>
  <c r="AI322" i="1"/>
  <c r="AI1622" i="1"/>
  <c r="AH322" i="1"/>
  <c r="AH1622" i="1"/>
  <c r="AG322" i="1"/>
  <c r="AG1622" i="1"/>
  <c r="AF322" i="1"/>
  <c r="AF1622" i="1"/>
  <c r="AE322" i="1"/>
  <c r="AE1622" i="1"/>
  <c r="AD322" i="1"/>
  <c r="AD1622" i="1"/>
  <c r="AC322" i="1"/>
  <c r="AC1622" i="1"/>
  <c r="AB322" i="1"/>
  <c r="AB1622" i="1"/>
  <c r="AA322" i="1"/>
  <c r="AA1622" i="1"/>
  <c r="Z322" i="1"/>
  <c r="Z1622" i="1"/>
  <c r="Y322" i="1"/>
  <c r="Y1622" i="1"/>
  <c r="X322" i="1"/>
  <c r="X1622" i="1"/>
  <c r="W322" i="1"/>
  <c r="W1622" i="1"/>
  <c r="V322" i="1"/>
  <c r="V1622" i="1"/>
  <c r="U322" i="1"/>
  <c r="U1622" i="1"/>
  <c r="T322" i="1"/>
  <c r="T1622" i="1"/>
  <c r="S322" i="1"/>
  <c r="S1622" i="1"/>
  <c r="R322" i="1"/>
  <c r="R1622" i="1"/>
  <c r="Q322" i="1"/>
  <c r="Q1622" i="1"/>
  <c r="P322" i="1"/>
  <c r="P1622" i="1"/>
  <c r="O322" i="1"/>
  <c r="O1622" i="1"/>
  <c r="N322" i="1"/>
  <c r="N1622" i="1"/>
  <c r="M322" i="1"/>
  <c r="M1622" i="1"/>
  <c r="L322" i="1"/>
  <c r="L1622" i="1"/>
  <c r="K322" i="1"/>
  <c r="K1622" i="1"/>
  <c r="J322" i="1"/>
  <c r="J1622" i="1"/>
  <c r="I322" i="1"/>
  <c r="I1622" i="1"/>
  <c r="H322" i="1"/>
  <c r="H1622" i="1"/>
  <c r="G322" i="1"/>
  <c r="G1622" i="1"/>
  <c r="F322" i="1"/>
  <c r="F1622" i="1"/>
  <c r="E322" i="1"/>
  <c r="E1622" i="1"/>
  <c r="C283" i="1"/>
  <c r="C284" i="1"/>
  <c r="C285" i="1"/>
  <c r="D283" i="1"/>
  <c r="D284" i="1"/>
  <c r="D285" i="1"/>
  <c r="E283" i="1"/>
  <c r="E284" i="1"/>
  <c r="D276" i="1"/>
  <c r="E276" i="1"/>
  <c r="E272" i="1"/>
  <c r="E268" i="1"/>
  <c r="E285" i="1"/>
  <c r="F283" i="1"/>
  <c r="F284" i="1"/>
  <c r="F276" i="1"/>
  <c r="F272" i="1"/>
  <c r="F268" i="1"/>
  <c r="F285" i="1"/>
  <c r="G283" i="1"/>
  <c r="G284" i="1"/>
  <c r="G276" i="1"/>
  <c r="G272" i="1"/>
  <c r="G268" i="1"/>
  <c r="G285" i="1"/>
  <c r="H283" i="1"/>
  <c r="H284" i="1"/>
  <c r="H276" i="1"/>
  <c r="H272" i="1"/>
  <c r="H268" i="1"/>
  <c r="H285" i="1"/>
  <c r="I283" i="1"/>
  <c r="I284" i="1"/>
  <c r="I276" i="1"/>
  <c r="I272" i="1"/>
  <c r="I268" i="1"/>
  <c r="I285" i="1"/>
  <c r="J283" i="1"/>
  <c r="J284" i="1"/>
  <c r="J276" i="1"/>
  <c r="J272" i="1"/>
  <c r="J268" i="1"/>
  <c r="J285" i="1"/>
  <c r="K283" i="1"/>
  <c r="K284" i="1"/>
  <c r="K276" i="1"/>
  <c r="K272" i="1"/>
  <c r="K268" i="1"/>
  <c r="K285" i="1"/>
  <c r="L283" i="1"/>
  <c r="L284" i="1"/>
  <c r="L276" i="1"/>
  <c r="L272" i="1"/>
  <c r="L268" i="1"/>
  <c r="L285" i="1"/>
  <c r="M283" i="1"/>
  <c r="M284" i="1"/>
  <c r="M276" i="1"/>
  <c r="M272" i="1"/>
  <c r="M268" i="1"/>
  <c r="M285" i="1"/>
  <c r="N283" i="1"/>
  <c r="N284" i="1"/>
  <c r="N276" i="1"/>
  <c r="N272" i="1"/>
  <c r="N268" i="1"/>
  <c r="N285" i="1"/>
  <c r="O283" i="1"/>
  <c r="O284" i="1"/>
  <c r="O276" i="1"/>
  <c r="O272" i="1"/>
  <c r="O268" i="1"/>
  <c r="O285" i="1"/>
  <c r="P283" i="1"/>
  <c r="P284" i="1"/>
  <c r="P276" i="1"/>
  <c r="P272" i="1"/>
  <c r="P268" i="1"/>
  <c r="P285" i="1"/>
  <c r="Q283" i="1"/>
  <c r="Q284" i="1"/>
  <c r="Q276" i="1"/>
  <c r="Q272" i="1"/>
  <c r="Q268" i="1"/>
  <c r="Q285" i="1"/>
  <c r="R283" i="1"/>
  <c r="R284" i="1"/>
  <c r="R276" i="1"/>
  <c r="R272" i="1"/>
  <c r="R268" i="1"/>
  <c r="R285" i="1"/>
  <c r="S283" i="1"/>
  <c r="S284" i="1"/>
  <c r="S276" i="1"/>
  <c r="S272" i="1"/>
  <c r="S268" i="1"/>
  <c r="S285" i="1"/>
  <c r="T283" i="1"/>
  <c r="T284" i="1"/>
  <c r="T276" i="1"/>
  <c r="T272" i="1"/>
  <c r="T268" i="1"/>
  <c r="T285" i="1"/>
  <c r="U283" i="1"/>
  <c r="U284" i="1"/>
  <c r="U276" i="1"/>
  <c r="U272" i="1"/>
  <c r="U268" i="1"/>
  <c r="U285" i="1"/>
  <c r="V283" i="1"/>
  <c r="V284" i="1"/>
  <c r="V276" i="1"/>
  <c r="V272" i="1"/>
  <c r="V268" i="1"/>
  <c r="V285" i="1"/>
  <c r="W283" i="1"/>
  <c r="W284" i="1"/>
  <c r="W276" i="1"/>
  <c r="W272" i="1"/>
  <c r="W268" i="1"/>
  <c r="W285" i="1"/>
  <c r="X283" i="1"/>
  <c r="X284" i="1"/>
  <c r="X276" i="1"/>
  <c r="X272" i="1"/>
  <c r="X268" i="1"/>
  <c r="X285" i="1"/>
  <c r="Y283" i="1"/>
  <c r="Y284" i="1"/>
  <c r="Y276" i="1"/>
  <c r="Y272" i="1"/>
  <c r="Y268" i="1"/>
  <c r="Y285" i="1"/>
  <c r="Z283" i="1"/>
  <c r="Z284" i="1"/>
  <c r="Z276" i="1"/>
  <c r="Z272" i="1"/>
  <c r="Z268" i="1"/>
  <c r="Z285" i="1"/>
  <c r="AA283" i="1"/>
  <c r="AA284" i="1"/>
  <c r="AA276" i="1"/>
  <c r="AA272" i="1"/>
  <c r="AA268" i="1"/>
  <c r="AA285" i="1"/>
  <c r="AB283" i="1"/>
  <c r="AB284" i="1"/>
  <c r="AB276" i="1"/>
  <c r="AB272" i="1"/>
  <c r="AB268" i="1"/>
  <c r="AB285" i="1"/>
  <c r="AC283" i="1"/>
  <c r="AC284" i="1"/>
  <c r="AC276" i="1"/>
  <c r="AC272" i="1"/>
  <c r="AC268" i="1"/>
  <c r="AC285" i="1"/>
  <c r="AD283" i="1"/>
  <c r="AD284" i="1"/>
  <c r="AD276" i="1"/>
  <c r="AD272" i="1"/>
  <c r="AD268" i="1"/>
  <c r="AD285" i="1"/>
  <c r="AE283" i="1"/>
  <c r="AE284" i="1"/>
  <c r="AE276" i="1"/>
  <c r="AE272" i="1"/>
  <c r="AE268" i="1"/>
  <c r="AE285" i="1"/>
  <c r="AF283" i="1"/>
  <c r="AF284" i="1"/>
  <c r="AF276" i="1"/>
  <c r="AF272" i="1"/>
  <c r="AF268" i="1"/>
  <c r="AF285" i="1"/>
  <c r="AG283" i="1"/>
  <c r="AG284" i="1"/>
  <c r="AG276" i="1"/>
  <c r="AG272" i="1"/>
  <c r="AG268" i="1"/>
  <c r="AG285" i="1"/>
  <c r="AH283" i="1"/>
  <c r="AH284" i="1"/>
  <c r="AH276" i="1"/>
  <c r="AH272" i="1"/>
  <c r="AH268" i="1"/>
  <c r="AH285" i="1"/>
  <c r="AI283" i="1"/>
  <c r="AI284" i="1"/>
  <c r="AI276" i="1"/>
  <c r="AI272" i="1"/>
  <c r="AI268" i="1"/>
  <c r="AI285" i="1"/>
  <c r="AJ283" i="1"/>
  <c r="AJ284" i="1"/>
  <c r="AJ276" i="1"/>
  <c r="AJ272" i="1"/>
  <c r="AJ268" i="1"/>
  <c r="AJ285" i="1"/>
  <c r="AK283" i="1"/>
  <c r="AK284" i="1"/>
  <c r="AK276" i="1"/>
  <c r="AK272" i="1"/>
  <c r="AK268" i="1"/>
  <c r="AK285" i="1"/>
  <c r="AL283" i="1"/>
  <c r="AL284" i="1"/>
  <c r="AL276" i="1"/>
  <c r="AL272" i="1"/>
  <c r="AL268" i="1"/>
  <c r="AL285" i="1"/>
  <c r="AM283" i="1"/>
  <c r="AM284" i="1"/>
  <c r="AM276" i="1"/>
  <c r="AM272" i="1"/>
  <c r="AM268" i="1"/>
  <c r="AM285" i="1"/>
  <c r="AN283" i="1"/>
  <c r="AN284" i="1"/>
  <c r="AN276" i="1"/>
  <c r="AN272" i="1"/>
  <c r="AN268" i="1"/>
  <c r="AN285" i="1"/>
  <c r="AO283" i="1"/>
  <c r="AO284" i="1"/>
  <c r="AO276" i="1"/>
  <c r="AO272" i="1"/>
  <c r="AO268" i="1"/>
  <c r="AO285" i="1"/>
  <c r="AP283" i="1"/>
  <c r="AP284" i="1"/>
  <c r="AP276" i="1"/>
  <c r="AP272" i="1"/>
  <c r="AP268" i="1"/>
  <c r="AP285" i="1"/>
  <c r="AQ283" i="1"/>
  <c r="AQ284" i="1"/>
  <c r="AQ276" i="1"/>
  <c r="AQ272" i="1"/>
  <c r="AQ268" i="1"/>
  <c r="AQ285" i="1"/>
  <c r="AR283" i="1"/>
  <c r="AR284" i="1"/>
  <c r="AR276" i="1"/>
  <c r="AR272" i="1"/>
  <c r="AR268" i="1"/>
  <c r="AR285" i="1"/>
  <c r="AS283" i="1"/>
  <c r="AS284" i="1"/>
  <c r="AS276" i="1"/>
  <c r="AS272" i="1"/>
  <c r="AS268" i="1"/>
  <c r="AS285" i="1"/>
  <c r="AT283" i="1"/>
  <c r="AT284" i="1"/>
  <c r="AT276" i="1"/>
  <c r="AT272" i="1"/>
  <c r="AT268" i="1"/>
  <c r="AT285" i="1"/>
  <c r="AU283" i="1"/>
  <c r="AU284" i="1"/>
  <c r="AU276" i="1"/>
  <c r="AU272" i="1"/>
  <c r="AU268" i="1"/>
  <c r="AU285" i="1"/>
  <c r="AV283" i="1"/>
  <c r="AV284" i="1"/>
  <c r="AV276" i="1"/>
  <c r="AV272" i="1"/>
  <c r="AV268" i="1"/>
  <c r="AV285" i="1"/>
  <c r="AW283" i="1"/>
  <c r="AW286" i="1"/>
  <c r="AW1620" i="1"/>
  <c r="AV286" i="1"/>
  <c r="AV1620" i="1"/>
  <c r="AU286" i="1"/>
  <c r="AU1620" i="1"/>
  <c r="AT286" i="1"/>
  <c r="AT1620" i="1"/>
  <c r="AS286" i="1"/>
  <c r="AS1620" i="1"/>
  <c r="AR286" i="1"/>
  <c r="AR1620" i="1"/>
  <c r="AQ286" i="1"/>
  <c r="AQ1620" i="1"/>
  <c r="AP286" i="1"/>
  <c r="AP1620" i="1"/>
  <c r="AO286" i="1"/>
  <c r="AO1620" i="1"/>
  <c r="AN286" i="1"/>
  <c r="AN1620" i="1"/>
  <c r="AM286" i="1"/>
  <c r="AM1620" i="1"/>
  <c r="AL286" i="1"/>
  <c r="AL1620" i="1"/>
  <c r="AK286" i="1"/>
  <c r="AK1620" i="1"/>
  <c r="AJ286" i="1"/>
  <c r="AJ1620" i="1"/>
  <c r="AI286" i="1"/>
  <c r="AI1620" i="1"/>
  <c r="AH286" i="1"/>
  <c r="AH1620" i="1"/>
  <c r="AG286" i="1"/>
  <c r="AG1620" i="1"/>
  <c r="AF286" i="1"/>
  <c r="AF1620" i="1"/>
  <c r="AE286" i="1"/>
  <c r="AE1620" i="1"/>
  <c r="AD286" i="1"/>
  <c r="AD1620" i="1"/>
  <c r="AC286" i="1"/>
  <c r="AC1620" i="1"/>
  <c r="AB286" i="1"/>
  <c r="AB1620" i="1"/>
  <c r="AA286" i="1"/>
  <c r="AA1620" i="1"/>
  <c r="Z286" i="1"/>
  <c r="Z1620" i="1"/>
  <c r="Y286" i="1"/>
  <c r="Y1620" i="1"/>
  <c r="X286" i="1"/>
  <c r="X1620" i="1"/>
  <c r="W286" i="1"/>
  <c r="W1620" i="1"/>
  <c r="V286" i="1"/>
  <c r="V1620" i="1"/>
  <c r="U286" i="1"/>
  <c r="U1620" i="1"/>
  <c r="T286" i="1"/>
  <c r="T1620" i="1"/>
  <c r="S286" i="1"/>
  <c r="S1620" i="1"/>
  <c r="R286" i="1"/>
  <c r="R1620" i="1"/>
  <c r="Q286" i="1"/>
  <c r="Q1620" i="1"/>
  <c r="P286" i="1"/>
  <c r="P1620" i="1"/>
  <c r="O286" i="1"/>
  <c r="O1620" i="1"/>
  <c r="N286" i="1"/>
  <c r="N1620" i="1"/>
  <c r="M286" i="1"/>
  <c r="M1620" i="1"/>
  <c r="L286" i="1"/>
  <c r="L1620" i="1"/>
  <c r="K286" i="1"/>
  <c r="K1620" i="1"/>
  <c r="J286" i="1"/>
  <c r="J1620" i="1"/>
  <c r="I286" i="1"/>
  <c r="I1620" i="1"/>
  <c r="H286" i="1"/>
  <c r="H1620" i="1"/>
  <c r="G286" i="1"/>
  <c r="G1620" i="1"/>
  <c r="F286" i="1"/>
  <c r="F1620" i="1"/>
  <c r="E286" i="1"/>
  <c r="E1620" i="1"/>
  <c r="C247" i="1"/>
  <c r="C248" i="1"/>
  <c r="C249" i="1"/>
  <c r="D247" i="1"/>
  <c r="D248" i="1"/>
  <c r="D249" i="1"/>
  <c r="E247" i="1"/>
  <c r="E248" i="1"/>
  <c r="D240" i="1"/>
  <c r="E240" i="1"/>
  <c r="E236" i="1"/>
  <c r="E232" i="1"/>
  <c r="E249" i="1"/>
  <c r="F247" i="1"/>
  <c r="F248" i="1"/>
  <c r="F240" i="1"/>
  <c r="F236" i="1"/>
  <c r="F232" i="1"/>
  <c r="F249" i="1"/>
  <c r="G247" i="1"/>
  <c r="G248" i="1"/>
  <c r="G240" i="1"/>
  <c r="G236" i="1"/>
  <c r="G232" i="1"/>
  <c r="G249" i="1"/>
  <c r="H247" i="1"/>
  <c r="H248" i="1"/>
  <c r="H240" i="1"/>
  <c r="H236" i="1"/>
  <c r="H232" i="1"/>
  <c r="H249" i="1"/>
  <c r="I247" i="1"/>
  <c r="I248" i="1"/>
  <c r="I240" i="1"/>
  <c r="I236" i="1"/>
  <c r="I232" i="1"/>
  <c r="I249" i="1"/>
  <c r="J247" i="1"/>
  <c r="J248" i="1"/>
  <c r="J240" i="1"/>
  <c r="J236" i="1"/>
  <c r="J232" i="1"/>
  <c r="J249" i="1"/>
  <c r="K247" i="1"/>
  <c r="K248" i="1"/>
  <c r="K240" i="1"/>
  <c r="K236" i="1"/>
  <c r="K232" i="1"/>
  <c r="K249" i="1"/>
  <c r="L247" i="1"/>
  <c r="L248" i="1"/>
  <c r="L240" i="1"/>
  <c r="L236" i="1"/>
  <c r="L232" i="1"/>
  <c r="L249" i="1"/>
  <c r="M247" i="1"/>
  <c r="M248" i="1"/>
  <c r="M240" i="1"/>
  <c r="M236" i="1"/>
  <c r="M232" i="1"/>
  <c r="M249" i="1"/>
  <c r="N247" i="1"/>
  <c r="N248" i="1"/>
  <c r="N240" i="1"/>
  <c r="N236" i="1"/>
  <c r="N232" i="1"/>
  <c r="N249" i="1"/>
  <c r="O247" i="1"/>
  <c r="O248" i="1"/>
  <c r="O240" i="1"/>
  <c r="O236" i="1"/>
  <c r="O232" i="1"/>
  <c r="O249" i="1"/>
  <c r="P247" i="1"/>
  <c r="P248" i="1"/>
  <c r="P240" i="1"/>
  <c r="P236" i="1"/>
  <c r="P232" i="1"/>
  <c r="P249" i="1"/>
  <c r="Q247" i="1"/>
  <c r="Q248" i="1"/>
  <c r="Q240" i="1"/>
  <c r="Q236" i="1"/>
  <c r="Q232" i="1"/>
  <c r="Q249" i="1"/>
  <c r="R247" i="1"/>
  <c r="R248" i="1"/>
  <c r="R240" i="1"/>
  <c r="R236" i="1"/>
  <c r="R232" i="1"/>
  <c r="R249" i="1"/>
  <c r="S247" i="1"/>
  <c r="S248" i="1"/>
  <c r="S240" i="1"/>
  <c r="S236" i="1"/>
  <c r="S232" i="1"/>
  <c r="S249" i="1"/>
  <c r="T247" i="1"/>
  <c r="T248" i="1"/>
  <c r="T240" i="1"/>
  <c r="T236" i="1"/>
  <c r="T232" i="1"/>
  <c r="T249" i="1"/>
  <c r="U247" i="1"/>
  <c r="U248" i="1"/>
  <c r="U240" i="1"/>
  <c r="U236" i="1"/>
  <c r="U232" i="1"/>
  <c r="U249" i="1"/>
  <c r="V247" i="1"/>
  <c r="V248" i="1"/>
  <c r="V240" i="1"/>
  <c r="V236" i="1"/>
  <c r="V232" i="1"/>
  <c r="V249" i="1"/>
  <c r="W247" i="1"/>
  <c r="W248" i="1"/>
  <c r="W240" i="1"/>
  <c r="W236" i="1"/>
  <c r="W232" i="1"/>
  <c r="W249" i="1"/>
  <c r="X247" i="1"/>
  <c r="X248" i="1"/>
  <c r="X240" i="1"/>
  <c r="X236" i="1"/>
  <c r="X232" i="1"/>
  <c r="X249" i="1"/>
  <c r="Y247" i="1"/>
  <c r="Y248" i="1"/>
  <c r="Y240" i="1"/>
  <c r="Y236" i="1"/>
  <c r="Y232" i="1"/>
  <c r="Y249" i="1"/>
  <c r="Z247" i="1"/>
  <c r="Z248" i="1"/>
  <c r="Z240" i="1"/>
  <c r="Z236" i="1"/>
  <c r="Z232" i="1"/>
  <c r="Z249" i="1"/>
  <c r="AA247" i="1"/>
  <c r="AA248" i="1"/>
  <c r="AA240" i="1"/>
  <c r="AA236" i="1"/>
  <c r="AA232" i="1"/>
  <c r="AA249" i="1"/>
  <c r="AB247" i="1"/>
  <c r="AB248" i="1"/>
  <c r="AB240" i="1"/>
  <c r="AB236" i="1"/>
  <c r="AB232" i="1"/>
  <c r="AB249" i="1"/>
  <c r="AC247" i="1"/>
  <c r="AC248" i="1"/>
  <c r="AC240" i="1"/>
  <c r="AC236" i="1"/>
  <c r="AC232" i="1"/>
  <c r="AC249" i="1"/>
  <c r="AD247" i="1"/>
  <c r="AD248" i="1"/>
  <c r="AD240" i="1"/>
  <c r="AD236" i="1"/>
  <c r="AD232" i="1"/>
  <c r="AD249" i="1"/>
  <c r="AE247" i="1"/>
  <c r="AE248" i="1"/>
  <c r="AE240" i="1"/>
  <c r="AE236" i="1"/>
  <c r="AE232" i="1"/>
  <c r="AE249" i="1"/>
  <c r="AF247" i="1"/>
  <c r="AF248" i="1"/>
  <c r="AF240" i="1"/>
  <c r="AF236" i="1"/>
  <c r="AF232" i="1"/>
  <c r="AF249" i="1"/>
  <c r="AG247" i="1"/>
  <c r="AG248" i="1"/>
  <c r="AG240" i="1"/>
  <c r="AG236" i="1"/>
  <c r="AG232" i="1"/>
  <c r="AG249" i="1"/>
  <c r="AH247" i="1"/>
  <c r="AH248" i="1"/>
  <c r="AH240" i="1"/>
  <c r="AH236" i="1"/>
  <c r="AH232" i="1"/>
  <c r="AH249" i="1"/>
  <c r="AI247" i="1"/>
  <c r="AI248" i="1"/>
  <c r="AI240" i="1"/>
  <c r="AI236" i="1"/>
  <c r="AI232" i="1"/>
  <c r="AI249" i="1"/>
  <c r="AJ247" i="1"/>
  <c r="AJ248" i="1"/>
  <c r="AJ240" i="1"/>
  <c r="AJ236" i="1"/>
  <c r="AJ232" i="1"/>
  <c r="AJ249" i="1"/>
  <c r="AK247" i="1"/>
  <c r="AK248" i="1"/>
  <c r="AK240" i="1"/>
  <c r="AK236" i="1"/>
  <c r="AK232" i="1"/>
  <c r="AK249" i="1"/>
  <c r="AL247" i="1"/>
  <c r="AL248" i="1"/>
  <c r="AL240" i="1"/>
  <c r="AL236" i="1"/>
  <c r="AL232" i="1"/>
  <c r="AL249" i="1"/>
  <c r="AM247" i="1"/>
  <c r="AM248" i="1"/>
  <c r="AM240" i="1"/>
  <c r="AM236" i="1"/>
  <c r="AM232" i="1"/>
  <c r="AM249" i="1"/>
  <c r="AN247" i="1"/>
  <c r="AN248" i="1"/>
  <c r="AN240" i="1"/>
  <c r="AN236" i="1"/>
  <c r="AN232" i="1"/>
  <c r="AN249" i="1"/>
  <c r="AO247" i="1"/>
  <c r="AO248" i="1"/>
  <c r="AO240" i="1"/>
  <c r="AO236" i="1"/>
  <c r="AO232" i="1"/>
  <c r="AO249" i="1"/>
  <c r="AP247" i="1"/>
  <c r="AP248" i="1"/>
  <c r="AP240" i="1"/>
  <c r="AP236" i="1"/>
  <c r="AP232" i="1"/>
  <c r="AP249" i="1"/>
  <c r="AQ247" i="1"/>
  <c r="AQ248" i="1"/>
  <c r="AQ240" i="1"/>
  <c r="AQ236" i="1"/>
  <c r="AQ232" i="1"/>
  <c r="AQ249" i="1"/>
  <c r="AR247" i="1"/>
  <c r="AR248" i="1"/>
  <c r="AR240" i="1"/>
  <c r="AR236" i="1"/>
  <c r="AR232" i="1"/>
  <c r="AR249" i="1"/>
  <c r="AS247" i="1"/>
  <c r="AS248" i="1"/>
  <c r="AS240" i="1"/>
  <c r="AS236" i="1"/>
  <c r="AS232" i="1"/>
  <c r="AS249" i="1"/>
  <c r="AT247" i="1"/>
  <c r="AT248" i="1"/>
  <c r="AT240" i="1"/>
  <c r="AT236" i="1"/>
  <c r="AT232" i="1"/>
  <c r="AT249" i="1"/>
  <c r="AU247" i="1"/>
  <c r="AU248" i="1"/>
  <c r="AU240" i="1"/>
  <c r="AU236" i="1"/>
  <c r="AU232" i="1"/>
  <c r="AU249" i="1"/>
  <c r="AV247" i="1"/>
  <c r="AV248" i="1"/>
  <c r="AV240" i="1"/>
  <c r="AV236" i="1"/>
  <c r="AV232" i="1"/>
  <c r="AV249" i="1"/>
  <c r="AW247" i="1"/>
  <c r="AW250" i="1"/>
  <c r="AW1618" i="1"/>
  <c r="AV250" i="1"/>
  <c r="AV1618" i="1"/>
  <c r="AU250" i="1"/>
  <c r="AU1618" i="1"/>
  <c r="AT250" i="1"/>
  <c r="AT1618" i="1"/>
  <c r="AS250" i="1"/>
  <c r="AS1618" i="1"/>
  <c r="AR250" i="1"/>
  <c r="AR1618" i="1"/>
  <c r="AQ250" i="1"/>
  <c r="AQ1618" i="1"/>
  <c r="AP250" i="1"/>
  <c r="AP1618" i="1"/>
  <c r="AO250" i="1"/>
  <c r="AO1618" i="1"/>
  <c r="AN250" i="1"/>
  <c r="AN1618" i="1"/>
  <c r="AM250" i="1"/>
  <c r="AM1618" i="1"/>
  <c r="AL250" i="1"/>
  <c r="AL1618" i="1"/>
  <c r="AK250" i="1"/>
  <c r="AK1618" i="1"/>
  <c r="AJ250" i="1"/>
  <c r="AJ1618" i="1"/>
  <c r="AI250" i="1"/>
  <c r="AI1618" i="1"/>
  <c r="AH250" i="1"/>
  <c r="AH1618" i="1"/>
  <c r="AG250" i="1"/>
  <c r="AG1618" i="1"/>
  <c r="AF250" i="1"/>
  <c r="AF1618" i="1"/>
  <c r="AE250" i="1"/>
  <c r="AE1618" i="1"/>
  <c r="AD250" i="1"/>
  <c r="AD1618" i="1"/>
  <c r="AC250" i="1"/>
  <c r="AC1618" i="1"/>
  <c r="AB250" i="1"/>
  <c r="AB1618" i="1"/>
  <c r="AA250" i="1"/>
  <c r="AA1618" i="1"/>
  <c r="Z250" i="1"/>
  <c r="Z1618" i="1"/>
  <c r="Y250" i="1"/>
  <c r="Y1618" i="1"/>
  <c r="X250" i="1"/>
  <c r="X1618" i="1"/>
  <c r="W250" i="1"/>
  <c r="W1618" i="1"/>
  <c r="V250" i="1"/>
  <c r="V1618" i="1"/>
  <c r="U250" i="1"/>
  <c r="U1618" i="1"/>
  <c r="T250" i="1"/>
  <c r="T1618" i="1"/>
  <c r="S250" i="1"/>
  <c r="S1618" i="1"/>
  <c r="R250" i="1"/>
  <c r="R1618" i="1"/>
  <c r="Q250" i="1"/>
  <c r="Q1618" i="1"/>
  <c r="P250" i="1"/>
  <c r="P1618" i="1"/>
  <c r="O250" i="1"/>
  <c r="O1618" i="1"/>
  <c r="N250" i="1"/>
  <c r="N1618" i="1"/>
  <c r="M250" i="1"/>
  <c r="M1618" i="1"/>
  <c r="L250" i="1"/>
  <c r="L1618" i="1"/>
  <c r="K250" i="1"/>
  <c r="K1618" i="1"/>
  <c r="J250" i="1"/>
  <c r="J1618" i="1"/>
  <c r="I250" i="1"/>
  <c r="I1618" i="1"/>
  <c r="H250" i="1"/>
  <c r="H1618" i="1"/>
  <c r="G250" i="1"/>
  <c r="G1618" i="1"/>
  <c r="F250" i="1"/>
  <c r="F1618" i="1"/>
  <c r="E250" i="1"/>
  <c r="E1618" i="1"/>
  <c r="C211" i="1"/>
  <c r="C212" i="1"/>
  <c r="C213" i="1"/>
  <c r="D211" i="1"/>
  <c r="D212" i="1"/>
  <c r="D213" i="1"/>
  <c r="E211" i="1"/>
  <c r="E212" i="1"/>
  <c r="D204" i="1"/>
  <c r="E204" i="1"/>
  <c r="E200" i="1"/>
  <c r="E196" i="1"/>
  <c r="E213" i="1"/>
  <c r="F211" i="1"/>
  <c r="F212" i="1"/>
  <c r="F204" i="1"/>
  <c r="F200" i="1"/>
  <c r="F196" i="1"/>
  <c r="F213" i="1"/>
  <c r="G211" i="1"/>
  <c r="G212" i="1"/>
  <c r="G204" i="1"/>
  <c r="G200" i="1"/>
  <c r="G196" i="1"/>
  <c r="G213" i="1"/>
  <c r="H211" i="1"/>
  <c r="H212" i="1"/>
  <c r="H204" i="1"/>
  <c r="H200" i="1"/>
  <c r="H196" i="1"/>
  <c r="H213" i="1"/>
  <c r="I211" i="1"/>
  <c r="I212" i="1"/>
  <c r="I204" i="1"/>
  <c r="I200" i="1"/>
  <c r="I196" i="1"/>
  <c r="I213" i="1"/>
  <c r="J211" i="1"/>
  <c r="J212" i="1"/>
  <c r="J204" i="1"/>
  <c r="J200" i="1"/>
  <c r="J196" i="1"/>
  <c r="J213" i="1"/>
  <c r="K211" i="1"/>
  <c r="K212" i="1"/>
  <c r="K204" i="1"/>
  <c r="K200" i="1"/>
  <c r="K196" i="1"/>
  <c r="K213" i="1"/>
  <c r="L211" i="1"/>
  <c r="L212" i="1"/>
  <c r="L204" i="1"/>
  <c r="L200" i="1"/>
  <c r="L196" i="1"/>
  <c r="L213" i="1"/>
  <c r="M211" i="1"/>
  <c r="M212" i="1"/>
  <c r="M204" i="1"/>
  <c r="M200" i="1"/>
  <c r="M196" i="1"/>
  <c r="M213" i="1"/>
  <c r="N211" i="1"/>
  <c r="N212" i="1"/>
  <c r="N204" i="1"/>
  <c r="N200" i="1"/>
  <c r="N196" i="1"/>
  <c r="N213" i="1"/>
  <c r="O211" i="1"/>
  <c r="O212" i="1"/>
  <c r="O204" i="1"/>
  <c r="O200" i="1"/>
  <c r="O196" i="1"/>
  <c r="O213" i="1"/>
  <c r="P211" i="1"/>
  <c r="P212" i="1"/>
  <c r="P204" i="1"/>
  <c r="P200" i="1"/>
  <c r="P196" i="1"/>
  <c r="P213" i="1"/>
  <c r="Q211" i="1"/>
  <c r="Q212" i="1"/>
  <c r="Q204" i="1"/>
  <c r="Q200" i="1"/>
  <c r="Q196" i="1"/>
  <c r="Q213" i="1"/>
  <c r="R211" i="1"/>
  <c r="R212" i="1"/>
  <c r="R204" i="1"/>
  <c r="R200" i="1"/>
  <c r="R196" i="1"/>
  <c r="R213" i="1"/>
  <c r="S211" i="1"/>
  <c r="S212" i="1"/>
  <c r="S204" i="1"/>
  <c r="S200" i="1"/>
  <c r="S196" i="1"/>
  <c r="S213" i="1"/>
  <c r="T211" i="1"/>
  <c r="T212" i="1"/>
  <c r="T204" i="1"/>
  <c r="T200" i="1"/>
  <c r="T196" i="1"/>
  <c r="T213" i="1"/>
  <c r="U211" i="1"/>
  <c r="U212" i="1"/>
  <c r="U204" i="1"/>
  <c r="U200" i="1"/>
  <c r="U196" i="1"/>
  <c r="U213" i="1"/>
  <c r="V211" i="1"/>
  <c r="V212" i="1"/>
  <c r="V204" i="1"/>
  <c r="V200" i="1"/>
  <c r="V196" i="1"/>
  <c r="V213" i="1"/>
  <c r="W211" i="1"/>
  <c r="W212" i="1"/>
  <c r="W204" i="1"/>
  <c r="W200" i="1"/>
  <c r="W196" i="1"/>
  <c r="W213" i="1"/>
  <c r="X211" i="1"/>
  <c r="X212" i="1"/>
  <c r="X204" i="1"/>
  <c r="X200" i="1"/>
  <c r="X196" i="1"/>
  <c r="X213" i="1"/>
  <c r="Y211" i="1"/>
  <c r="Y212" i="1"/>
  <c r="Y204" i="1"/>
  <c r="Y200" i="1"/>
  <c r="Y196" i="1"/>
  <c r="Y213" i="1"/>
  <c r="Z211" i="1"/>
  <c r="Z212" i="1"/>
  <c r="Z204" i="1"/>
  <c r="Z200" i="1"/>
  <c r="Z196" i="1"/>
  <c r="Z213" i="1"/>
  <c r="AA211" i="1"/>
  <c r="AA212" i="1"/>
  <c r="AA204" i="1"/>
  <c r="AA200" i="1"/>
  <c r="AA196" i="1"/>
  <c r="AA213" i="1"/>
  <c r="AB211" i="1"/>
  <c r="AB212" i="1"/>
  <c r="AB204" i="1"/>
  <c r="AB200" i="1"/>
  <c r="AB196" i="1"/>
  <c r="AB213" i="1"/>
  <c r="AC211" i="1"/>
  <c r="AC212" i="1"/>
  <c r="AC204" i="1"/>
  <c r="AC200" i="1"/>
  <c r="AC196" i="1"/>
  <c r="AC213" i="1"/>
  <c r="AD211" i="1"/>
  <c r="AD212" i="1"/>
  <c r="AD204" i="1"/>
  <c r="AD200" i="1"/>
  <c r="AD196" i="1"/>
  <c r="AD213" i="1"/>
  <c r="AE211" i="1"/>
  <c r="AE212" i="1"/>
  <c r="AE204" i="1"/>
  <c r="AE200" i="1"/>
  <c r="AE196" i="1"/>
  <c r="AE213" i="1"/>
  <c r="AF211" i="1"/>
  <c r="AF212" i="1"/>
  <c r="AF204" i="1"/>
  <c r="AF200" i="1"/>
  <c r="AF196" i="1"/>
  <c r="AF213" i="1"/>
  <c r="AG211" i="1"/>
  <c r="AG212" i="1"/>
  <c r="AG204" i="1"/>
  <c r="AG200" i="1"/>
  <c r="AG196" i="1"/>
  <c r="AG213" i="1"/>
  <c r="AH211" i="1"/>
  <c r="AH212" i="1"/>
  <c r="AH204" i="1"/>
  <c r="AH200" i="1"/>
  <c r="AH196" i="1"/>
  <c r="AH213" i="1"/>
  <c r="AI211" i="1"/>
  <c r="AI212" i="1"/>
  <c r="AI204" i="1"/>
  <c r="AI200" i="1"/>
  <c r="AI196" i="1"/>
  <c r="AI213" i="1"/>
  <c r="AJ211" i="1"/>
  <c r="AJ212" i="1"/>
  <c r="AJ204" i="1"/>
  <c r="AJ200" i="1"/>
  <c r="AJ196" i="1"/>
  <c r="AJ213" i="1"/>
  <c r="AK211" i="1"/>
  <c r="AK212" i="1"/>
  <c r="AK204" i="1"/>
  <c r="AK200" i="1"/>
  <c r="AK196" i="1"/>
  <c r="AK213" i="1"/>
  <c r="AL211" i="1"/>
  <c r="AL212" i="1"/>
  <c r="AL204" i="1"/>
  <c r="AL200" i="1"/>
  <c r="AL196" i="1"/>
  <c r="AL213" i="1"/>
  <c r="AM211" i="1"/>
  <c r="AM212" i="1"/>
  <c r="AM204" i="1"/>
  <c r="AM200" i="1"/>
  <c r="AM196" i="1"/>
  <c r="AM213" i="1"/>
  <c r="AN211" i="1"/>
  <c r="AN212" i="1"/>
  <c r="AN204" i="1"/>
  <c r="AN200" i="1"/>
  <c r="AN196" i="1"/>
  <c r="AN213" i="1"/>
  <c r="AO211" i="1"/>
  <c r="AO212" i="1"/>
  <c r="AO204" i="1"/>
  <c r="AO200" i="1"/>
  <c r="AO196" i="1"/>
  <c r="AO213" i="1"/>
  <c r="AP211" i="1"/>
  <c r="AP212" i="1"/>
  <c r="AP204" i="1"/>
  <c r="AP200" i="1"/>
  <c r="AP196" i="1"/>
  <c r="AP213" i="1"/>
  <c r="AQ211" i="1"/>
  <c r="AQ212" i="1"/>
  <c r="AQ204" i="1"/>
  <c r="AQ200" i="1"/>
  <c r="AQ196" i="1"/>
  <c r="AQ213" i="1"/>
  <c r="AR211" i="1"/>
  <c r="AR212" i="1"/>
  <c r="AR204" i="1"/>
  <c r="AR200" i="1"/>
  <c r="AR196" i="1"/>
  <c r="AR213" i="1"/>
  <c r="AS211" i="1"/>
  <c r="AS212" i="1"/>
  <c r="AS204" i="1"/>
  <c r="AS200" i="1"/>
  <c r="AS196" i="1"/>
  <c r="AS213" i="1"/>
  <c r="AT211" i="1"/>
  <c r="AT212" i="1"/>
  <c r="AT204" i="1"/>
  <c r="AT200" i="1"/>
  <c r="AT196" i="1"/>
  <c r="AT213" i="1"/>
  <c r="AU211" i="1"/>
  <c r="AU212" i="1"/>
  <c r="AU204" i="1"/>
  <c r="AU200" i="1"/>
  <c r="AU196" i="1"/>
  <c r="AU213" i="1"/>
  <c r="AV211" i="1"/>
  <c r="AV212" i="1"/>
  <c r="AV204" i="1"/>
  <c r="AV200" i="1"/>
  <c r="AV196" i="1"/>
  <c r="AV213" i="1"/>
  <c r="AW211" i="1"/>
  <c r="AW214" i="1"/>
  <c r="AW1616" i="1"/>
  <c r="AV214" i="1"/>
  <c r="AV1616" i="1"/>
  <c r="AU214" i="1"/>
  <c r="AU1616" i="1"/>
  <c r="AT214" i="1"/>
  <c r="AT1616" i="1"/>
  <c r="AS214" i="1"/>
  <c r="AS1616" i="1"/>
  <c r="AR214" i="1"/>
  <c r="AR1616" i="1"/>
  <c r="AQ214" i="1"/>
  <c r="AQ1616" i="1"/>
  <c r="AP214" i="1"/>
  <c r="AP1616" i="1"/>
  <c r="AO214" i="1"/>
  <c r="AO1616" i="1"/>
  <c r="AN214" i="1"/>
  <c r="AN1616" i="1"/>
  <c r="AM214" i="1"/>
  <c r="AM1616" i="1"/>
  <c r="AL214" i="1"/>
  <c r="AL1616" i="1"/>
  <c r="AK214" i="1"/>
  <c r="AK1616" i="1"/>
  <c r="AJ214" i="1"/>
  <c r="AJ1616" i="1"/>
  <c r="AI214" i="1"/>
  <c r="AI1616" i="1"/>
  <c r="AH214" i="1"/>
  <c r="AH1616" i="1"/>
  <c r="AG214" i="1"/>
  <c r="AG1616" i="1"/>
  <c r="AF214" i="1"/>
  <c r="AF1616" i="1"/>
  <c r="AE214" i="1"/>
  <c r="AE1616" i="1"/>
  <c r="AD214" i="1"/>
  <c r="AD1616" i="1"/>
  <c r="AC214" i="1"/>
  <c r="AC1616" i="1"/>
  <c r="AB214" i="1"/>
  <c r="AB1616" i="1"/>
  <c r="AA214" i="1"/>
  <c r="AA1616" i="1"/>
  <c r="Z214" i="1"/>
  <c r="Z1616" i="1"/>
  <c r="Y214" i="1"/>
  <c r="Y1616" i="1"/>
  <c r="X214" i="1"/>
  <c r="X1616" i="1"/>
  <c r="W214" i="1"/>
  <c r="W1616" i="1"/>
  <c r="V214" i="1"/>
  <c r="V1616" i="1"/>
  <c r="U214" i="1"/>
  <c r="U1616" i="1"/>
  <c r="T214" i="1"/>
  <c r="T1616" i="1"/>
  <c r="S214" i="1"/>
  <c r="S1616" i="1"/>
  <c r="R214" i="1"/>
  <c r="R1616" i="1"/>
  <c r="Q214" i="1"/>
  <c r="Q1616" i="1"/>
  <c r="P214" i="1"/>
  <c r="P1616" i="1"/>
  <c r="O214" i="1"/>
  <c r="O1616" i="1"/>
  <c r="N214" i="1"/>
  <c r="N1616" i="1"/>
  <c r="M214" i="1"/>
  <c r="M1616" i="1"/>
  <c r="L214" i="1"/>
  <c r="L1616" i="1"/>
  <c r="K214" i="1"/>
  <c r="K1616" i="1"/>
  <c r="J214" i="1"/>
  <c r="J1616" i="1"/>
  <c r="I214" i="1"/>
  <c r="I1616" i="1"/>
  <c r="H214" i="1"/>
  <c r="H1616" i="1"/>
  <c r="G214" i="1"/>
  <c r="G1616" i="1"/>
  <c r="F214" i="1"/>
  <c r="F1616" i="1"/>
  <c r="E214" i="1"/>
  <c r="E1616" i="1"/>
  <c r="C175" i="1"/>
  <c r="C176" i="1"/>
  <c r="C177" i="1"/>
  <c r="D175" i="1"/>
  <c r="D176" i="1"/>
  <c r="D177" i="1"/>
  <c r="E175" i="1"/>
  <c r="E176" i="1"/>
  <c r="D168" i="1"/>
  <c r="E168" i="1"/>
  <c r="E164" i="1"/>
  <c r="E160" i="1"/>
  <c r="E177" i="1"/>
  <c r="F175" i="1"/>
  <c r="F176" i="1"/>
  <c r="F168" i="1"/>
  <c r="F164" i="1"/>
  <c r="F160" i="1"/>
  <c r="F177" i="1"/>
  <c r="G175" i="1"/>
  <c r="G176" i="1"/>
  <c r="G168" i="1"/>
  <c r="G164" i="1"/>
  <c r="G160" i="1"/>
  <c r="G177" i="1"/>
  <c r="H175" i="1"/>
  <c r="H176" i="1"/>
  <c r="H168" i="1"/>
  <c r="H164" i="1"/>
  <c r="H160" i="1"/>
  <c r="H177" i="1"/>
  <c r="I175" i="1"/>
  <c r="I176" i="1"/>
  <c r="I168" i="1"/>
  <c r="I164" i="1"/>
  <c r="I160" i="1"/>
  <c r="I177" i="1"/>
  <c r="J175" i="1"/>
  <c r="J176" i="1"/>
  <c r="J168" i="1"/>
  <c r="J164" i="1"/>
  <c r="J160" i="1"/>
  <c r="J177" i="1"/>
  <c r="K175" i="1"/>
  <c r="K176" i="1"/>
  <c r="K168" i="1"/>
  <c r="K164" i="1"/>
  <c r="K160" i="1"/>
  <c r="K177" i="1"/>
  <c r="L175" i="1"/>
  <c r="L176" i="1"/>
  <c r="L168" i="1"/>
  <c r="L164" i="1"/>
  <c r="L160" i="1"/>
  <c r="L177" i="1"/>
  <c r="M175" i="1"/>
  <c r="M176" i="1"/>
  <c r="M168" i="1"/>
  <c r="M164" i="1"/>
  <c r="M160" i="1"/>
  <c r="M177" i="1"/>
  <c r="N175" i="1"/>
  <c r="N176" i="1"/>
  <c r="N168" i="1"/>
  <c r="N164" i="1"/>
  <c r="N160" i="1"/>
  <c r="N177" i="1"/>
  <c r="O175" i="1"/>
  <c r="O176" i="1"/>
  <c r="O168" i="1"/>
  <c r="O164" i="1"/>
  <c r="O160" i="1"/>
  <c r="O177" i="1"/>
  <c r="P175" i="1"/>
  <c r="P176" i="1"/>
  <c r="P168" i="1"/>
  <c r="P164" i="1"/>
  <c r="P160" i="1"/>
  <c r="P177" i="1"/>
  <c r="Q175" i="1"/>
  <c r="Q176" i="1"/>
  <c r="Q168" i="1"/>
  <c r="Q164" i="1"/>
  <c r="Q160" i="1"/>
  <c r="Q177" i="1"/>
  <c r="R175" i="1"/>
  <c r="R176" i="1"/>
  <c r="R168" i="1"/>
  <c r="R164" i="1"/>
  <c r="R160" i="1"/>
  <c r="R177" i="1"/>
  <c r="S175" i="1"/>
  <c r="S176" i="1"/>
  <c r="S168" i="1"/>
  <c r="S164" i="1"/>
  <c r="S160" i="1"/>
  <c r="S177" i="1"/>
  <c r="T175" i="1"/>
  <c r="T176" i="1"/>
  <c r="T168" i="1"/>
  <c r="T164" i="1"/>
  <c r="T160" i="1"/>
  <c r="T177" i="1"/>
  <c r="U175" i="1"/>
  <c r="U176" i="1"/>
  <c r="U168" i="1"/>
  <c r="U164" i="1"/>
  <c r="U160" i="1"/>
  <c r="U177" i="1"/>
  <c r="V175" i="1"/>
  <c r="V176" i="1"/>
  <c r="V168" i="1"/>
  <c r="V164" i="1"/>
  <c r="V160" i="1"/>
  <c r="V177" i="1"/>
  <c r="W175" i="1"/>
  <c r="W176" i="1"/>
  <c r="W168" i="1"/>
  <c r="W164" i="1"/>
  <c r="W160" i="1"/>
  <c r="W177" i="1"/>
  <c r="X175" i="1"/>
  <c r="X176" i="1"/>
  <c r="X168" i="1"/>
  <c r="X164" i="1"/>
  <c r="X160" i="1"/>
  <c r="X177" i="1"/>
  <c r="Y175" i="1"/>
  <c r="Y176" i="1"/>
  <c r="Y168" i="1"/>
  <c r="Y164" i="1"/>
  <c r="Y160" i="1"/>
  <c r="Y177" i="1"/>
  <c r="Z175" i="1"/>
  <c r="Z176" i="1"/>
  <c r="Z168" i="1"/>
  <c r="Z164" i="1"/>
  <c r="Z160" i="1"/>
  <c r="Z177" i="1"/>
  <c r="AA175" i="1"/>
  <c r="AA176" i="1"/>
  <c r="AA168" i="1"/>
  <c r="AA164" i="1"/>
  <c r="AA160" i="1"/>
  <c r="AA177" i="1"/>
  <c r="AB175" i="1"/>
  <c r="AB176" i="1"/>
  <c r="AB168" i="1"/>
  <c r="AB164" i="1"/>
  <c r="AB160" i="1"/>
  <c r="AB177" i="1"/>
  <c r="AC175" i="1"/>
  <c r="AC176" i="1"/>
  <c r="AC168" i="1"/>
  <c r="AC164" i="1"/>
  <c r="AC160" i="1"/>
  <c r="AC177" i="1"/>
  <c r="AD175" i="1"/>
  <c r="AD176" i="1"/>
  <c r="AD168" i="1"/>
  <c r="AD164" i="1"/>
  <c r="AD160" i="1"/>
  <c r="AD177" i="1"/>
  <c r="AE175" i="1"/>
  <c r="AE176" i="1"/>
  <c r="AE168" i="1"/>
  <c r="AE164" i="1"/>
  <c r="AE160" i="1"/>
  <c r="AE177" i="1"/>
  <c r="AF175" i="1"/>
  <c r="AF176" i="1"/>
  <c r="AF168" i="1"/>
  <c r="AF164" i="1"/>
  <c r="AF160" i="1"/>
  <c r="AF177" i="1"/>
  <c r="AG175" i="1"/>
  <c r="AG176" i="1"/>
  <c r="AG168" i="1"/>
  <c r="AG164" i="1"/>
  <c r="AG160" i="1"/>
  <c r="AG177" i="1"/>
  <c r="AH175" i="1"/>
  <c r="AH176" i="1"/>
  <c r="AH168" i="1"/>
  <c r="AH164" i="1"/>
  <c r="AH160" i="1"/>
  <c r="AH177" i="1"/>
  <c r="AI175" i="1"/>
  <c r="AI176" i="1"/>
  <c r="AI168" i="1"/>
  <c r="AI164" i="1"/>
  <c r="AI160" i="1"/>
  <c r="AI177" i="1"/>
  <c r="AJ175" i="1"/>
  <c r="AJ176" i="1"/>
  <c r="AJ168" i="1"/>
  <c r="AJ164" i="1"/>
  <c r="AJ160" i="1"/>
  <c r="AJ177" i="1"/>
  <c r="AK175" i="1"/>
  <c r="AK176" i="1"/>
  <c r="AK168" i="1"/>
  <c r="AK164" i="1"/>
  <c r="AK160" i="1"/>
  <c r="AK177" i="1"/>
  <c r="AL175" i="1"/>
  <c r="AL176" i="1"/>
  <c r="AL168" i="1"/>
  <c r="AL164" i="1"/>
  <c r="AL160" i="1"/>
  <c r="AL177" i="1"/>
  <c r="AM175" i="1"/>
  <c r="AM176" i="1"/>
  <c r="AM168" i="1"/>
  <c r="AM164" i="1"/>
  <c r="AM160" i="1"/>
  <c r="AM177" i="1"/>
  <c r="AN175" i="1"/>
  <c r="AN176" i="1"/>
  <c r="AN168" i="1"/>
  <c r="AN164" i="1"/>
  <c r="AN160" i="1"/>
  <c r="AN177" i="1"/>
  <c r="AO175" i="1"/>
  <c r="AO176" i="1"/>
  <c r="AO168" i="1"/>
  <c r="AO164" i="1"/>
  <c r="AO160" i="1"/>
  <c r="AO177" i="1"/>
  <c r="AP175" i="1"/>
  <c r="AP176" i="1"/>
  <c r="AP168" i="1"/>
  <c r="AP164" i="1"/>
  <c r="AP160" i="1"/>
  <c r="AP177" i="1"/>
  <c r="AQ175" i="1"/>
  <c r="AQ176" i="1"/>
  <c r="AQ168" i="1"/>
  <c r="AQ164" i="1"/>
  <c r="AQ160" i="1"/>
  <c r="AQ177" i="1"/>
  <c r="AR175" i="1"/>
  <c r="AR176" i="1"/>
  <c r="AR168" i="1"/>
  <c r="AR164" i="1"/>
  <c r="AR160" i="1"/>
  <c r="AR177" i="1"/>
  <c r="AS175" i="1"/>
  <c r="AS176" i="1"/>
  <c r="AS168" i="1"/>
  <c r="AS164" i="1"/>
  <c r="AS160" i="1"/>
  <c r="AS177" i="1"/>
  <c r="AT175" i="1"/>
  <c r="AT176" i="1"/>
  <c r="AT168" i="1"/>
  <c r="AT164" i="1"/>
  <c r="AT160" i="1"/>
  <c r="AT177" i="1"/>
  <c r="AU175" i="1"/>
  <c r="AU176" i="1"/>
  <c r="AU168" i="1"/>
  <c r="AU164" i="1"/>
  <c r="AU160" i="1"/>
  <c r="AU177" i="1"/>
  <c r="AV175" i="1"/>
  <c r="AV176" i="1"/>
  <c r="AV168" i="1"/>
  <c r="AV164" i="1"/>
  <c r="AV160" i="1"/>
  <c r="AV177" i="1"/>
  <c r="AW175" i="1"/>
  <c r="AW178" i="1"/>
  <c r="AW1614" i="1"/>
  <c r="AV178" i="1"/>
  <c r="AV1614" i="1"/>
  <c r="AU178" i="1"/>
  <c r="AU1614" i="1"/>
  <c r="AT178" i="1"/>
  <c r="AT1614" i="1"/>
  <c r="AS178" i="1"/>
  <c r="AS1614" i="1"/>
  <c r="AR178" i="1"/>
  <c r="AR1614" i="1"/>
  <c r="AQ178" i="1"/>
  <c r="AQ1614" i="1"/>
  <c r="AP178" i="1"/>
  <c r="AP1614" i="1"/>
  <c r="AO178" i="1"/>
  <c r="AO1614" i="1"/>
  <c r="AN178" i="1"/>
  <c r="AN1614" i="1"/>
  <c r="AM178" i="1"/>
  <c r="AM1614" i="1"/>
  <c r="AL178" i="1"/>
  <c r="AL1614" i="1"/>
  <c r="AK178" i="1"/>
  <c r="AK1614" i="1"/>
  <c r="AJ178" i="1"/>
  <c r="AJ1614" i="1"/>
  <c r="AI178" i="1"/>
  <c r="AI1614" i="1"/>
  <c r="AH178" i="1"/>
  <c r="AH1614" i="1"/>
  <c r="AG178" i="1"/>
  <c r="AG1614" i="1"/>
  <c r="AF178" i="1"/>
  <c r="AF1614" i="1"/>
  <c r="AE178" i="1"/>
  <c r="AE1614" i="1"/>
  <c r="AD178" i="1"/>
  <c r="AD1614" i="1"/>
  <c r="AC178" i="1"/>
  <c r="AC1614" i="1"/>
  <c r="AB178" i="1"/>
  <c r="AB1614" i="1"/>
  <c r="AA178" i="1"/>
  <c r="AA1614" i="1"/>
  <c r="Z178" i="1"/>
  <c r="Z1614" i="1"/>
  <c r="Y178" i="1"/>
  <c r="Y1614" i="1"/>
  <c r="X178" i="1"/>
  <c r="X1614" i="1"/>
  <c r="W178" i="1"/>
  <c r="W1614" i="1"/>
  <c r="V178" i="1"/>
  <c r="V1614" i="1"/>
  <c r="U178" i="1"/>
  <c r="U1614" i="1"/>
  <c r="T178" i="1"/>
  <c r="T1614" i="1"/>
  <c r="S178" i="1"/>
  <c r="S1614" i="1"/>
  <c r="R178" i="1"/>
  <c r="R1614" i="1"/>
  <c r="Q178" i="1"/>
  <c r="Q1614" i="1"/>
  <c r="P178" i="1"/>
  <c r="P1614" i="1"/>
  <c r="O178" i="1"/>
  <c r="O1614" i="1"/>
  <c r="N178" i="1"/>
  <c r="N1614" i="1"/>
  <c r="M178" i="1"/>
  <c r="M1614" i="1"/>
  <c r="L178" i="1"/>
  <c r="L1614" i="1"/>
  <c r="K178" i="1"/>
  <c r="K1614" i="1"/>
  <c r="J178" i="1"/>
  <c r="J1614" i="1"/>
  <c r="I178" i="1"/>
  <c r="I1614" i="1"/>
  <c r="H178" i="1"/>
  <c r="H1614" i="1"/>
  <c r="G178" i="1"/>
  <c r="G1614" i="1"/>
  <c r="F178" i="1"/>
  <c r="F1614" i="1"/>
  <c r="E178" i="1"/>
  <c r="E1614" i="1"/>
  <c r="C139" i="1"/>
  <c r="C140" i="1"/>
  <c r="C141" i="1"/>
  <c r="D139" i="1"/>
  <c r="D140" i="1"/>
  <c r="D141" i="1"/>
  <c r="E139" i="1"/>
  <c r="E140" i="1"/>
  <c r="D132" i="1"/>
  <c r="E132" i="1"/>
  <c r="E128" i="1"/>
  <c r="E124" i="1"/>
  <c r="E141" i="1"/>
  <c r="F139" i="1"/>
  <c r="F140" i="1"/>
  <c r="F132" i="1"/>
  <c r="F128" i="1"/>
  <c r="F124" i="1"/>
  <c r="F141" i="1"/>
  <c r="G139" i="1"/>
  <c r="G140" i="1"/>
  <c r="G132" i="1"/>
  <c r="G128" i="1"/>
  <c r="G124" i="1"/>
  <c r="G141" i="1"/>
  <c r="H139" i="1"/>
  <c r="H140" i="1"/>
  <c r="H132" i="1"/>
  <c r="H128" i="1"/>
  <c r="H124" i="1"/>
  <c r="H141" i="1"/>
  <c r="I139" i="1"/>
  <c r="I140" i="1"/>
  <c r="I132" i="1"/>
  <c r="I128" i="1"/>
  <c r="I124" i="1"/>
  <c r="I141" i="1"/>
  <c r="J139" i="1"/>
  <c r="J140" i="1"/>
  <c r="J132" i="1"/>
  <c r="J128" i="1"/>
  <c r="J124" i="1"/>
  <c r="J141" i="1"/>
  <c r="K139" i="1"/>
  <c r="K140" i="1"/>
  <c r="K132" i="1"/>
  <c r="K128" i="1"/>
  <c r="K124" i="1"/>
  <c r="K141" i="1"/>
  <c r="L139" i="1"/>
  <c r="L140" i="1"/>
  <c r="L132" i="1"/>
  <c r="L128" i="1"/>
  <c r="L124" i="1"/>
  <c r="L141" i="1"/>
  <c r="M139" i="1"/>
  <c r="M140" i="1"/>
  <c r="M132" i="1"/>
  <c r="M128" i="1"/>
  <c r="M124" i="1"/>
  <c r="M141" i="1"/>
  <c r="N139" i="1"/>
  <c r="N140" i="1"/>
  <c r="N132" i="1"/>
  <c r="N128" i="1"/>
  <c r="N124" i="1"/>
  <c r="N141" i="1"/>
  <c r="O139" i="1"/>
  <c r="O140" i="1"/>
  <c r="O132" i="1"/>
  <c r="O128" i="1"/>
  <c r="O124" i="1"/>
  <c r="O141" i="1"/>
  <c r="P139" i="1"/>
  <c r="P140" i="1"/>
  <c r="P132" i="1"/>
  <c r="P128" i="1"/>
  <c r="P124" i="1"/>
  <c r="P141" i="1"/>
  <c r="Q139" i="1"/>
  <c r="Q140" i="1"/>
  <c r="Q132" i="1"/>
  <c r="Q128" i="1"/>
  <c r="Q124" i="1"/>
  <c r="Q141" i="1"/>
  <c r="R139" i="1"/>
  <c r="R140" i="1"/>
  <c r="R132" i="1"/>
  <c r="R128" i="1"/>
  <c r="R124" i="1"/>
  <c r="R141" i="1"/>
  <c r="S139" i="1"/>
  <c r="S140" i="1"/>
  <c r="S132" i="1"/>
  <c r="S128" i="1"/>
  <c r="S124" i="1"/>
  <c r="S141" i="1"/>
  <c r="T139" i="1"/>
  <c r="T140" i="1"/>
  <c r="T132" i="1"/>
  <c r="T128" i="1"/>
  <c r="T124" i="1"/>
  <c r="T141" i="1"/>
  <c r="U139" i="1"/>
  <c r="U140" i="1"/>
  <c r="U132" i="1"/>
  <c r="U128" i="1"/>
  <c r="U124" i="1"/>
  <c r="U141" i="1"/>
  <c r="V139" i="1"/>
  <c r="V140" i="1"/>
  <c r="V132" i="1"/>
  <c r="V128" i="1"/>
  <c r="V124" i="1"/>
  <c r="V141" i="1"/>
  <c r="W139" i="1"/>
  <c r="W140" i="1"/>
  <c r="W132" i="1"/>
  <c r="W128" i="1"/>
  <c r="W124" i="1"/>
  <c r="W141" i="1"/>
  <c r="X139" i="1"/>
  <c r="X140" i="1"/>
  <c r="X132" i="1"/>
  <c r="X128" i="1"/>
  <c r="X124" i="1"/>
  <c r="X141" i="1"/>
  <c r="Y139" i="1"/>
  <c r="Y140" i="1"/>
  <c r="Y132" i="1"/>
  <c r="Y128" i="1"/>
  <c r="Y124" i="1"/>
  <c r="Y141" i="1"/>
  <c r="Z139" i="1"/>
  <c r="Z140" i="1"/>
  <c r="Z132" i="1"/>
  <c r="Z128" i="1"/>
  <c r="Z124" i="1"/>
  <c r="Z141" i="1"/>
  <c r="AA139" i="1"/>
  <c r="AA140" i="1"/>
  <c r="AA132" i="1"/>
  <c r="AA128" i="1"/>
  <c r="AA124" i="1"/>
  <c r="AA141" i="1"/>
  <c r="AB139" i="1"/>
  <c r="AB140" i="1"/>
  <c r="AB132" i="1"/>
  <c r="AB128" i="1"/>
  <c r="AB124" i="1"/>
  <c r="AB141" i="1"/>
  <c r="AC139" i="1"/>
  <c r="AC140" i="1"/>
  <c r="AC132" i="1"/>
  <c r="AC128" i="1"/>
  <c r="AC124" i="1"/>
  <c r="AC141" i="1"/>
  <c r="AD139" i="1"/>
  <c r="AD140" i="1"/>
  <c r="AD132" i="1"/>
  <c r="AD128" i="1"/>
  <c r="AD124" i="1"/>
  <c r="AD141" i="1"/>
  <c r="AE139" i="1"/>
  <c r="AE140" i="1"/>
  <c r="AE132" i="1"/>
  <c r="AE128" i="1"/>
  <c r="AE124" i="1"/>
  <c r="AE141" i="1"/>
  <c r="AF139" i="1"/>
  <c r="AF140" i="1"/>
  <c r="AF132" i="1"/>
  <c r="AF128" i="1"/>
  <c r="AF124" i="1"/>
  <c r="AF141" i="1"/>
  <c r="AG139" i="1"/>
  <c r="AG140" i="1"/>
  <c r="AG132" i="1"/>
  <c r="AG128" i="1"/>
  <c r="AG124" i="1"/>
  <c r="AG141" i="1"/>
  <c r="AH139" i="1"/>
  <c r="AH140" i="1"/>
  <c r="AH132" i="1"/>
  <c r="AH128" i="1"/>
  <c r="AH124" i="1"/>
  <c r="AH141" i="1"/>
  <c r="AI139" i="1"/>
  <c r="AI140" i="1"/>
  <c r="AI132" i="1"/>
  <c r="AI128" i="1"/>
  <c r="AI124" i="1"/>
  <c r="AI141" i="1"/>
  <c r="AJ139" i="1"/>
  <c r="AJ140" i="1"/>
  <c r="AJ132" i="1"/>
  <c r="AJ128" i="1"/>
  <c r="AJ124" i="1"/>
  <c r="AJ141" i="1"/>
  <c r="AK139" i="1"/>
  <c r="AK140" i="1"/>
  <c r="AK132" i="1"/>
  <c r="AK128" i="1"/>
  <c r="AK124" i="1"/>
  <c r="AK141" i="1"/>
  <c r="AL139" i="1"/>
  <c r="AL140" i="1"/>
  <c r="AL132" i="1"/>
  <c r="AL128" i="1"/>
  <c r="AL124" i="1"/>
  <c r="AL141" i="1"/>
  <c r="AM139" i="1"/>
  <c r="AM140" i="1"/>
  <c r="AM132" i="1"/>
  <c r="AM128" i="1"/>
  <c r="AM124" i="1"/>
  <c r="AM141" i="1"/>
  <c r="AN139" i="1"/>
  <c r="AN140" i="1"/>
  <c r="AN132" i="1"/>
  <c r="AN128" i="1"/>
  <c r="AN124" i="1"/>
  <c r="AN141" i="1"/>
  <c r="AO139" i="1"/>
  <c r="AO140" i="1"/>
  <c r="AO132" i="1"/>
  <c r="AO128" i="1"/>
  <c r="AO124" i="1"/>
  <c r="AO141" i="1"/>
  <c r="AP139" i="1"/>
  <c r="AP140" i="1"/>
  <c r="AP132" i="1"/>
  <c r="AP128" i="1"/>
  <c r="AP124" i="1"/>
  <c r="AP141" i="1"/>
  <c r="AQ139" i="1"/>
  <c r="AQ140" i="1"/>
  <c r="AQ132" i="1"/>
  <c r="AQ128" i="1"/>
  <c r="AQ124" i="1"/>
  <c r="AQ141" i="1"/>
  <c r="AR139" i="1"/>
  <c r="AR140" i="1"/>
  <c r="AR132" i="1"/>
  <c r="AR128" i="1"/>
  <c r="AR124" i="1"/>
  <c r="AR141" i="1"/>
  <c r="AS139" i="1"/>
  <c r="AS140" i="1"/>
  <c r="AS132" i="1"/>
  <c r="AS128" i="1"/>
  <c r="AS124" i="1"/>
  <c r="AS141" i="1"/>
  <c r="AT139" i="1"/>
  <c r="AT140" i="1"/>
  <c r="AT132" i="1"/>
  <c r="AT128" i="1"/>
  <c r="AT124" i="1"/>
  <c r="AT141" i="1"/>
  <c r="AU139" i="1"/>
  <c r="AU140" i="1"/>
  <c r="AU132" i="1"/>
  <c r="AU128" i="1"/>
  <c r="AU124" i="1"/>
  <c r="AU141" i="1"/>
  <c r="AV139" i="1"/>
  <c r="AV140" i="1"/>
  <c r="AV132" i="1"/>
  <c r="AV128" i="1"/>
  <c r="AV124" i="1"/>
  <c r="AV141" i="1"/>
  <c r="AW139" i="1"/>
  <c r="AW142" i="1"/>
  <c r="AW1612" i="1"/>
  <c r="AV142" i="1"/>
  <c r="AV1612" i="1"/>
  <c r="AU142" i="1"/>
  <c r="AU1612" i="1"/>
  <c r="AT142" i="1"/>
  <c r="AT1612" i="1"/>
  <c r="AS142" i="1"/>
  <c r="AS1612" i="1"/>
  <c r="AR142" i="1"/>
  <c r="AR1612" i="1"/>
  <c r="AQ142" i="1"/>
  <c r="AQ1612" i="1"/>
  <c r="AP142" i="1"/>
  <c r="AP1612" i="1"/>
  <c r="AO142" i="1"/>
  <c r="AO1612" i="1"/>
  <c r="AN142" i="1"/>
  <c r="AN1612" i="1"/>
  <c r="AM142" i="1"/>
  <c r="AM1612" i="1"/>
  <c r="AL142" i="1"/>
  <c r="AL1612" i="1"/>
  <c r="AK142" i="1"/>
  <c r="AK1612" i="1"/>
  <c r="AJ142" i="1"/>
  <c r="AJ1612" i="1"/>
  <c r="AI142" i="1"/>
  <c r="AI1612" i="1"/>
  <c r="AH142" i="1"/>
  <c r="AH1612" i="1"/>
  <c r="AG142" i="1"/>
  <c r="AG1612" i="1"/>
  <c r="AF142" i="1"/>
  <c r="AF1612" i="1"/>
  <c r="AE142" i="1"/>
  <c r="AE1612" i="1"/>
  <c r="AD142" i="1"/>
  <c r="AD1612" i="1"/>
  <c r="AC142" i="1"/>
  <c r="AC1612" i="1"/>
  <c r="AB142" i="1"/>
  <c r="AB1612" i="1"/>
  <c r="AA142" i="1"/>
  <c r="AA1612" i="1"/>
  <c r="Z142" i="1"/>
  <c r="Z1612" i="1"/>
  <c r="Y142" i="1"/>
  <c r="Y1612" i="1"/>
  <c r="X142" i="1"/>
  <c r="X1612" i="1"/>
  <c r="W142" i="1"/>
  <c r="W1612" i="1"/>
  <c r="V142" i="1"/>
  <c r="V1612" i="1"/>
  <c r="U142" i="1"/>
  <c r="U1612" i="1"/>
  <c r="T142" i="1"/>
  <c r="T1612" i="1"/>
  <c r="S142" i="1"/>
  <c r="S1612" i="1"/>
  <c r="R142" i="1"/>
  <c r="R1612" i="1"/>
  <c r="Q142" i="1"/>
  <c r="Q1612" i="1"/>
  <c r="P142" i="1"/>
  <c r="P1612" i="1"/>
  <c r="O142" i="1"/>
  <c r="O1612" i="1"/>
  <c r="N142" i="1"/>
  <c r="N1612" i="1"/>
  <c r="M142" i="1"/>
  <c r="M1612" i="1"/>
  <c r="L142" i="1"/>
  <c r="L1612" i="1"/>
  <c r="K142" i="1"/>
  <c r="K1612" i="1"/>
  <c r="J142" i="1"/>
  <c r="J1612" i="1"/>
  <c r="I142" i="1"/>
  <c r="I1612" i="1"/>
  <c r="H142" i="1"/>
  <c r="H1612" i="1"/>
  <c r="G142" i="1"/>
  <c r="G1612" i="1"/>
  <c r="F142" i="1"/>
  <c r="F1612" i="1"/>
  <c r="E142" i="1"/>
  <c r="E1612" i="1"/>
  <c r="C103" i="1"/>
  <c r="C104" i="1"/>
  <c r="C105" i="1"/>
  <c r="D103" i="1"/>
  <c r="D104" i="1"/>
  <c r="D105" i="1"/>
  <c r="E103" i="1"/>
  <c r="E104" i="1"/>
  <c r="D96" i="1"/>
  <c r="E96" i="1"/>
  <c r="E92" i="1"/>
  <c r="E88" i="1"/>
  <c r="E105" i="1"/>
  <c r="F103" i="1"/>
  <c r="F104" i="1"/>
  <c r="F96" i="1"/>
  <c r="F92" i="1"/>
  <c r="F88" i="1"/>
  <c r="F105" i="1"/>
  <c r="G103" i="1"/>
  <c r="G104" i="1"/>
  <c r="G96" i="1"/>
  <c r="G92" i="1"/>
  <c r="G88" i="1"/>
  <c r="G105" i="1"/>
  <c r="H103" i="1"/>
  <c r="H104" i="1"/>
  <c r="H96" i="1"/>
  <c r="H92" i="1"/>
  <c r="H88" i="1"/>
  <c r="H105" i="1"/>
  <c r="I103" i="1"/>
  <c r="I104" i="1"/>
  <c r="I96" i="1"/>
  <c r="I92" i="1"/>
  <c r="I88" i="1"/>
  <c r="I105" i="1"/>
  <c r="J103" i="1"/>
  <c r="J104" i="1"/>
  <c r="J96" i="1"/>
  <c r="J92" i="1"/>
  <c r="J88" i="1"/>
  <c r="J105" i="1"/>
  <c r="K103" i="1"/>
  <c r="K104" i="1"/>
  <c r="K96" i="1"/>
  <c r="K92" i="1"/>
  <c r="K88" i="1"/>
  <c r="K105" i="1"/>
  <c r="L103" i="1"/>
  <c r="L104" i="1"/>
  <c r="L96" i="1"/>
  <c r="L92" i="1"/>
  <c r="L88" i="1"/>
  <c r="L105" i="1"/>
  <c r="M103" i="1"/>
  <c r="M104" i="1"/>
  <c r="M96" i="1"/>
  <c r="M92" i="1"/>
  <c r="M88" i="1"/>
  <c r="M105" i="1"/>
  <c r="N103" i="1"/>
  <c r="N104" i="1"/>
  <c r="N96" i="1"/>
  <c r="N92" i="1"/>
  <c r="N88" i="1"/>
  <c r="N105" i="1"/>
  <c r="O103" i="1"/>
  <c r="O104" i="1"/>
  <c r="O96" i="1"/>
  <c r="O92" i="1"/>
  <c r="O88" i="1"/>
  <c r="O105" i="1"/>
  <c r="P103" i="1"/>
  <c r="P104" i="1"/>
  <c r="P96" i="1"/>
  <c r="P92" i="1"/>
  <c r="P88" i="1"/>
  <c r="P105" i="1"/>
  <c r="Q103" i="1"/>
  <c r="Q104" i="1"/>
  <c r="Q96" i="1"/>
  <c r="Q92" i="1"/>
  <c r="Q88" i="1"/>
  <c r="Q105" i="1"/>
  <c r="R103" i="1"/>
  <c r="R104" i="1"/>
  <c r="R96" i="1"/>
  <c r="R92" i="1"/>
  <c r="R88" i="1"/>
  <c r="R105" i="1"/>
  <c r="S103" i="1"/>
  <c r="S104" i="1"/>
  <c r="S96" i="1"/>
  <c r="S92" i="1"/>
  <c r="S88" i="1"/>
  <c r="S105" i="1"/>
  <c r="T103" i="1"/>
  <c r="T104" i="1"/>
  <c r="T96" i="1"/>
  <c r="T92" i="1"/>
  <c r="T88" i="1"/>
  <c r="T105" i="1"/>
  <c r="U103" i="1"/>
  <c r="U104" i="1"/>
  <c r="U96" i="1"/>
  <c r="U92" i="1"/>
  <c r="U88" i="1"/>
  <c r="U105" i="1"/>
  <c r="V103" i="1"/>
  <c r="V104" i="1"/>
  <c r="V96" i="1"/>
  <c r="V92" i="1"/>
  <c r="V88" i="1"/>
  <c r="V105" i="1"/>
  <c r="W103" i="1"/>
  <c r="W104" i="1"/>
  <c r="W96" i="1"/>
  <c r="W92" i="1"/>
  <c r="W88" i="1"/>
  <c r="W105" i="1"/>
  <c r="X103" i="1"/>
  <c r="X104" i="1"/>
  <c r="X96" i="1"/>
  <c r="X92" i="1"/>
  <c r="X88" i="1"/>
  <c r="X105" i="1"/>
  <c r="Y103" i="1"/>
  <c r="Y104" i="1"/>
  <c r="Y96" i="1"/>
  <c r="Y92" i="1"/>
  <c r="Y88" i="1"/>
  <c r="Y105" i="1"/>
  <c r="Z103" i="1"/>
  <c r="Z104" i="1"/>
  <c r="Z96" i="1"/>
  <c r="Z92" i="1"/>
  <c r="Z88" i="1"/>
  <c r="Z105" i="1"/>
  <c r="AA103" i="1"/>
  <c r="AA104" i="1"/>
  <c r="AA96" i="1"/>
  <c r="AA92" i="1"/>
  <c r="AA88" i="1"/>
  <c r="AA105" i="1"/>
  <c r="AB103" i="1"/>
  <c r="AB104" i="1"/>
  <c r="AB96" i="1"/>
  <c r="AB92" i="1"/>
  <c r="AB88" i="1"/>
  <c r="AB105" i="1"/>
  <c r="AC103" i="1"/>
  <c r="AC104" i="1"/>
  <c r="AC96" i="1"/>
  <c r="AC92" i="1"/>
  <c r="AC88" i="1"/>
  <c r="AC105" i="1"/>
  <c r="AD103" i="1"/>
  <c r="AD104" i="1"/>
  <c r="AD96" i="1"/>
  <c r="AD92" i="1"/>
  <c r="AD88" i="1"/>
  <c r="AD105" i="1"/>
  <c r="AE103" i="1"/>
  <c r="AE104" i="1"/>
  <c r="AE96" i="1"/>
  <c r="AE92" i="1"/>
  <c r="AE88" i="1"/>
  <c r="AE105" i="1"/>
  <c r="AF103" i="1"/>
  <c r="AF104" i="1"/>
  <c r="AF96" i="1"/>
  <c r="AF92" i="1"/>
  <c r="AF88" i="1"/>
  <c r="AF105" i="1"/>
  <c r="AG103" i="1"/>
  <c r="AG104" i="1"/>
  <c r="AG96" i="1"/>
  <c r="AG92" i="1"/>
  <c r="AG88" i="1"/>
  <c r="AG105" i="1"/>
  <c r="AH103" i="1"/>
  <c r="AH104" i="1"/>
  <c r="AH96" i="1"/>
  <c r="AH92" i="1"/>
  <c r="AH88" i="1"/>
  <c r="AH105" i="1"/>
  <c r="AI103" i="1"/>
  <c r="AI104" i="1"/>
  <c r="AI96" i="1"/>
  <c r="AI92" i="1"/>
  <c r="AI88" i="1"/>
  <c r="AI105" i="1"/>
  <c r="AJ103" i="1"/>
  <c r="AJ104" i="1"/>
  <c r="AJ96" i="1"/>
  <c r="AJ92" i="1"/>
  <c r="AJ88" i="1"/>
  <c r="AJ105" i="1"/>
  <c r="AK103" i="1"/>
  <c r="AK104" i="1"/>
  <c r="AK96" i="1"/>
  <c r="AK92" i="1"/>
  <c r="AK88" i="1"/>
  <c r="AK105" i="1"/>
  <c r="AL103" i="1"/>
  <c r="AL104" i="1"/>
  <c r="AL96" i="1"/>
  <c r="AL92" i="1"/>
  <c r="AL88" i="1"/>
  <c r="AL105" i="1"/>
  <c r="AM103" i="1"/>
  <c r="AM104" i="1"/>
  <c r="AM96" i="1"/>
  <c r="AM92" i="1"/>
  <c r="AM88" i="1"/>
  <c r="AM105" i="1"/>
  <c r="AN103" i="1"/>
  <c r="AN104" i="1"/>
  <c r="AN96" i="1"/>
  <c r="AN92" i="1"/>
  <c r="AN88" i="1"/>
  <c r="AN105" i="1"/>
  <c r="AO103" i="1"/>
  <c r="AO104" i="1"/>
  <c r="AO96" i="1"/>
  <c r="AO92" i="1"/>
  <c r="AO88" i="1"/>
  <c r="AO105" i="1"/>
  <c r="AP103" i="1"/>
  <c r="AP104" i="1"/>
  <c r="AP96" i="1"/>
  <c r="AP92" i="1"/>
  <c r="AP88" i="1"/>
  <c r="AP105" i="1"/>
  <c r="AQ103" i="1"/>
  <c r="AQ104" i="1"/>
  <c r="AQ96" i="1"/>
  <c r="AQ92" i="1"/>
  <c r="AQ88" i="1"/>
  <c r="AQ105" i="1"/>
  <c r="AR103" i="1"/>
  <c r="AR104" i="1"/>
  <c r="AR96" i="1"/>
  <c r="AR92" i="1"/>
  <c r="AR88" i="1"/>
  <c r="AR105" i="1"/>
  <c r="AS103" i="1"/>
  <c r="AS104" i="1"/>
  <c r="AS96" i="1"/>
  <c r="AS92" i="1"/>
  <c r="AS88" i="1"/>
  <c r="AS105" i="1"/>
  <c r="AT103" i="1"/>
  <c r="AT104" i="1"/>
  <c r="AT96" i="1"/>
  <c r="AT92" i="1"/>
  <c r="AT88" i="1"/>
  <c r="AT105" i="1"/>
  <c r="AU103" i="1"/>
  <c r="AU104" i="1"/>
  <c r="AU96" i="1"/>
  <c r="AU92" i="1"/>
  <c r="AU88" i="1"/>
  <c r="AU105" i="1"/>
  <c r="AV103" i="1"/>
  <c r="AV104" i="1"/>
  <c r="AV96" i="1"/>
  <c r="AV92" i="1"/>
  <c r="AV88" i="1"/>
  <c r="AV105" i="1"/>
  <c r="AW103" i="1"/>
  <c r="AW106" i="1"/>
  <c r="AW1610" i="1"/>
  <c r="AV106" i="1"/>
  <c r="AV1610" i="1"/>
  <c r="AU106" i="1"/>
  <c r="AU1610" i="1"/>
  <c r="AT106" i="1"/>
  <c r="AT1610" i="1"/>
  <c r="AS106" i="1"/>
  <c r="AS1610" i="1"/>
  <c r="AR106" i="1"/>
  <c r="AR1610" i="1"/>
  <c r="AQ106" i="1"/>
  <c r="AQ1610" i="1"/>
  <c r="AP106" i="1"/>
  <c r="AP1610" i="1"/>
  <c r="AO106" i="1"/>
  <c r="AO1610" i="1"/>
  <c r="AN106" i="1"/>
  <c r="AN1610" i="1"/>
  <c r="AM106" i="1"/>
  <c r="AM1610" i="1"/>
  <c r="AL106" i="1"/>
  <c r="AL1610" i="1"/>
  <c r="AK106" i="1"/>
  <c r="AK1610" i="1"/>
  <c r="AJ106" i="1"/>
  <c r="AJ1610" i="1"/>
  <c r="AI106" i="1"/>
  <c r="AI1610" i="1"/>
  <c r="AH106" i="1"/>
  <c r="AH1610" i="1"/>
  <c r="AG106" i="1"/>
  <c r="AG1610" i="1"/>
  <c r="AF106" i="1"/>
  <c r="AF1610" i="1"/>
  <c r="AE106" i="1"/>
  <c r="AE1610" i="1"/>
  <c r="AD106" i="1"/>
  <c r="AD1610" i="1"/>
  <c r="AC106" i="1"/>
  <c r="AC1610" i="1"/>
  <c r="AB106" i="1"/>
  <c r="AB1610" i="1"/>
  <c r="AA106" i="1"/>
  <c r="AA1610" i="1"/>
  <c r="Z106" i="1"/>
  <c r="Z1610" i="1"/>
  <c r="Y106" i="1"/>
  <c r="Y1610" i="1"/>
  <c r="X106" i="1"/>
  <c r="X1610" i="1"/>
  <c r="W106" i="1"/>
  <c r="W1610" i="1"/>
  <c r="V106" i="1"/>
  <c r="V1610" i="1"/>
  <c r="U106" i="1"/>
  <c r="U1610" i="1"/>
  <c r="T106" i="1"/>
  <c r="T1610" i="1"/>
  <c r="S106" i="1"/>
  <c r="S1610" i="1"/>
  <c r="R106" i="1"/>
  <c r="R1610" i="1"/>
  <c r="Q106" i="1"/>
  <c r="Q1610" i="1"/>
  <c r="P106" i="1"/>
  <c r="P1610" i="1"/>
  <c r="O106" i="1"/>
  <c r="O1610" i="1"/>
  <c r="N106" i="1"/>
  <c r="N1610" i="1"/>
  <c r="M106" i="1"/>
  <c r="M1610" i="1"/>
  <c r="L106" i="1"/>
  <c r="L1610" i="1"/>
  <c r="K106" i="1"/>
  <c r="K1610" i="1"/>
  <c r="J106" i="1"/>
  <c r="J1610" i="1"/>
  <c r="I106" i="1"/>
  <c r="I1610" i="1"/>
  <c r="H106" i="1"/>
  <c r="H1610" i="1"/>
  <c r="G106" i="1"/>
  <c r="G1610" i="1"/>
  <c r="F106" i="1"/>
  <c r="F1610" i="1"/>
  <c r="E106" i="1"/>
  <c r="E1610" i="1"/>
  <c r="C67" i="1"/>
  <c r="C68" i="1"/>
  <c r="C69" i="1"/>
  <c r="D67" i="1"/>
  <c r="D68" i="1"/>
  <c r="D69" i="1"/>
  <c r="E67" i="1"/>
  <c r="E68" i="1"/>
  <c r="D60" i="1"/>
  <c r="E60" i="1"/>
  <c r="E56" i="1"/>
  <c r="E52" i="1"/>
  <c r="E69" i="1"/>
  <c r="F67" i="1"/>
  <c r="F68" i="1"/>
  <c r="F56" i="1"/>
  <c r="F52" i="1"/>
  <c r="F69" i="1"/>
  <c r="G67" i="1"/>
  <c r="G68" i="1"/>
  <c r="G69" i="1"/>
  <c r="H67" i="1"/>
  <c r="H68" i="1"/>
  <c r="H60" i="1"/>
  <c r="H56" i="1"/>
  <c r="H52" i="1"/>
  <c r="H69" i="1"/>
  <c r="I67" i="1"/>
  <c r="I68" i="1"/>
  <c r="I60" i="1"/>
  <c r="I56" i="1"/>
  <c r="I52" i="1"/>
  <c r="I69" i="1"/>
  <c r="J67" i="1"/>
  <c r="J68" i="1"/>
  <c r="J60" i="1"/>
  <c r="J56" i="1"/>
  <c r="J52" i="1"/>
  <c r="J69" i="1"/>
  <c r="K67" i="1"/>
  <c r="K68" i="1"/>
  <c r="K60" i="1"/>
  <c r="K56" i="1"/>
  <c r="K52" i="1"/>
  <c r="K69" i="1"/>
  <c r="L67" i="1"/>
  <c r="L68" i="1"/>
  <c r="L60" i="1"/>
  <c r="L56" i="1"/>
  <c r="L52" i="1"/>
  <c r="L69" i="1"/>
  <c r="M67" i="1"/>
  <c r="M68" i="1"/>
  <c r="M60" i="1"/>
  <c r="M56" i="1"/>
  <c r="M52" i="1"/>
  <c r="M69" i="1"/>
  <c r="N67" i="1"/>
  <c r="N68" i="1"/>
  <c r="N60" i="1"/>
  <c r="N56" i="1"/>
  <c r="N52" i="1"/>
  <c r="N69" i="1"/>
  <c r="O67" i="1"/>
  <c r="O68" i="1"/>
  <c r="O60" i="1"/>
  <c r="O56" i="1"/>
  <c r="O52" i="1"/>
  <c r="O69" i="1"/>
  <c r="P67" i="1"/>
  <c r="P68" i="1"/>
  <c r="P60" i="1"/>
  <c r="P56" i="1"/>
  <c r="P52" i="1"/>
  <c r="P69" i="1"/>
  <c r="Q67" i="1"/>
  <c r="Q68" i="1"/>
  <c r="Q60" i="1"/>
  <c r="Q56" i="1"/>
  <c r="Q52" i="1"/>
  <c r="Q69" i="1"/>
  <c r="R67" i="1"/>
  <c r="R68" i="1"/>
  <c r="R60" i="1"/>
  <c r="R56" i="1"/>
  <c r="R52" i="1"/>
  <c r="R69" i="1"/>
  <c r="S67" i="1"/>
  <c r="S68" i="1"/>
  <c r="S60" i="1"/>
  <c r="S56" i="1"/>
  <c r="S52" i="1"/>
  <c r="S69" i="1"/>
  <c r="T67" i="1"/>
  <c r="T68" i="1"/>
  <c r="T60" i="1"/>
  <c r="T56" i="1"/>
  <c r="T52" i="1"/>
  <c r="T69" i="1"/>
  <c r="U67" i="1"/>
  <c r="U68" i="1"/>
  <c r="U60" i="1"/>
  <c r="U56" i="1"/>
  <c r="U52" i="1"/>
  <c r="U69" i="1"/>
  <c r="V67" i="1"/>
  <c r="V68" i="1"/>
  <c r="V60" i="1"/>
  <c r="V56" i="1"/>
  <c r="V52" i="1"/>
  <c r="V69" i="1"/>
  <c r="W67" i="1"/>
  <c r="W68" i="1"/>
  <c r="W60" i="1"/>
  <c r="W56" i="1"/>
  <c r="W52" i="1"/>
  <c r="W69" i="1"/>
  <c r="X67" i="1"/>
  <c r="X68" i="1"/>
  <c r="X60" i="1"/>
  <c r="X56" i="1"/>
  <c r="X52" i="1"/>
  <c r="X69" i="1"/>
  <c r="Y67" i="1"/>
  <c r="Y68" i="1"/>
  <c r="Y60" i="1"/>
  <c r="Y56" i="1"/>
  <c r="Y52" i="1"/>
  <c r="Y69" i="1"/>
  <c r="Z67" i="1"/>
  <c r="Z68" i="1"/>
  <c r="Z60" i="1"/>
  <c r="Z56" i="1"/>
  <c r="Z52" i="1"/>
  <c r="Z69" i="1"/>
  <c r="AA67" i="1"/>
  <c r="AA68" i="1"/>
  <c r="AA60" i="1"/>
  <c r="AA56" i="1"/>
  <c r="AA52" i="1"/>
  <c r="AA69" i="1"/>
  <c r="AB67" i="1"/>
  <c r="AB68" i="1"/>
  <c r="AB60" i="1"/>
  <c r="AB56" i="1"/>
  <c r="AB52" i="1"/>
  <c r="AB69" i="1"/>
  <c r="AC67" i="1"/>
  <c r="AC68" i="1"/>
  <c r="AC60" i="1"/>
  <c r="AC56" i="1"/>
  <c r="AC52" i="1"/>
  <c r="AC69" i="1"/>
  <c r="AD67" i="1"/>
  <c r="AD68" i="1"/>
  <c r="AD60" i="1"/>
  <c r="AD56" i="1"/>
  <c r="AD52" i="1"/>
  <c r="AD69" i="1"/>
  <c r="AE67" i="1"/>
  <c r="AE68" i="1"/>
  <c r="AE60" i="1"/>
  <c r="AE56" i="1"/>
  <c r="AE52" i="1"/>
  <c r="AE69" i="1"/>
  <c r="AF67" i="1"/>
  <c r="AF68" i="1"/>
  <c r="AF60" i="1"/>
  <c r="AF56" i="1"/>
  <c r="AF52" i="1"/>
  <c r="AF69" i="1"/>
  <c r="AG67" i="1"/>
  <c r="AG68" i="1"/>
  <c r="AG60" i="1"/>
  <c r="AG56" i="1"/>
  <c r="AG52" i="1"/>
  <c r="AG69" i="1"/>
  <c r="AH67" i="1"/>
  <c r="AH68" i="1"/>
  <c r="AH60" i="1"/>
  <c r="AH56" i="1"/>
  <c r="AH52" i="1"/>
  <c r="AH69" i="1"/>
  <c r="AI67" i="1"/>
  <c r="AI68" i="1"/>
  <c r="AI60" i="1"/>
  <c r="AI56" i="1"/>
  <c r="AI52" i="1"/>
  <c r="AI69" i="1"/>
  <c r="AJ67" i="1"/>
  <c r="AJ68" i="1"/>
  <c r="AJ60" i="1"/>
  <c r="AJ56" i="1"/>
  <c r="AJ52" i="1"/>
  <c r="AJ69" i="1"/>
  <c r="AK67" i="1"/>
  <c r="AK68" i="1"/>
  <c r="AK60" i="1"/>
  <c r="AK56" i="1"/>
  <c r="AK52" i="1"/>
  <c r="AK69" i="1"/>
  <c r="AL67" i="1"/>
  <c r="AL68" i="1"/>
  <c r="AL60" i="1"/>
  <c r="AL56" i="1"/>
  <c r="AL52" i="1"/>
  <c r="AL69" i="1"/>
  <c r="AM67" i="1"/>
  <c r="AM68" i="1"/>
  <c r="AM60" i="1"/>
  <c r="AM56" i="1"/>
  <c r="AM52" i="1"/>
  <c r="AM69" i="1"/>
  <c r="AN67" i="1"/>
  <c r="AN68" i="1"/>
  <c r="AN60" i="1"/>
  <c r="AN56" i="1"/>
  <c r="AN52" i="1"/>
  <c r="AN69" i="1"/>
  <c r="AO67" i="1"/>
  <c r="AO68" i="1"/>
  <c r="AO60" i="1"/>
  <c r="AO56" i="1"/>
  <c r="AO52" i="1"/>
  <c r="AO69" i="1"/>
  <c r="AP67" i="1"/>
  <c r="AP68" i="1"/>
  <c r="AP60" i="1"/>
  <c r="AP56" i="1"/>
  <c r="AP52" i="1"/>
  <c r="AP69" i="1"/>
  <c r="AQ67" i="1"/>
  <c r="AQ68" i="1"/>
  <c r="AQ60" i="1"/>
  <c r="AQ56" i="1"/>
  <c r="AQ52" i="1"/>
  <c r="AQ69" i="1"/>
  <c r="AR67" i="1"/>
  <c r="AR68" i="1"/>
  <c r="AR60" i="1"/>
  <c r="AR56" i="1"/>
  <c r="AR52" i="1"/>
  <c r="AR69" i="1"/>
  <c r="AS67" i="1"/>
  <c r="AS68" i="1"/>
  <c r="AS60" i="1"/>
  <c r="AS56" i="1"/>
  <c r="AS52" i="1"/>
  <c r="AS69" i="1"/>
  <c r="AT67" i="1"/>
  <c r="AT68" i="1"/>
  <c r="AT60" i="1"/>
  <c r="AT56" i="1"/>
  <c r="AT52" i="1"/>
  <c r="AT69" i="1"/>
  <c r="AU67" i="1"/>
  <c r="AU68" i="1"/>
  <c r="AU60" i="1"/>
  <c r="AU56" i="1"/>
  <c r="AU52" i="1"/>
  <c r="AU69" i="1"/>
  <c r="AV67" i="1"/>
  <c r="AV68" i="1"/>
  <c r="AV60" i="1"/>
  <c r="AV56" i="1"/>
  <c r="AV52" i="1"/>
  <c r="AV69" i="1"/>
  <c r="AW67" i="1"/>
  <c r="AW70" i="1"/>
  <c r="AW1608" i="1"/>
  <c r="AV70" i="1"/>
  <c r="AV1608" i="1"/>
  <c r="AU70" i="1"/>
  <c r="AU1608" i="1"/>
  <c r="AT70" i="1"/>
  <c r="AT1608" i="1"/>
  <c r="AS70" i="1"/>
  <c r="AS1608" i="1"/>
  <c r="AR70" i="1"/>
  <c r="AR1608" i="1"/>
  <c r="AQ70" i="1"/>
  <c r="AQ1608" i="1"/>
  <c r="AP70" i="1"/>
  <c r="AP1608" i="1"/>
  <c r="AO70" i="1"/>
  <c r="AO1608" i="1"/>
  <c r="AN70" i="1"/>
  <c r="AN1608" i="1"/>
  <c r="AM70" i="1"/>
  <c r="AM1608" i="1"/>
  <c r="AL70" i="1"/>
  <c r="AL1608" i="1"/>
  <c r="AK70" i="1"/>
  <c r="AK1608" i="1"/>
  <c r="AJ70" i="1"/>
  <c r="AJ1608" i="1"/>
  <c r="AI70" i="1"/>
  <c r="AI1608" i="1"/>
  <c r="AH70" i="1"/>
  <c r="AH1608" i="1"/>
  <c r="AG70" i="1"/>
  <c r="AG1608" i="1"/>
  <c r="AF70" i="1"/>
  <c r="AF1608" i="1"/>
  <c r="AE70" i="1"/>
  <c r="AE1608" i="1"/>
  <c r="AD70" i="1"/>
  <c r="AD1608" i="1"/>
  <c r="AC70" i="1"/>
  <c r="AC1608" i="1"/>
  <c r="AB70" i="1"/>
  <c r="AB1608" i="1"/>
  <c r="AA70" i="1"/>
  <c r="AA1608" i="1"/>
  <c r="Z70" i="1"/>
  <c r="Z1608" i="1"/>
  <c r="Y70" i="1"/>
  <c r="Y1608" i="1"/>
  <c r="X70" i="1"/>
  <c r="X1608" i="1"/>
  <c r="W70" i="1"/>
  <c r="W1608" i="1"/>
  <c r="V70" i="1"/>
  <c r="V1608" i="1"/>
  <c r="U70" i="1"/>
  <c r="U1608" i="1"/>
  <c r="T70" i="1"/>
  <c r="T1608" i="1"/>
  <c r="S70" i="1"/>
  <c r="S1608" i="1"/>
  <c r="P70" i="1"/>
  <c r="Q70" i="1"/>
  <c r="R70" i="1"/>
  <c r="R1608" i="1"/>
  <c r="O70" i="1"/>
  <c r="Q1608" i="1"/>
  <c r="N70" i="1"/>
  <c r="P1608" i="1"/>
  <c r="M70" i="1"/>
  <c r="O1608" i="1"/>
  <c r="C70" i="1"/>
  <c r="D70" i="1"/>
  <c r="E70" i="1"/>
  <c r="F70" i="1"/>
  <c r="G70" i="1"/>
  <c r="H70" i="1"/>
  <c r="I70" i="1"/>
  <c r="J70" i="1"/>
  <c r="K70" i="1"/>
  <c r="L70" i="1"/>
  <c r="N1608" i="1"/>
  <c r="M1608" i="1"/>
  <c r="L1608" i="1"/>
  <c r="K1608" i="1"/>
  <c r="J1608" i="1"/>
  <c r="I1608" i="1"/>
  <c r="I66" i="1"/>
  <c r="H1608" i="1"/>
  <c r="H66" i="1"/>
  <c r="G1608" i="1"/>
  <c r="G66" i="1"/>
  <c r="F1608" i="1"/>
  <c r="F66" i="1"/>
  <c r="E1608" i="1"/>
  <c r="C33" i="1"/>
  <c r="D32" i="1"/>
  <c r="D33" i="1"/>
  <c r="E32" i="1"/>
  <c r="Z32" i="1"/>
  <c r="AA32" i="1"/>
  <c r="AB32" i="1"/>
  <c r="AB24" i="1"/>
  <c r="AC32" i="1"/>
  <c r="AC24" i="1"/>
  <c r="AC20" i="1"/>
  <c r="AC16" i="1"/>
  <c r="AC33" i="1"/>
  <c r="AD32" i="1"/>
  <c r="AD24" i="1"/>
  <c r="AD20" i="1"/>
  <c r="AD16" i="1"/>
  <c r="AD33" i="1"/>
  <c r="AE32" i="1"/>
  <c r="AE24" i="1"/>
  <c r="AE20" i="1"/>
  <c r="AE16" i="1"/>
  <c r="AE33" i="1"/>
  <c r="AF32" i="1"/>
  <c r="AF24" i="1"/>
  <c r="AF20" i="1"/>
  <c r="AF16" i="1"/>
  <c r="AF33" i="1"/>
  <c r="AG32" i="1"/>
  <c r="AG24" i="1"/>
  <c r="AG20" i="1"/>
  <c r="AG16" i="1"/>
  <c r="AG33" i="1"/>
  <c r="AH32" i="1"/>
  <c r="AH24" i="1"/>
  <c r="AH20" i="1"/>
  <c r="AH16" i="1"/>
  <c r="AH33" i="1"/>
  <c r="AI32" i="1"/>
  <c r="AI24" i="1"/>
  <c r="AI20" i="1"/>
  <c r="AI16" i="1"/>
  <c r="AI33" i="1"/>
  <c r="AJ32" i="1"/>
  <c r="AJ24" i="1"/>
  <c r="AJ20" i="1"/>
  <c r="AJ16" i="1"/>
  <c r="AJ33" i="1"/>
  <c r="AK32" i="1"/>
  <c r="AK24" i="1"/>
  <c r="AK20" i="1"/>
  <c r="AK16" i="1"/>
  <c r="AK33" i="1"/>
  <c r="AL32" i="1"/>
  <c r="AL24" i="1"/>
  <c r="AL20" i="1"/>
  <c r="AL16" i="1"/>
  <c r="AL33" i="1"/>
  <c r="AM32" i="1"/>
  <c r="AM24" i="1"/>
  <c r="AM20" i="1"/>
  <c r="AM16" i="1"/>
  <c r="AM33" i="1"/>
  <c r="AN32" i="1"/>
  <c r="AN24" i="1"/>
  <c r="AN20" i="1"/>
  <c r="AN16" i="1"/>
  <c r="AN33" i="1"/>
  <c r="AO32" i="1"/>
  <c r="AO24" i="1"/>
  <c r="AO20" i="1"/>
  <c r="AO16" i="1"/>
  <c r="AO33" i="1"/>
  <c r="AP32" i="1"/>
  <c r="AP24" i="1"/>
  <c r="AP20" i="1"/>
  <c r="AP16" i="1"/>
  <c r="AP33" i="1"/>
  <c r="AQ32" i="1"/>
  <c r="AQ24" i="1"/>
  <c r="AQ20" i="1"/>
  <c r="AQ16" i="1"/>
  <c r="AQ33" i="1"/>
  <c r="AR32" i="1"/>
  <c r="AR24" i="1"/>
  <c r="AR20" i="1"/>
  <c r="AR16" i="1"/>
  <c r="AR33" i="1"/>
  <c r="AS32" i="1"/>
  <c r="AS24" i="1"/>
  <c r="AS20" i="1"/>
  <c r="AS16" i="1"/>
  <c r="AS33" i="1"/>
  <c r="AT32" i="1"/>
  <c r="AT24" i="1"/>
  <c r="AT20" i="1"/>
  <c r="AT16" i="1"/>
  <c r="AT33" i="1"/>
  <c r="AU32" i="1"/>
  <c r="AU24" i="1"/>
  <c r="AU20" i="1"/>
  <c r="AU16" i="1"/>
  <c r="AU33" i="1"/>
  <c r="AV32" i="1"/>
  <c r="AV24" i="1"/>
  <c r="AV20" i="1"/>
  <c r="AV16" i="1"/>
  <c r="AV33" i="1"/>
  <c r="D430" i="1"/>
  <c r="D1628" i="1"/>
  <c r="D394" i="1"/>
  <c r="D1626" i="1"/>
  <c r="D358" i="1"/>
  <c r="D1624" i="1"/>
  <c r="D322" i="1"/>
  <c r="D1622" i="1"/>
  <c r="D286" i="1"/>
  <c r="D1620" i="1"/>
  <c r="D250" i="1"/>
  <c r="D1618" i="1"/>
  <c r="D214" i="1"/>
  <c r="D1616" i="1"/>
  <c r="D178" i="1"/>
  <c r="D1614" i="1"/>
  <c r="D142" i="1"/>
  <c r="D1612" i="1"/>
  <c r="D106" i="1"/>
  <c r="D1610" i="1"/>
  <c r="E66" i="1"/>
  <c r="D1608" i="1"/>
  <c r="C430" i="1"/>
  <c r="C1628" i="1"/>
  <c r="C1627" i="1"/>
  <c r="C394" i="1"/>
  <c r="C1626" i="1"/>
  <c r="C1625" i="1"/>
  <c r="C358" i="1"/>
  <c r="C1624" i="1"/>
  <c r="C1623" i="1"/>
  <c r="C322" i="1"/>
  <c r="C1622" i="1"/>
  <c r="C1621" i="1"/>
  <c r="C286" i="1"/>
  <c r="C1620" i="1"/>
  <c r="C1619" i="1"/>
  <c r="C250" i="1"/>
  <c r="C1618" i="1"/>
  <c r="C1617" i="1"/>
  <c r="C214" i="1"/>
  <c r="C1616" i="1"/>
  <c r="C1615" i="1"/>
  <c r="C178" i="1"/>
  <c r="C1614" i="1"/>
  <c r="C1613" i="1"/>
  <c r="C142" i="1"/>
  <c r="C1612" i="1"/>
  <c r="C1611" i="1"/>
  <c r="C106" i="1"/>
  <c r="C1610" i="1"/>
  <c r="C1609" i="1"/>
  <c r="C1608" i="1"/>
  <c r="C1607" i="1"/>
  <c r="C1605" i="1"/>
  <c r="AW426" i="1"/>
  <c r="AW1601" i="1"/>
  <c r="AV426" i="1"/>
  <c r="AV1601" i="1"/>
  <c r="AU426" i="1"/>
  <c r="AU1601" i="1"/>
  <c r="AT426" i="1"/>
  <c r="AT1601" i="1"/>
  <c r="AS426" i="1"/>
  <c r="AS1601" i="1"/>
  <c r="AR426" i="1"/>
  <c r="AR1601" i="1"/>
  <c r="AQ426" i="1"/>
  <c r="AQ1601" i="1"/>
  <c r="AP426" i="1"/>
  <c r="AP1601" i="1"/>
  <c r="AO426" i="1"/>
  <c r="AO1601" i="1"/>
  <c r="AN426" i="1"/>
  <c r="AN1601" i="1"/>
  <c r="AM426" i="1"/>
  <c r="AM1601" i="1"/>
  <c r="AL426" i="1"/>
  <c r="AL1601" i="1"/>
  <c r="AK426" i="1"/>
  <c r="AK1601" i="1"/>
  <c r="AJ426" i="1"/>
  <c r="AJ1601" i="1"/>
  <c r="AI426" i="1"/>
  <c r="AI1601" i="1"/>
  <c r="AH426" i="1"/>
  <c r="AH1601" i="1"/>
  <c r="AG426" i="1"/>
  <c r="AG1601" i="1"/>
  <c r="AF426" i="1"/>
  <c r="AF1601" i="1"/>
  <c r="AE426" i="1"/>
  <c r="AE1601" i="1"/>
  <c r="AD426" i="1"/>
  <c r="AD1601" i="1"/>
  <c r="AC426" i="1"/>
  <c r="AC1601" i="1"/>
  <c r="AB426" i="1"/>
  <c r="AB1601" i="1"/>
  <c r="AA426" i="1"/>
  <c r="AA1601" i="1"/>
  <c r="Z426" i="1"/>
  <c r="Z1601" i="1"/>
  <c r="Y426" i="1"/>
  <c r="Y1601" i="1"/>
  <c r="X426" i="1"/>
  <c r="X1601" i="1"/>
  <c r="W426" i="1"/>
  <c r="W1601" i="1"/>
  <c r="V426" i="1"/>
  <c r="V1601" i="1"/>
  <c r="U426" i="1"/>
  <c r="U1601" i="1"/>
  <c r="T426" i="1"/>
  <c r="T1601" i="1"/>
  <c r="S426" i="1"/>
  <c r="S1601" i="1"/>
  <c r="R426" i="1"/>
  <c r="R1601" i="1"/>
  <c r="Q426" i="1"/>
  <c r="Q1601" i="1"/>
  <c r="P426" i="1"/>
  <c r="P1601" i="1"/>
  <c r="O426" i="1"/>
  <c r="O1601" i="1"/>
  <c r="N426" i="1"/>
  <c r="N1601" i="1"/>
  <c r="M426" i="1"/>
  <c r="M1601" i="1"/>
  <c r="L426" i="1"/>
  <c r="L1601" i="1"/>
  <c r="K426" i="1"/>
  <c r="K1601" i="1"/>
  <c r="J426" i="1"/>
  <c r="J1601" i="1"/>
  <c r="I426" i="1"/>
  <c r="I1601" i="1"/>
  <c r="H426" i="1"/>
  <c r="H1601" i="1"/>
  <c r="G426" i="1"/>
  <c r="G1601" i="1"/>
  <c r="F426" i="1"/>
  <c r="F1601" i="1"/>
  <c r="E426" i="1"/>
  <c r="E1601" i="1"/>
  <c r="AW390" i="1"/>
  <c r="AW1599" i="1"/>
  <c r="AV390" i="1"/>
  <c r="AV1599" i="1"/>
  <c r="AU390" i="1"/>
  <c r="AU1599" i="1"/>
  <c r="AT390" i="1"/>
  <c r="AT1599" i="1"/>
  <c r="AS390" i="1"/>
  <c r="AS1599" i="1"/>
  <c r="AR390" i="1"/>
  <c r="AR1599" i="1"/>
  <c r="AQ390" i="1"/>
  <c r="AQ1599" i="1"/>
  <c r="AP390" i="1"/>
  <c r="AP1599" i="1"/>
  <c r="AO390" i="1"/>
  <c r="AO1599" i="1"/>
  <c r="AN390" i="1"/>
  <c r="AN1599" i="1"/>
  <c r="AM390" i="1"/>
  <c r="AM1599" i="1"/>
  <c r="AL390" i="1"/>
  <c r="AL1599" i="1"/>
  <c r="AK390" i="1"/>
  <c r="AK1599" i="1"/>
  <c r="AJ390" i="1"/>
  <c r="AJ1599" i="1"/>
  <c r="AI390" i="1"/>
  <c r="AI1599" i="1"/>
  <c r="AH390" i="1"/>
  <c r="AH1599" i="1"/>
  <c r="AG390" i="1"/>
  <c r="AG1599" i="1"/>
  <c r="AF390" i="1"/>
  <c r="AF1599" i="1"/>
  <c r="AE390" i="1"/>
  <c r="AE1599" i="1"/>
  <c r="AD390" i="1"/>
  <c r="AD1599" i="1"/>
  <c r="AC390" i="1"/>
  <c r="AC1599" i="1"/>
  <c r="AB390" i="1"/>
  <c r="AB1599" i="1"/>
  <c r="AA390" i="1"/>
  <c r="AA1599" i="1"/>
  <c r="Z390" i="1"/>
  <c r="Z1599" i="1"/>
  <c r="Y390" i="1"/>
  <c r="Y1599" i="1"/>
  <c r="X390" i="1"/>
  <c r="X1599" i="1"/>
  <c r="W390" i="1"/>
  <c r="W1599" i="1"/>
  <c r="V390" i="1"/>
  <c r="V1599" i="1"/>
  <c r="U390" i="1"/>
  <c r="U1599" i="1"/>
  <c r="T390" i="1"/>
  <c r="T1599" i="1"/>
  <c r="S390" i="1"/>
  <c r="S1599" i="1"/>
  <c r="R390" i="1"/>
  <c r="R1599" i="1"/>
  <c r="Q390" i="1"/>
  <c r="Q1599" i="1"/>
  <c r="P390" i="1"/>
  <c r="P1599" i="1"/>
  <c r="O390" i="1"/>
  <c r="O1599" i="1"/>
  <c r="N390" i="1"/>
  <c r="N1599" i="1"/>
  <c r="M390" i="1"/>
  <c r="M1599" i="1"/>
  <c r="L390" i="1"/>
  <c r="L1599" i="1"/>
  <c r="K390" i="1"/>
  <c r="K1599" i="1"/>
  <c r="J390" i="1"/>
  <c r="J1599" i="1"/>
  <c r="I390" i="1"/>
  <c r="I1599" i="1"/>
  <c r="H390" i="1"/>
  <c r="H1599" i="1"/>
  <c r="G390" i="1"/>
  <c r="G1599" i="1"/>
  <c r="F390" i="1"/>
  <c r="F1599" i="1"/>
  <c r="E390" i="1"/>
  <c r="E1599" i="1"/>
  <c r="AW354" i="1"/>
  <c r="AW1597" i="1"/>
  <c r="AV354" i="1"/>
  <c r="AV1597" i="1"/>
  <c r="AU354" i="1"/>
  <c r="AU1597" i="1"/>
  <c r="AT354" i="1"/>
  <c r="AT1597" i="1"/>
  <c r="AS354" i="1"/>
  <c r="AS1597" i="1"/>
  <c r="AR354" i="1"/>
  <c r="AR1597" i="1"/>
  <c r="AQ354" i="1"/>
  <c r="AQ1597" i="1"/>
  <c r="AP354" i="1"/>
  <c r="AP1597" i="1"/>
  <c r="AO354" i="1"/>
  <c r="AO1597" i="1"/>
  <c r="AN354" i="1"/>
  <c r="AN1597" i="1"/>
  <c r="AM354" i="1"/>
  <c r="AM1597" i="1"/>
  <c r="AL354" i="1"/>
  <c r="AL1597" i="1"/>
  <c r="AK354" i="1"/>
  <c r="AK1597" i="1"/>
  <c r="AJ354" i="1"/>
  <c r="AJ1597" i="1"/>
  <c r="AI354" i="1"/>
  <c r="AI1597" i="1"/>
  <c r="AH354" i="1"/>
  <c r="AH1597" i="1"/>
  <c r="AG354" i="1"/>
  <c r="AG1597" i="1"/>
  <c r="AF354" i="1"/>
  <c r="AF1597" i="1"/>
  <c r="AE354" i="1"/>
  <c r="AE1597" i="1"/>
  <c r="AD354" i="1"/>
  <c r="AD1597" i="1"/>
  <c r="AC354" i="1"/>
  <c r="AC1597" i="1"/>
  <c r="AB354" i="1"/>
  <c r="AB1597" i="1"/>
  <c r="AA354" i="1"/>
  <c r="AA1597" i="1"/>
  <c r="Z354" i="1"/>
  <c r="Z1597" i="1"/>
  <c r="Y354" i="1"/>
  <c r="Y1597" i="1"/>
  <c r="X354" i="1"/>
  <c r="X1597" i="1"/>
  <c r="W354" i="1"/>
  <c r="W1597" i="1"/>
  <c r="V354" i="1"/>
  <c r="V1597" i="1"/>
  <c r="U354" i="1"/>
  <c r="U1597" i="1"/>
  <c r="T354" i="1"/>
  <c r="T1597" i="1"/>
  <c r="S354" i="1"/>
  <c r="S1597" i="1"/>
  <c r="R354" i="1"/>
  <c r="R1597" i="1"/>
  <c r="Q354" i="1"/>
  <c r="Q1597" i="1"/>
  <c r="P354" i="1"/>
  <c r="P1597" i="1"/>
  <c r="O354" i="1"/>
  <c r="O1597" i="1"/>
  <c r="N354" i="1"/>
  <c r="N1597" i="1"/>
  <c r="M354" i="1"/>
  <c r="M1597" i="1"/>
  <c r="L354" i="1"/>
  <c r="L1597" i="1"/>
  <c r="K354" i="1"/>
  <c r="K1597" i="1"/>
  <c r="J354" i="1"/>
  <c r="J1597" i="1"/>
  <c r="I354" i="1"/>
  <c r="I1597" i="1"/>
  <c r="H354" i="1"/>
  <c r="H1597" i="1"/>
  <c r="G354" i="1"/>
  <c r="G1597" i="1"/>
  <c r="F354" i="1"/>
  <c r="F1597" i="1"/>
  <c r="E354" i="1"/>
  <c r="E1597" i="1"/>
  <c r="AW318" i="1"/>
  <c r="AW1595" i="1"/>
  <c r="AV318" i="1"/>
  <c r="AV1595" i="1"/>
  <c r="AU318" i="1"/>
  <c r="AU1595" i="1"/>
  <c r="AT318" i="1"/>
  <c r="AT1595" i="1"/>
  <c r="AS318" i="1"/>
  <c r="AS1595" i="1"/>
  <c r="AR318" i="1"/>
  <c r="AR1595" i="1"/>
  <c r="AQ318" i="1"/>
  <c r="AQ1595" i="1"/>
  <c r="AP318" i="1"/>
  <c r="AP1595" i="1"/>
  <c r="AO318" i="1"/>
  <c r="AO1595" i="1"/>
  <c r="AN318" i="1"/>
  <c r="AN1595" i="1"/>
  <c r="AM318" i="1"/>
  <c r="AM1595" i="1"/>
  <c r="AL318" i="1"/>
  <c r="AL1595" i="1"/>
  <c r="AK318" i="1"/>
  <c r="AK1595" i="1"/>
  <c r="AJ318" i="1"/>
  <c r="AJ1595" i="1"/>
  <c r="AI318" i="1"/>
  <c r="AI1595" i="1"/>
  <c r="AH318" i="1"/>
  <c r="AH1595" i="1"/>
  <c r="AG318" i="1"/>
  <c r="AG1595" i="1"/>
  <c r="AF318" i="1"/>
  <c r="AF1595" i="1"/>
  <c r="AE318" i="1"/>
  <c r="AE1595" i="1"/>
  <c r="AD318" i="1"/>
  <c r="AD1595" i="1"/>
  <c r="AC318" i="1"/>
  <c r="AC1595" i="1"/>
  <c r="AB318" i="1"/>
  <c r="AB1595" i="1"/>
  <c r="AA318" i="1"/>
  <c r="AA1595" i="1"/>
  <c r="Z318" i="1"/>
  <c r="Z1595" i="1"/>
  <c r="Y318" i="1"/>
  <c r="Y1595" i="1"/>
  <c r="X318" i="1"/>
  <c r="X1595" i="1"/>
  <c r="W318" i="1"/>
  <c r="W1595" i="1"/>
  <c r="V318" i="1"/>
  <c r="V1595" i="1"/>
  <c r="U318" i="1"/>
  <c r="U1595" i="1"/>
  <c r="T318" i="1"/>
  <c r="T1595" i="1"/>
  <c r="S318" i="1"/>
  <c r="S1595" i="1"/>
  <c r="R318" i="1"/>
  <c r="R1595" i="1"/>
  <c r="Q318" i="1"/>
  <c r="Q1595" i="1"/>
  <c r="P318" i="1"/>
  <c r="P1595" i="1"/>
  <c r="O318" i="1"/>
  <c r="O1595" i="1"/>
  <c r="N318" i="1"/>
  <c r="N1595" i="1"/>
  <c r="M318" i="1"/>
  <c r="M1595" i="1"/>
  <c r="L318" i="1"/>
  <c r="L1595" i="1"/>
  <c r="K318" i="1"/>
  <c r="K1595" i="1"/>
  <c r="J318" i="1"/>
  <c r="J1595" i="1"/>
  <c r="I318" i="1"/>
  <c r="I1595" i="1"/>
  <c r="H318" i="1"/>
  <c r="H1595" i="1"/>
  <c r="G318" i="1"/>
  <c r="G1595" i="1"/>
  <c r="F318" i="1"/>
  <c r="F1595" i="1"/>
  <c r="E318" i="1"/>
  <c r="E1595" i="1"/>
  <c r="AW282" i="1"/>
  <c r="AW1593" i="1"/>
  <c r="AV282" i="1"/>
  <c r="AV1593" i="1"/>
  <c r="AU282" i="1"/>
  <c r="AU1593" i="1"/>
  <c r="AT282" i="1"/>
  <c r="AT1593" i="1"/>
  <c r="AS282" i="1"/>
  <c r="AS1593" i="1"/>
  <c r="AR282" i="1"/>
  <c r="AR1593" i="1"/>
  <c r="AQ282" i="1"/>
  <c r="AQ1593" i="1"/>
  <c r="AP282" i="1"/>
  <c r="AP1593" i="1"/>
  <c r="AO282" i="1"/>
  <c r="AO1593" i="1"/>
  <c r="AN282" i="1"/>
  <c r="AN1593" i="1"/>
  <c r="AM282" i="1"/>
  <c r="AM1593" i="1"/>
  <c r="AL282" i="1"/>
  <c r="AL1593" i="1"/>
  <c r="AK282" i="1"/>
  <c r="AK1593" i="1"/>
  <c r="AJ282" i="1"/>
  <c r="AJ1593" i="1"/>
  <c r="AI282" i="1"/>
  <c r="AI1593" i="1"/>
  <c r="AH282" i="1"/>
  <c r="AH1593" i="1"/>
  <c r="AG282" i="1"/>
  <c r="AG1593" i="1"/>
  <c r="AF282" i="1"/>
  <c r="AF1593" i="1"/>
  <c r="AE282" i="1"/>
  <c r="AE1593" i="1"/>
  <c r="AD282" i="1"/>
  <c r="AD1593" i="1"/>
  <c r="AC282" i="1"/>
  <c r="AC1593" i="1"/>
  <c r="AB282" i="1"/>
  <c r="AB1593" i="1"/>
  <c r="AA282" i="1"/>
  <c r="AA1593" i="1"/>
  <c r="Z282" i="1"/>
  <c r="Z1593" i="1"/>
  <c r="Y282" i="1"/>
  <c r="Y1593" i="1"/>
  <c r="X282" i="1"/>
  <c r="X1593" i="1"/>
  <c r="W282" i="1"/>
  <c r="W1593" i="1"/>
  <c r="V282" i="1"/>
  <c r="V1593" i="1"/>
  <c r="U282" i="1"/>
  <c r="U1593" i="1"/>
  <c r="T282" i="1"/>
  <c r="T1593" i="1"/>
  <c r="S282" i="1"/>
  <c r="S1593" i="1"/>
  <c r="R282" i="1"/>
  <c r="R1593" i="1"/>
  <c r="Q282" i="1"/>
  <c r="Q1593" i="1"/>
  <c r="P282" i="1"/>
  <c r="P1593" i="1"/>
  <c r="O282" i="1"/>
  <c r="O1593" i="1"/>
  <c r="N282" i="1"/>
  <c r="N1593" i="1"/>
  <c r="M282" i="1"/>
  <c r="M1593" i="1"/>
  <c r="L282" i="1"/>
  <c r="L1593" i="1"/>
  <c r="K282" i="1"/>
  <c r="K1593" i="1"/>
  <c r="J282" i="1"/>
  <c r="J1593" i="1"/>
  <c r="I282" i="1"/>
  <c r="I1593" i="1"/>
  <c r="H282" i="1"/>
  <c r="H1593" i="1"/>
  <c r="G282" i="1"/>
  <c r="G1593" i="1"/>
  <c r="F282" i="1"/>
  <c r="F1593" i="1"/>
  <c r="E282" i="1"/>
  <c r="E1593" i="1"/>
  <c r="AW246" i="1"/>
  <c r="AW1591" i="1"/>
  <c r="AV246" i="1"/>
  <c r="AV1591" i="1"/>
  <c r="AU246" i="1"/>
  <c r="AU1591" i="1"/>
  <c r="AT246" i="1"/>
  <c r="AT1591" i="1"/>
  <c r="AS246" i="1"/>
  <c r="AS1591" i="1"/>
  <c r="AR246" i="1"/>
  <c r="AR1591" i="1"/>
  <c r="AQ246" i="1"/>
  <c r="AQ1591" i="1"/>
  <c r="AP246" i="1"/>
  <c r="AP1591" i="1"/>
  <c r="AO246" i="1"/>
  <c r="AO1591" i="1"/>
  <c r="AN246" i="1"/>
  <c r="AN1591" i="1"/>
  <c r="AM246" i="1"/>
  <c r="AM1591" i="1"/>
  <c r="AL246" i="1"/>
  <c r="AL1591" i="1"/>
  <c r="AK246" i="1"/>
  <c r="AK1591" i="1"/>
  <c r="AJ246" i="1"/>
  <c r="AJ1591" i="1"/>
  <c r="AI246" i="1"/>
  <c r="AI1591" i="1"/>
  <c r="AH246" i="1"/>
  <c r="AH1591" i="1"/>
  <c r="AG246" i="1"/>
  <c r="AG1591" i="1"/>
  <c r="AF246" i="1"/>
  <c r="AF1591" i="1"/>
  <c r="AE246" i="1"/>
  <c r="AE1591" i="1"/>
  <c r="AD246" i="1"/>
  <c r="AD1591" i="1"/>
  <c r="AC246" i="1"/>
  <c r="AC1591" i="1"/>
  <c r="AB246" i="1"/>
  <c r="AB1591" i="1"/>
  <c r="AA246" i="1"/>
  <c r="AA1591" i="1"/>
  <c r="Z246" i="1"/>
  <c r="Z1591" i="1"/>
  <c r="Y246" i="1"/>
  <c r="Y1591" i="1"/>
  <c r="X246" i="1"/>
  <c r="X1591" i="1"/>
  <c r="W246" i="1"/>
  <c r="W1591" i="1"/>
  <c r="V246" i="1"/>
  <c r="V1591" i="1"/>
  <c r="U246" i="1"/>
  <c r="U1591" i="1"/>
  <c r="T246" i="1"/>
  <c r="T1591" i="1"/>
  <c r="S246" i="1"/>
  <c r="S1591" i="1"/>
  <c r="R246" i="1"/>
  <c r="R1591" i="1"/>
  <c r="Q246" i="1"/>
  <c r="Q1591" i="1"/>
  <c r="P246" i="1"/>
  <c r="P1591" i="1"/>
  <c r="O246" i="1"/>
  <c r="O1591" i="1"/>
  <c r="N246" i="1"/>
  <c r="N1591" i="1"/>
  <c r="M246" i="1"/>
  <c r="M1591" i="1"/>
  <c r="L246" i="1"/>
  <c r="L1591" i="1"/>
  <c r="K246" i="1"/>
  <c r="K1591" i="1"/>
  <c r="J246" i="1"/>
  <c r="J1591" i="1"/>
  <c r="I246" i="1"/>
  <c r="I1591" i="1"/>
  <c r="H246" i="1"/>
  <c r="H1591" i="1"/>
  <c r="G246" i="1"/>
  <c r="G1591" i="1"/>
  <c r="F246" i="1"/>
  <c r="F1591" i="1"/>
  <c r="E246" i="1"/>
  <c r="E1591" i="1"/>
  <c r="AW210" i="1"/>
  <c r="AW1589" i="1"/>
  <c r="AV210" i="1"/>
  <c r="AV1589" i="1"/>
  <c r="AU210" i="1"/>
  <c r="AU1589" i="1"/>
  <c r="AT210" i="1"/>
  <c r="AT1589" i="1"/>
  <c r="AS210" i="1"/>
  <c r="AS1589" i="1"/>
  <c r="AR210" i="1"/>
  <c r="AR1589" i="1"/>
  <c r="AQ210" i="1"/>
  <c r="AQ1589" i="1"/>
  <c r="AP210" i="1"/>
  <c r="AP1589" i="1"/>
  <c r="AO210" i="1"/>
  <c r="AO1589" i="1"/>
  <c r="AN210" i="1"/>
  <c r="AN1589" i="1"/>
  <c r="AM210" i="1"/>
  <c r="AM1589" i="1"/>
  <c r="AL210" i="1"/>
  <c r="AL1589" i="1"/>
  <c r="AK210" i="1"/>
  <c r="AK1589" i="1"/>
  <c r="AJ210" i="1"/>
  <c r="AJ1589" i="1"/>
  <c r="AI210" i="1"/>
  <c r="AI1589" i="1"/>
  <c r="AH210" i="1"/>
  <c r="AH1589" i="1"/>
  <c r="AG210" i="1"/>
  <c r="AG1589" i="1"/>
  <c r="AF210" i="1"/>
  <c r="AF1589" i="1"/>
  <c r="AE210" i="1"/>
  <c r="AE1589" i="1"/>
  <c r="AD210" i="1"/>
  <c r="AD1589" i="1"/>
  <c r="AC210" i="1"/>
  <c r="AC1589" i="1"/>
  <c r="AB210" i="1"/>
  <c r="AB1589" i="1"/>
  <c r="AA210" i="1"/>
  <c r="AA1589" i="1"/>
  <c r="Z210" i="1"/>
  <c r="Z1589" i="1"/>
  <c r="Y210" i="1"/>
  <c r="Y1589" i="1"/>
  <c r="X210" i="1"/>
  <c r="X1589" i="1"/>
  <c r="W210" i="1"/>
  <c r="W1589" i="1"/>
  <c r="V210" i="1"/>
  <c r="V1589" i="1"/>
  <c r="U210" i="1"/>
  <c r="U1589" i="1"/>
  <c r="T210" i="1"/>
  <c r="T1589" i="1"/>
  <c r="S210" i="1"/>
  <c r="S1589" i="1"/>
  <c r="R210" i="1"/>
  <c r="R1589" i="1"/>
  <c r="Q210" i="1"/>
  <c r="Q1589" i="1"/>
  <c r="P210" i="1"/>
  <c r="P1589" i="1"/>
  <c r="O210" i="1"/>
  <c r="O1589" i="1"/>
  <c r="N210" i="1"/>
  <c r="N1589" i="1"/>
  <c r="M210" i="1"/>
  <c r="M1589" i="1"/>
  <c r="L210" i="1"/>
  <c r="L1589" i="1"/>
  <c r="K210" i="1"/>
  <c r="K1589" i="1"/>
  <c r="J210" i="1"/>
  <c r="J1589" i="1"/>
  <c r="I210" i="1"/>
  <c r="I1589" i="1"/>
  <c r="H210" i="1"/>
  <c r="H1589" i="1"/>
  <c r="G210" i="1"/>
  <c r="G1589" i="1"/>
  <c r="F210" i="1"/>
  <c r="F1589" i="1"/>
  <c r="E210" i="1"/>
  <c r="E1589" i="1"/>
  <c r="AW174" i="1"/>
  <c r="AW1587" i="1"/>
  <c r="AV174" i="1"/>
  <c r="AV1587" i="1"/>
  <c r="AU174" i="1"/>
  <c r="AU1587" i="1"/>
  <c r="AT174" i="1"/>
  <c r="AT1587" i="1"/>
  <c r="AS174" i="1"/>
  <c r="AS1587" i="1"/>
  <c r="AR174" i="1"/>
  <c r="AR1587" i="1"/>
  <c r="AQ174" i="1"/>
  <c r="AQ1587" i="1"/>
  <c r="AP174" i="1"/>
  <c r="AP1587" i="1"/>
  <c r="AO174" i="1"/>
  <c r="AO1587" i="1"/>
  <c r="AN174" i="1"/>
  <c r="AN1587" i="1"/>
  <c r="AM174" i="1"/>
  <c r="AM1587" i="1"/>
  <c r="AL174" i="1"/>
  <c r="AL1587" i="1"/>
  <c r="AK174" i="1"/>
  <c r="AK1587" i="1"/>
  <c r="AJ174" i="1"/>
  <c r="AJ1587" i="1"/>
  <c r="AI174" i="1"/>
  <c r="AI1587" i="1"/>
  <c r="AH174" i="1"/>
  <c r="AH1587" i="1"/>
  <c r="AG174" i="1"/>
  <c r="AG1587" i="1"/>
  <c r="AF174" i="1"/>
  <c r="AF1587" i="1"/>
  <c r="AE174" i="1"/>
  <c r="AE1587" i="1"/>
  <c r="AD174" i="1"/>
  <c r="AD1587" i="1"/>
  <c r="AC174" i="1"/>
  <c r="AC1587" i="1"/>
  <c r="AB174" i="1"/>
  <c r="AB1587" i="1"/>
  <c r="AA174" i="1"/>
  <c r="AA1587" i="1"/>
  <c r="Z174" i="1"/>
  <c r="Z1587" i="1"/>
  <c r="Y174" i="1"/>
  <c r="Y1587" i="1"/>
  <c r="X174" i="1"/>
  <c r="X1587" i="1"/>
  <c r="W174" i="1"/>
  <c r="W1587" i="1"/>
  <c r="V174" i="1"/>
  <c r="V1587" i="1"/>
  <c r="U174" i="1"/>
  <c r="U1587" i="1"/>
  <c r="T174" i="1"/>
  <c r="T1587" i="1"/>
  <c r="S174" i="1"/>
  <c r="S1587" i="1"/>
  <c r="R174" i="1"/>
  <c r="R1587" i="1"/>
  <c r="Q174" i="1"/>
  <c r="Q1587" i="1"/>
  <c r="P174" i="1"/>
  <c r="P1587" i="1"/>
  <c r="O174" i="1"/>
  <c r="O1587" i="1"/>
  <c r="N174" i="1"/>
  <c r="N1587" i="1"/>
  <c r="M174" i="1"/>
  <c r="M1587" i="1"/>
  <c r="L174" i="1"/>
  <c r="L1587" i="1"/>
  <c r="K174" i="1"/>
  <c r="K1587" i="1"/>
  <c r="J174" i="1"/>
  <c r="J1587" i="1"/>
  <c r="I174" i="1"/>
  <c r="I1587" i="1"/>
  <c r="H174" i="1"/>
  <c r="H1587" i="1"/>
  <c r="G174" i="1"/>
  <c r="G1587" i="1"/>
  <c r="F174" i="1"/>
  <c r="F1587" i="1"/>
  <c r="E174" i="1"/>
  <c r="E1587" i="1"/>
  <c r="AW138" i="1"/>
  <c r="AW1585" i="1"/>
  <c r="AV138" i="1"/>
  <c r="AV1585" i="1"/>
  <c r="AU138" i="1"/>
  <c r="AU1585" i="1"/>
  <c r="AT138" i="1"/>
  <c r="AT1585" i="1"/>
  <c r="AS138" i="1"/>
  <c r="AS1585" i="1"/>
  <c r="AR138" i="1"/>
  <c r="AR1585" i="1"/>
  <c r="AQ138" i="1"/>
  <c r="AQ1585" i="1"/>
  <c r="AP138" i="1"/>
  <c r="AP1585" i="1"/>
  <c r="AO138" i="1"/>
  <c r="AO1585" i="1"/>
  <c r="AN138" i="1"/>
  <c r="AN1585" i="1"/>
  <c r="AM138" i="1"/>
  <c r="AM1585" i="1"/>
  <c r="AL138" i="1"/>
  <c r="AL1585" i="1"/>
  <c r="AK138" i="1"/>
  <c r="AK1585" i="1"/>
  <c r="AJ138" i="1"/>
  <c r="AJ1585" i="1"/>
  <c r="AI138" i="1"/>
  <c r="AI1585" i="1"/>
  <c r="AH138" i="1"/>
  <c r="AH1585" i="1"/>
  <c r="AG138" i="1"/>
  <c r="AG1585" i="1"/>
  <c r="AF138" i="1"/>
  <c r="AF1585" i="1"/>
  <c r="AE138" i="1"/>
  <c r="AE1585" i="1"/>
  <c r="AD138" i="1"/>
  <c r="AD1585" i="1"/>
  <c r="AC138" i="1"/>
  <c r="AC1585" i="1"/>
  <c r="AB138" i="1"/>
  <c r="AB1585" i="1"/>
  <c r="AA138" i="1"/>
  <c r="AA1585" i="1"/>
  <c r="Z138" i="1"/>
  <c r="Z1585" i="1"/>
  <c r="Y138" i="1"/>
  <c r="Y1585" i="1"/>
  <c r="X138" i="1"/>
  <c r="X1585" i="1"/>
  <c r="W138" i="1"/>
  <c r="W1585" i="1"/>
  <c r="V138" i="1"/>
  <c r="V1585" i="1"/>
  <c r="U138" i="1"/>
  <c r="U1585" i="1"/>
  <c r="T138" i="1"/>
  <c r="T1585" i="1"/>
  <c r="S138" i="1"/>
  <c r="S1585" i="1"/>
  <c r="R138" i="1"/>
  <c r="R1585" i="1"/>
  <c r="Q138" i="1"/>
  <c r="Q1585" i="1"/>
  <c r="P138" i="1"/>
  <c r="P1585" i="1"/>
  <c r="O138" i="1"/>
  <c r="O1585" i="1"/>
  <c r="N138" i="1"/>
  <c r="N1585" i="1"/>
  <c r="M138" i="1"/>
  <c r="M1585" i="1"/>
  <c r="L138" i="1"/>
  <c r="L1585" i="1"/>
  <c r="K138" i="1"/>
  <c r="K1585" i="1"/>
  <c r="J138" i="1"/>
  <c r="J1585" i="1"/>
  <c r="I138" i="1"/>
  <c r="I1585" i="1"/>
  <c r="H138" i="1"/>
  <c r="H1585" i="1"/>
  <c r="G138" i="1"/>
  <c r="G1585" i="1"/>
  <c r="F138" i="1"/>
  <c r="F1585" i="1"/>
  <c r="E138" i="1"/>
  <c r="E1585" i="1"/>
  <c r="AW102" i="1"/>
  <c r="AW1583" i="1"/>
  <c r="AV102" i="1"/>
  <c r="AV1583" i="1"/>
  <c r="AU102" i="1"/>
  <c r="AU1583" i="1"/>
  <c r="AT102" i="1"/>
  <c r="AT1583" i="1"/>
  <c r="AS102" i="1"/>
  <c r="AS1583" i="1"/>
  <c r="AR102" i="1"/>
  <c r="AR1583" i="1"/>
  <c r="AQ102" i="1"/>
  <c r="AQ1583" i="1"/>
  <c r="AP102" i="1"/>
  <c r="AP1583" i="1"/>
  <c r="AO102" i="1"/>
  <c r="AO1583" i="1"/>
  <c r="AN102" i="1"/>
  <c r="AN1583" i="1"/>
  <c r="AM102" i="1"/>
  <c r="AM1583" i="1"/>
  <c r="AL102" i="1"/>
  <c r="AL1583" i="1"/>
  <c r="AK102" i="1"/>
  <c r="AK1583" i="1"/>
  <c r="AJ102" i="1"/>
  <c r="AJ1583" i="1"/>
  <c r="AI102" i="1"/>
  <c r="AI1583" i="1"/>
  <c r="AH102" i="1"/>
  <c r="AH1583" i="1"/>
  <c r="AG102" i="1"/>
  <c r="AG1583" i="1"/>
  <c r="AF102" i="1"/>
  <c r="AF1583" i="1"/>
  <c r="AE102" i="1"/>
  <c r="AE1583" i="1"/>
  <c r="AD102" i="1"/>
  <c r="AD1583" i="1"/>
  <c r="AC102" i="1"/>
  <c r="AC1583" i="1"/>
  <c r="AB102" i="1"/>
  <c r="AB1583" i="1"/>
  <c r="AA102" i="1"/>
  <c r="AA1583" i="1"/>
  <c r="Z102" i="1"/>
  <c r="Z1583" i="1"/>
  <c r="Y102" i="1"/>
  <c r="Y1583" i="1"/>
  <c r="X102" i="1"/>
  <c r="X1583" i="1"/>
  <c r="W102" i="1"/>
  <c r="W1583" i="1"/>
  <c r="V102" i="1"/>
  <c r="V1583" i="1"/>
  <c r="U102" i="1"/>
  <c r="U1583" i="1"/>
  <c r="T102" i="1"/>
  <c r="T1583" i="1"/>
  <c r="S102" i="1"/>
  <c r="S1583" i="1"/>
  <c r="R102" i="1"/>
  <c r="R1583" i="1"/>
  <c r="Q102" i="1"/>
  <c r="Q1583" i="1"/>
  <c r="P102" i="1"/>
  <c r="P1583" i="1"/>
  <c r="O102" i="1"/>
  <c r="O1583" i="1"/>
  <c r="N102" i="1"/>
  <c r="N1583" i="1"/>
  <c r="M102" i="1"/>
  <c r="M1583" i="1"/>
  <c r="L102" i="1"/>
  <c r="L1583" i="1"/>
  <c r="K102" i="1"/>
  <c r="K1583" i="1"/>
  <c r="J102" i="1"/>
  <c r="J1583" i="1"/>
  <c r="I102" i="1"/>
  <c r="I1583" i="1"/>
  <c r="H102" i="1"/>
  <c r="H1583" i="1"/>
  <c r="G102" i="1"/>
  <c r="G1583" i="1"/>
  <c r="F102" i="1"/>
  <c r="F1583" i="1"/>
  <c r="E102" i="1"/>
  <c r="E1583" i="1"/>
  <c r="AW66" i="1"/>
  <c r="AW1581" i="1"/>
  <c r="AV66" i="1"/>
  <c r="AV1581" i="1"/>
  <c r="AU66" i="1"/>
  <c r="AU1581" i="1"/>
  <c r="AT66" i="1"/>
  <c r="AT1581" i="1"/>
  <c r="AS66" i="1"/>
  <c r="AS1581" i="1"/>
  <c r="AR66" i="1"/>
  <c r="AR1581" i="1"/>
  <c r="AQ66" i="1"/>
  <c r="AQ1581" i="1"/>
  <c r="AP66" i="1"/>
  <c r="AP1581" i="1"/>
  <c r="AO66" i="1"/>
  <c r="AO1581" i="1"/>
  <c r="AN66" i="1"/>
  <c r="AN1581" i="1"/>
  <c r="AM66" i="1"/>
  <c r="AM1581" i="1"/>
  <c r="AL66" i="1"/>
  <c r="AL1581" i="1"/>
  <c r="AK66" i="1"/>
  <c r="AK1581" i="1"/>
  <c r="AJ66" i="1"/>
  <c r="AJ1581" i="1"/>
  <c r="AI66" i="1"/>
  <c r="AI1581" i="1"/>
  <c r="AH66" i="1"/>
  <c r="AH1581" i="1"/>
  <c r="AG66" i="1"/>
  <c r="AG1581" i="1"/>
  <c r="AF66" i="1"/>
  <c r="AF1581" i="1"/>
  <c r="AE66" i="1"/>
  <c r="AE1581" i="1"/>
  <c r="AD66" i="1"/>
  <c r="AD1581" i="1"/>
  <c r="AC66" i="1"/>
  <c r="AC1581" i="1"/>
  <c r="AB66" i="1"/>
  <c r="AB1581" i="1"/>
  <c r="AA66" i="1"/>
  <c r="AA1581" i="1"/>
  <c r="Z66" i="1"/>
  <c r="Z1581" i="1"/>
  <c r="Y66" i="1"/>
  <c r="Y1581" i="1"/>
  <c r="X66" i="1"/>
  <c r="X1581" i="1"/>
  <c r="W66" i="1"/>
  <c r="W1581" i="1"/>
  <c r="V66" i="1"/>
  <c r="V1581" i="1"/>
  <c r="U66" i="1"/>
  <c r="U1581" i="1"/>
  <c r="T66" i="1"/>
  <c r="T1581" i="1"/>
  <c r="S66" i="1"/>
  <c r="S1581" i="1"/>
  <c r="R66" i="1"/>
  <c r="R1581" i="1"/>
  <c r="Q66" i="1"/>
  <c r="Q1581" i="1"/>
  <c r="P66" i="1"/>
  <c r="P1581" i="1"/>
  <c r="O66" i="1"/>
  <c r="O1581" i="1"/>
  <c r="N66" i="1"/>
  <c r="N1581" i="1"/>
  <c r="M66" i="1"/>
  <c r="M1581" i="1"/>
  <c r="L66" i="1"/>
  <c r="L1581" i="1"/>
  <c r="K66" i="1"/>
  <c r="K1581" i="1"/>
  <c r="J66" i="1"/>
  <c r="J1581" i="1"/>
  <c r="I1581" i="1"/>
  <c r="H1581" i="1"/>
  <c r="G1581" i="1"/>
  <c r="F1581" i="1"/>
  <c r="E1581" i="1"/>
  <c r="AW30" i="1"/>
  <c r="AW1579" i="1"/>
  <c r="AV30" i="1"/>
  <c r="AV1579" i="1"/>
  <c r="AU30" i="1"/>
  <c r="AU1579" i="1"/>
  <c r="AT30" i="1"/>
  <c r="AT1579" i="1"/>
  <c r="AS30" i="1"/>
  <c r="AS1579" i="1"/>
  <c r="AR30" i="1"/>
  <c r="AR1579" i="1"/>
  <c r="AQ30" i="1"/>
  <c r="AQ1579" i="1"/>
  <c r="AP30" i="1"/>
  <c r="AP1579" i="1"/>
  <c r="AO30" i="1"/>
  <c r="AO1579" i="1"/>
  <c r="AN30" i="1"/>
  <c r="AN1579" i="1"/>
  <c r="AM30" i="1"/>
  <c r="AM1579" i="1"/>
  <c r="AL30" i="1"/>
  <c r="AL1579" i="1"/>
  <c r="AK30" i="1"/>
  <c r="AK1579" i="1"/>
  <c r="AJ30" i="1"/>
  <c r="AJ1579" i="1"/>
  <c r="AI30" i="1"/>
  <c r="AI1579" i="1"/>
  <c r="AH30" i="1"/>
  <c r="AH1579" i="1"/>
  <c r="AG30" i="1"/>
  <c r="AG1579" i="1"/>
  <c r="AF30" i="1"/>
  <c r="AF1579" i="1"/>
  <c r="AE30" i="1"/>
  <c r="AE1579" i="1"/>
  <c r="AD30" i="1"/>
  <c r="AD1579" i="1"/>
  <c r="AC30" i="1"/>
  <c r="AC1579" i="1"/>
  <c r="AB30" i="1"/>
  <c r="AB1579" i="1"/>
  <c r="AA30" i="1"/>
  <c r="AA1579" i="1"/>
  <c r="Z30" i="1"/>
  <c r="Z1579" i="1"/>
  <c r="Y30" i="1"/>
  <c r="Y1579" i="1"/>
  <c r="X30" i="1"/>
  <c r="X1579" i="1"/>
  <c r="W30" i="1"/>
  <c r="W1579" i="1"/>
  <c r="V30" i="1"/>
  <c r="V1579" i="1"/>
  <c r="U30" i="1"/>
  <c r="U1579" i="1"/>
  <c r="T30" i="1"/>
  <c r="T1579" i="1"/>
  <c r="S30" i="1"/>
  <c r="S1579" i="1"/>
  <c r="R30" i="1"/>
  <c r="R1579" i="1"/>
  <c r="Q30" i="1"/>
  <c r="Q1579" i="1"/>
  <c r="P30" i="1"/>
  <c r="P1579" i="1"/>
  <c r="O1579" i="1"/>
  <c r="N1579" i="1"/>
  <c r="M30" i="1"/>
  <c r="M1579" i="1"/>
  <c r="L30" i="1"/>
  <c r="L1579" i="1"/>
  <c r="K1579" i="1"/>
  <c r="J1579" i="1"/>
  <c r="I1579" i="1"/>
  <c r="H1579" i="1"/>
  <c r="G1579" i="1"/>
  <c r="F1579" i="1"/>
  <c r="E1579" i="1"/>
  <c r="D30" i="1"/>
  <c r="D1579" i="1"/>
  <c r="D66" i="1"/>
  <c r="D1581" i="1"/>
  <c r="D102" i="1"/>
  <c r="D1583" i="1"/>
  <c r="D138" i="1"/>
  <c r="D1585" i="1"/>
  <c r="D174" i="1"/>
  <c r="D1587" i="1"/>
  <c r="D210" i="1"/>
  <c r="D1589" i="1"/>
  <c r="D246" i="1"/>
  <c r="D1591" i="1"/>
  <c r="D282" i="1"/>
  <c r="D1593" i="1"/>
  <c r="D318" i="1"/>
  <c r="D1595" i="1"/>
  <c r="D354" i="1"/>
  <c r="D1597" i="1"/>
  <c r="D390" i="1"/>
  <c r="D1599" i="1"/>
  <c r="D426" i="1"/>
  <c r="D160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30" i="1"/>
  <c r="AY1601" i="1"/>
  <c r="AI1" i="3"/>
  <c r="AY1599" i="1"/>
  <c r="AF1" i="3"/>
  <c r="AY1597" i="1"/>
  <c r="AC1" i="3"/>
  <c r="AY1595" i="1"/>
  <c r="Z1" i="3"/>
  <c r="AY1593" i="1"/>
  <c r="W1" i="3"/>
  <c r="AY1591" i="1"/>
  <c r="T1" i="3"/>
  <c r="AY1589" i="1"/>
  <c r="Q1" i="3"/>
  <c r="AY1587" i="1"/>
  <c r="N1" i="3"/>
  <c r="AY1585" i="1"/>
  <c r="K1" i="3"/>
  <c r="AY1583" i="1"/>
  <c r="H1" i="3"/>
  <c r="AY1581" i="1"/>
  <c r="E1" i="3"/>
  <c r="AY1579" i="1"/>
  <c r="B1" i="3"/>
  <c r="D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D443" i="1"/>
  <c r="D446" i="1"/>
  <c r="D444" i="1"/>
  <c r="D447" i="1"/>
  <c r="D448" i="1"/>
  <c r="E440" i="1"/>
  <c r="E443" i="1"/>
  <c r="E446" i="1"/>
  <c r="E444" i="1"/>
  <c r="E447" i="1"/>
  <c r="E448" i="1"/>
  <c r="F440" i="1"/>
  <c r="F443" i="1"/>
  <c r="F446" i="1"/>
  <c r="F444" i="1"/>
  <c r="F447" i="1"/>
  <c r="F448" i="1"/>
  <c r="G440" i="1"/>
  <c r="G443" i="1"/>
  <c r="G446" i="1"/>
  <c r="G444" i="1"/>
  <c r="G447" i="1"/>
  <c r="G448" i="1"/>
  <c r="H440" i="1"/>
  <c r="H443" i="1"/>
  <c r="H446" i="1"/>
  <c r="H444" i="1"/>
  <c r="H447" i="1"/>
  <c r="H448" i="1"/>
  <c r="I440" i="1"/>
  <c r="I443" i="1"/>
  <c r="I446" i="1"/>
  <c r="I444" i="1"/>
  <c r="I447" i="1"/>
  <c r="I448" i="1"/>
  <c r="J440" i="1"/>
  <c r="J443" i="1"/>
  <c r="J446" i="1"/>
  <c r="J444" i="1"/>
  <c r="J447" i="1"/>
  <c r="J448" i="1"/>
  <c r="K440" i="1"/>
  <c r="K443" i="1"/>
  <c r="K446" i="1"/>
  <c r="K444" i="1"/>
  <c r="K447" i="1"/>
  <c r="K448" i="1"/>
  <c r="L440" i="1"/>
  <c r="L443" i="1"/>
  <c r="L446" i="1"/>
  <c r="L444" i="1"/>
  <c r="L447" i="1"/>
  <c r="L448" i="1"/>
  <c r="M440" i="1"/>
  <c r="M443" i="1"/>
  <c r="M446" i="1"/>
  <c r="M444" i="1"/>
  <c r="M447" i="1"/>
  <c r="M448" i="1"/>
  <c r="N440" i="1"/>
  <c r="N443" i="1"/>
  <c r="N446" i="1"/>
  <c r="N444" i="1"/>
  <c r="N447" i="1"/>
  <c r="N448" i="1"/>
  <c r="O440" i="1"/>
  <c r="O443" i="1"/>
  <c r="O446" i="1"/>
  <c r="O444" i="1"/>
  <c r="O447" i="1"/>
  <c r="O448" i="1"/>
  <c r="P440" i="1"/>
  <c r="P443" i="1"/>
  <c r="P446" i="1"/>
  <c r="P444" i="1"/>
  <c r="P447" i="1"/>
  <c r="P448" i="1"/>
  <c r="Q440" i="1"/>
  <c r="Q443" i="1"/>
  <c r="Q446" i="1"/>
  <c r="Q444" i="1"/>
  <c r="Q447" i="1"/>
  <c r="Q448" i="1"/>
  <c r="R440" i="1"/>
  <c r="R443" i="1"/>
  <c r="R446" i="1"/>
  <c r="R444" i="1"/>
  <c r="R447" i="1"/>
  <c r="R448" i="1"/>
  <c r="S440" i="1"/>
  <c r="S443" i="1"/>
  <c r="S446" i="1"/>
  <c r="S444" i="1"/>
  <c r="S447" i="1"/>
  <c r="S448" i="1"/>
  <c r="T440" i="1"/>
  <c r="T443" i="1"/>
  <c r="T446" i="1"/>
  <c r="T444" i="1"/>
  <c r="T447" i="1"/>
  <c r="T448" i="1"/>
  <c r="U440" i="1"/>
  <c r="U443" i="1"/>
  <c r="U446" i="1"/>
  <c r="U444" i="1"/>
  <c r="U447" i="1"/>
  <c r="U448" i="1"/>
  <c r="V440" i="1"/>
  <c r="V443" i="1"/>
  <c r="V446" i="1"/>
  <c r="V444" i="1"/>
  <c r="V447" i="1"/>
  <c r="V448" i="1"/>
  <c r="W440" i="1"/>
  <c r="W443" i="1"/>
  <c r="W446" i="1"/>
  <c r="W448" i="1"/>
  <c r="X440" i="1"/>
  <c r="X443" i="1"/>
  <c r="X446" i="1"/>
  <c r="X448" i="1"/>
  <c r="Y440" i="1"/>
  <c r="Y443" i="1"/>
  <c r="Y446" i="1"/>
  <c r="Y448" i="1"/>
  <c r="Z440" i="1"/>
  <c r="Z443" i="1"/>
  <c r="Z446" i="1"/>
  <c r="Z448" i="1"/>
  <c r="AA440" i="1"/>
  <c r="AA443" i="1"/>
  <c r="AA446" i="1"/>
  <c r="AA448" i="1"/>
  <c r="AB440" i="1"/>
  <c r="AB443" i="1"/>
  <c r="AB446" i="1"/>
  <c r="AB448" i="1"/>
  <c r="AC440" i="1"/>
  <c r="AC443" i="1"/>
  <c r="AC446" i="1"/>
  <c r="AC448" i="1"/>
  <c r="AD440" i="1"/>
  <c r="AD443" i="1"/>
  <c r="AD446" i="1"/>
  <c r="AD448" i="1"/>
  <c r="AE440" i="1"/>
  <c r="AE443" i="1"/>
  <c r="AE446" i="1"/>
  <c r="AE448" i="1"/>
  <c r="AF440" i="1"/>
  <c r="AF443" i="1"/>
  <c r="AF446" i="1"/>
  <c r="AF448" i="1"/>
  <c r="AG440" i="1"/>
  <c r="AG443" i="1"/>
  <c r="AG446" i="1"/>
  <c r="AG448" i="1"/>
  <c r="AH440" i="1"/>
  <c r="AH443" i="1"/>
  <c r="AH446" i="1"/>
  <c r="AH448" i="1"/>
  <c r="AI440" i="1"/>
  <c r="AI443" i="1"/>
  <c r="AI446" i="1"/>
  <c r="AI448" i="1"/>
  <c r="AJ440" i="1"/>
  <c r="AJ443" i="1"/>
  <c r="AJ446" i="1"/>
  <c r="AJ448" i="1"/>
  <c r="AK440" i="1"/>
  <c r="AK443" i="1"/>
  <c r="AK446" i="1"/>
  <c r="AK448" i="1"/>
  <c r="AL440" i="1"/>
  <c r="AL443" i="1"/>
  <c r="AL446" i="1"/>
  <c r="AL448" i="1"/>
  <c r="AM440" i="1"/>
  <c r="AM443" i="1"/>
  <c r="AM446" i="1"/>
  <c r="AM448" i="1"/>
  <c r="AN440" i="1"/>
  <c r="AN443" i="1"/>
  <c r="AN446" i="1"/>
  <c r="AN448" i="1"/>
  <c r="AO440" i="1"/>
  <c r="AO443" i="1"/>
  <c r="AO446" i="1"/>
  <c r="AO448" i="1"/>
  <c r="AP440" i="1"/>
  <c r="AP443" i="1"/>
  <c r="AP446" i="1"/>
  <c r="AP448" i="1"/>
  <c r="AQ440" i="1"/>
  <c r="AQ443" i="1"/>
  <c r="AQ446" i="1"/>
  <c r="AQ448" i="1"/>
  <c r="AR440" i="1"/>
  <c r="AR443" i="1"/>
  <c r="AR446" i="1"/>
  <c r="AR448" i="1"/>
  <c r="AS440" i="1"/>
  <c r="AS443" i="1"/>
  <c r="AS446" i="1"/>
  <c r="AS448" i="1"/>
  <c r="AT440" i="1"/>
  <c r="AT443" i="1"/>
  <c r="AT446" i="1"/>
  <c r="AT448" i="1"/>
  <c r="AU440" i="1"/>
  <c r="AU443" i="1"/>
  <c r="AU446" i="1"/>
  <c r="AU448" i="1"/>
  <c r="AV440" i="1"/>
  <c r="AV443" i="1"/>
  <c r="AV446" i="1"/>
  <c r="AV448" i="1"/>
  <c r="AW440" i="1"/>
  <c r="AW443" i="1"/>
  <c r="AW446" i="1"/>
  <c r="A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32" i="1"/>
  <c r="AW441" i="1"/>
  <c r="B450" i="1"/>
  <c r="AY431" i="1"/>
  <c r="AY395" i="1"/>
  <c r="AY359" i="1"/>
  <c r="AY323" i="1"/>
  <c r="AY287" i="1"/>
  <c r="AY251" i="1"/>
  <c r="AY215" i="1"/>
  <c r="AY179" i="1"/>
  <c r="AY143" i="1"/>
  <c r="AY107" i="1"/>
  <c r="AY71" i="1"/>
  <c r="AY35" i="1"/>
  <c r="C1578" i="1"/>
  <c r="C1580" i="1"/>
  <c r="C1582" i="1"/>
  <c r="C1584" i="1"/>
  <c r="C1586" i="1"/>
  <c r="C1588" i="1"/>
  <c r="C1590" i="1"/>
  <c r="C1592" i="1"/>
  <c r="C1594" i="1"/>
  <c r="C1596" i="1"/>
  <c r="C1598" i="1"/>
  <c r="C1600" i="1"/>
  <c r="C1" i="3"/>
  <c r="A1" i="3"/>
  <c r="D1" i="3"/>
  <c r="F1" i="3"/>
  <c r="G1" i="3"/>
  <c r="I1" i="3"/>
  <c r="J1" i="3"/>
  <c r="L1" i="3"/>
  <c r="M1" i="3"/>
  <c r="O1" i="3"/>
  <c r="P1" i="3"/>
  <c r="R1" i="3"/>
  <c r="S1" i="3"/>
  <c r="U1" i="3"/>
  <c r="V1" i="3"/>
  <c r="X1" i="3"/>
  <c r="Y1" i="3"/>
  <c r="AA1" i="3"/>
  <c r="AB1" i="3"/>
  <c r="AD1" i="3"/>
  <c r="AE1" i="3"/>
  <c r="AG1" i="3"/>
  <c r="AH1" i="3"/>
  <c r="AJ1" i="3"/>
  <c r="AY1628" i="1"/>
  <c r="AY1626" i="1"/>
  <c r="AY1624" i="1"/>
  <c r="AY1622" i="1"/>
  <c r="AY1620" i="1"/>
  <c r="AY1618" i="1"/>
  <c r="AY1616" i="1"/>
  <c r="AY1614" i="1"/>
  <c r="AY1612" i="1"/>
  <c r="AY1610" i="1"/>
  <c r="AY1608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K4" i="2"/>
  <c r="K10" i="2"/>
  <c r="K15" i="2"/>
  <c r="K19" i="2"/>
  <c r="H21" i="2"/>
  <c r="H13" i="2"/>
  <c r="H4" i="2"/>
  <c r="E15" i="2"/>
  <c r="E4" i="2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AN1566" i="1"/>
  <c r="AO1566" i="1"/>
  <c r="AP1566" i="1"/>
  <c r="AQ1566" i="1"/>
  <c r="AR1566" i="1"/>
  <c r="AS1566" i="1"/>
  <c r="AT1566" i="1"/>
  <c r="AU1566" i="1"/>
  <c r="AV1566" i="1"/>
  <c r="AW392" i="1"/>
  <c r="AW1566" i="1"/>
  <c r="D1565" i="1"/>
  <c r="D1568" i="1"/>
  <c r="D1571" i="1"/>
  <c r="D1573" i="1"/>
  <c r="E1565" i="1"/>
  <c r="E1568" i="1"/>
  <c r="E1571" i="1"/>
  <c r="E1573" i="1"/>
  <c r="F1565" i="1"/>
  <c r="F1568" i="1"/>
  <c r="F1571" i="1"/>
  <c r="F1573" i="1"/>
  <c r="G1565" i="1"/>
  <c r="G1568" i="1"/>
  <c r="G1571" i="1"/>
  <c r="G1573" i="1"/>
  <c r="H1565" i="1"/>
  <c r="H1568" i="1"/>
  <c r="H1571" i="1"/>
  <c r="H1573" i="1"/>
  <c r="I1565" i="1"/>
  <c r="I1568" i="1"/>
  <c r="I1571" i="1"/>
  <c r="I1573" i="1"/>
  <c r="J1565" i="1"/>
  <c r="J1568" i="1"/>
  <c r="J1571" i="1"/>
  <c r="J1573" i="1"/>
  <c r="K1565" i="1"/>
  <c r="K1568" i="1"/>
  <c r="K1571" i="1"/>
  <c r="K1573" i="1"/>
  <c r="L1565" i="1"/>
  <c r="L1568" i="1"/>
  <c r="L1571" i="1"/>
  <c r="L1573" i="1"/>
  <c r="M1565" i="1"/>
  <c r="M1568" i="1"/>
  <c r="M1571" i="1"/>
  <c r="M1573" i="1"/>
  <c r="N1565" i="1"/>
  <c r="N1568" i="1"/>
  <c r="N1571" i="1"/>
  <c r="N1573" i="1"/>
  <c r="O1565" i="1"/>
  <c r="O1568" i="1"/>
  <c r="O1571" i="1"/>
  <c r="O1573" i="1"/>
  <c r="P1565" i="1"/>
  <c r="P1568" i="1"/>
  <c r="P1571" i="1"/>
  <c r="P1573" i="1"/>
  <c r="Q1565" i="1"/>
  <c r="Q1568" i="1"/>
  <c r="Q1571" i="1"/>
  <c r="Q1573" i="1"/>
  <c r="R1565" i="1"/>
  <c r="R1568" i="1"/>
  <c r="R1571" i="1"/>
  <c r="R1573" i="1"/>
  <c r="S1565" i="1"/>
  <c r="S1568" i="1"/>
  <c r="S1571" i="1"/>
  <c r="S1573" i="1"/>
  <c r="T1565" i="1"/>
  <c r="T1568" i="1"/>
  <c r="T1571" i="1"/>
  <c r="T1573" i="1"/>
  <c r="U1565" i="1"/>
  <c r="U1568" i="1"/>
  <c r="U1571" i="1"/>
  <c r="U1573" i="1"/>
  <c r="V1565" i="1"/>
  <c r="V1568" i="1"/>
  <c r="V1571" i="1"/>
  <c r="V1573" i="1"/>
  <c r="W1565" i="1"/>
  <c r="W1568" i="1"/>
  <c r="W1571" i="1"/>
  <c r="W1573" i="1"/>
  <c r="X1565" i="1"/>
  <c r="X1568" i="1"/>
  <c r="X1571" i="1"/>
  <c r="X1573" i="1"/>
  <c r="Y1565" i="1"/>
  <c r="Y1568" i="1"/>
  <c r="Y1571" i="1"/>
  <c r="Y1573" i="1"/>
  <c r="Z1565" i="1"/>
  <c r="Z1568" i="1"/>
  <c r="Z1571" i="1"/>
  <c r="Z1573" i="1"/>
  <c r="AA1565" i="1"/>
  <c r="AA1568" i="1"/>
  <c r="AA1571" i="1"/>
  <c r="AA1573" i="1"/>
  <c r="AB1565" i="1"/>
  <c r="AB1568" i="1"/>
  <c r="AB1571" i="1"/>
  <c r="AB1573" i="1"/>
  <c r="AC1565" i="1"/>
  <c r="AC1568" i="1"/>
  <c r="AC1571" i="1"/>
  <c r="AC1573" i="1"/>
  <c r="AD1565" i="1"/>
  <c r="AD1568" i="1"/>
  <c r="AD1571" i="1"/>
  <c r="AD1573" i="1"/>
  <c r="AE1565" i="1"/>
  <c r="AE1568" i="1"/>
  <c r="AE1571" i="1"/>
  <c r="AE1573" i="1"/>
  <c r="AF1565" i="1"/>
  <c r="AF1568" i="1"/>
  <c r="AF1571" i="1"/>
  <c r="AF1573" i="1"/>
  <c r="AG1565" i="1"/>
  <c r="AG1568" i="1"/>
  <c r="AG1571" i="1"/>
  <c r="AG1573" i="1"/>
  <c r="AH1565" i="1"/>
  <c r="AH1568" i="1"/>
  <c r="AH1571" i="1"/>
  <c r="AH1573" i="1"/>
  <c r="AI1565" i="1"/>
  <c r="AI1568" i="1"/>
  <c r="AI1571" i="1"/>
  <c r="AI1573" i="1"/>
  <c r="AJ1565" i="1"/>
  <c r="AJ1568" i="1"/>
  <c r="AJ1571" i="1"/>
  <c r="AJ1573" i="1"/>
  <c r="AK1565" i="1"/>
  <c r="AK1568" i="1"/>
  <c r="AK1571" i="1"/>
  <c r="AK1573" i="1"/>
  <c r="AL1565" i="1"/>
  <c r="AL1568" i="1"/>
  <c r="AL1571" i="1"/>
  <c r="AL1573" i="1"/>
  <c r="AM1565" i="1"/>
  <c r="AM1568" i="1"/>
  <c r="AM1571" i="1"/>
  <c r="AM1573" i="1"/>
  <c r="AN1565" i="1"/>
  <c r="AN1568" i="1"/>
  <c r="AN1571" i="1"/>
  <c r="AN1573" i="1"/>
  <c r="AO1565" i="1"/>
  <c r="AO1568" i="1"/>
  <c r="AO1571" i="1"/>
  <c r="AO1573" i="1"/>
  <c r="AP1565" i="1"/>
  <c r="AP1568" i="1"/>
  <c r="AP1571" i="1"/>
  <c r="AP1573" i="1"/>
  <c r="AQ1565" i="1"/>
  <c r="AQ1568" i="1"/>
  <c r="AQ1571" i="1"/>
  <c r="AQ1573" i="1"/>
  <c r="AR1565" i="1"/>
  <c r="AR1568" i="1"/>
  <c r="AR1571" i="1"/>
  <c r="AR1573" i="1"/>
  <c r="AS1565" i="1"/>
  <c r="AS1568" i="1"/>
  <c r="AS1571" i="1"/>
  <c r="AS1573" i="1"/>
  <c r="AT1565" i="1"/>
  <c r="AT1568" i="1"/>
  <c r="AT1571" i="1"/>
  <c r="AT1573" i="1"/>
  <c r="AU1565" i="1"/>
  <c r="AU1568" i="1"/>
  <c r="AU1571" i="1"/>
  <c r="AU1573" i="1"/>
  <c r="AV1565" i="1"/>
  <c r="AV1568" i="1"/>
  <c r="AV1571" i="1"/>
  <c r="AV1573" i="1"/>
  <c r="AW1565" i="1"/>
  <c r="AW1568" i="1"/>
  <c r="AW1571" i="1"/>
  <c r="AW1573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AN1574" i="1"/>
  <c r="AO1574" i="1"/>
  <c r="AP1574" i="1"/>
  <c r="AQ1574" i="1"/>
  <c r="AR1574" i="1"/>
  <c r="AS1574" i="1"/>
  <c r="AT1574" i="1"/>
  <c r="AU1574" i="1"/>
  <c r="AV1574" i="1"/>
  <c r="AW1574" i="1"/>
  <c r="B1575" i="1"/>
  <c r="B1576" i="1"/>
  <c r="L20" i="2"/>
  <c r="B4" i="2"/>
  <c r="B17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AB21" i="1"/>
  <c r="C27" i="3"/>
  <c r="B28" i="3"/>
  <c r="AC21" i="1"/>
  <c r="C28" i="3"/>
  <c r="B29" i="3"/>
  <c r="AD21" i="1"/>
  <c r="C29" i="3"/>
  <c r="B30" i="3"/>
  <c r="AE21" i="1"/>
  <c r="C30" i="3"/>
  <c r="B31" i="3"/>
  <c r="AF21" i="1"/>
  <c r="C31" i="3"/>
  <c r="B32" i="3"/>
  <c r="AG21" i="1"/>
  <c r="C32" i="3"/>
  <c r="B33" i="3"/>
  <c r="AH21" i="1"/>
  <c r="C33" i="3"/>
  <c r="D3" i="3"/>
  <c r="E3" i="3"/>
  <c r="D57" i="1"/>
  <c r="F3" i="3"/>
  <c r="D4" i="3"/>
  <c r="E4" i="3"/>
  <c r="E57" i="1"/>
  <c r="F4" i="3"/>
  <c r="D5" i="3"/>
  <c r="E5" i="3"/>
  <c r="F57" i="1"/>
  <c r="F5" i="3"/>
  <c r="D6" i="3"/>
  <c r="E6" i="3"/>
  <c r="F6" i="3"/>
  <c r="D7" i="3"/>
  <c r="E7" i="3"/>
  <c r="H57" i="1"/>
  <c r="F7" i="3"/>
  <c r="D8" i="3"/>
  <c r="E8" i="3"/>
  <c r="I57" i="1"/>
  <c r="F8" i="3"/>
  <c r="D9" i="3"/>
  <c r="E9" i="3"/>
  <c r="J57" i="1"/>
  <c r="F9" i="3"/>
  <c r="D10" i="3"/>
  <c r="E10" i="3"/>
  <c r="K57" i="1"/>
  <c r="F10" i="3"/>
  <c r="D11" i="3"/>
  <c r="E11" i="3"/>
  <c r="L57" i="1"/>
  <c r="F11" i="3"/>
  <c r="D12" i="3"/>
  <c r="E12" i="3"/>
  <c r="M57" i="1"/>
  <c r="F12" i="3"/>
  <c r="D13" i="3"/>
  <c r="E13" i="3"/>
  <c r="N57" i="1"/>
  <c r="F13" i="3"/>
  <c r="D14" i="3"/>
  <c r="E14" i="3"/>
  <c r="O57" i="1"/>
  <c r="F14" i="3"/>
  <c r="D15" i="3"/>
  <c r="E15" i="3"/>
  <c r="P57" i="1"/>
  <c r="F15" i="3"/>
  <c r="D16" i="3"/>
  <c r="E16" i="3"/>
  <c r="Q57" i="1"/>
  <c r="F16" i="3"/>
  <c r="D17" i="3"/>
  <c r="E17" i="3"/>
  <c r="R57" i="1"/>
  <c r="F17" i="3"/>
  <c r="D18" i="3"/>
  <c r="E18" i="3"/>
  <c r="S57" i="1"/>
  <c r="F18" i="3"/>
  <c r="D19" i="3"/>
  <c r="E19" i="3"/>
  <c r="T57" i="1"/>
  <c r="F19" i="3"/>
  <c r="D20" i="3"/>
  <c r="E20" i="3"/>
  <c r="U57" i="1"/>
  <c r="F20" i="3"/>
  <c r="D21" i="3"/>
  <c r="E21" i="3"/>
  <c r="V57" i="1"/>
  <c r="F21" i="3"/>
  <c r="D22" i="3"/>
  <c r="E22" i="3"/>
  <c r="W57" i="1"/>
  <c r="F22" i="3"/>
  <c r="D23" i="3"/>
  <c r="E23" i="3"/>
  <c r="X57" i="1"/>
  <c r="F23" i="3"/>
  <c r="D24" i="3"/>
  <c r="E24" i="3"/>
  <c r="Y57" i="1"/>
  <c r="F24" i="3"/>
  <c r="D25" i="3"/>
  <c r="E25" i="3"/>
  <c r="Z57" i="1"/>
  <c r="F25" i="3"/>
  <c r="D26" i="3"/>
  <c r="E26" i="3"/>
  <c r="AA57" i="1"/>
  <c r="F26" i="3"/>
  <c r="D27" i="3"/>
  <c r="E27" i="3"/>
  <c r="AB57" i="1"/>
  <c r="F27" i="3"/>
  <c r="D28" i="3"/>
  <c r="E28" i="3"/>
  <c r="AC57" i="1"/>
  <c r="F28" i="3"/>
  <c r="D29" i="3"/>
  <c r="E29" i="3"/>
  <c r="AD57" i="1"/>
  <c r="F29" i="3"/>
  <c r="D30" i="3"/>
  <c r="E30" i="3"/>
  <c r="AE57" i="1"/>
  <c r="F30" i="3"/>
  <c r="D31" i="3"/>
  <c r="E31" i="3"/>
  <c r="AF57" i="1"/>
  <c r="F31" i="3"/>
  <c r="D32" i="3"/>
  <c r="E32" i="3"/>
  <c r="AG57" i="1"/>
  <c r="F32" i="3"/>
  <c r="D33" i="3"/>
  <c r="E33" i="3"/>
  <c r="AH57" i="1"/>
  <c r="F33" i="3"/>
  <c r="H3" i="3"/>
  <c r="D93" i="1"/>
  <c r="I3" i="3"/>
  <c r="H4" i="3"/>
  <c r="E93" i="1"/>
  <c r="I4" i="3"/>
  <c r="H5" i="3"/>
  <c r="F93" i="1"/>
  <c r="I5" i="3"/>
  <c r="H6" i="3"/>
  <c r="G93" i="1"/>
  <c r="I6" i="3"/>
  <c r="H7" i="3"/>
  <c r="H93" i="1"/>
  <c r="I7" i="3"/>
  <c r="H8" i="3"/>
  <c r="I93" i="1"/>
  <c r="I8" i="3"/>
  <c r="H9" i="3"/>
  <c r="J93" i="1"/>
  <c r="I9" i="3"/>
  <c r="H10" i="3"/>
  <c r="K93" i="1"/>
  <c r="I10" i="3"/>
  <c r="H11" i="3"/>
  <c r="L93" i="1"/>
  <c r="I11" i="3"/>
  <c r="H12" i="3"/>
  <c r="M93" i="1"/>
  <c r="I12" i="3"/>
  <c r="H13" i="3"/>
  <c r="N93" i="1"/>
  <c r="I13" i="3"/>
  <c r="H14" i="3"/>
  <c r="O93" i="1"/>
  <c r="I14" i="3"/>
  <c r="H15" i="3"/>
  <c r="P93" i="1"/>
  <c r="I15" i="3"/>
  <c r="H16" i="3"/>
  <c r="Q93" i="1"/>
  <c r="I16" i="3"/>
  <c r="H17" i="3"/>
  <c r="R93" i="1"/>
  <c r="I17" i="3"/>
  <c r="H18" i="3"/>
  <c r="S93" i="1"/>
  <c r="I18" i="3"/>
  <c r="H19" i="3"/>
  <c r="T93" i="1"/>
  <c r="I19" i="3"/>
  <c r="H20" i="3"/>
  <c r="U93" i="1"/>
  <c r="I20" i="3"/>
  <c r="H21" i="3"/>
  <c r="V93" i="1"/>
  <c r="I21" i="3"/>
  <c r="H22" i="3"/>
  <c r="W93" i="1"/>
  <c r="I22" i="3"/>
  <c r="H23" i="3"/>
  <c r="X93" i="1"/>
  <c r="I23" i="3"/>
  <c r="H24" i="3"/>
  <c r="Y93" i="1"/>
  <c r="I24" i="3"/>
  <c r="H25" i="3"/>
  <c r="Z93" i="1"/>
  <c r="I25" i="3"/>
  <c r="H26" i="3"/>
  <c r="AA93" i="1"/>
  <c r="I26" i="3"/>
  <c r="H27" i="3"/>
  <c r="AB93" i="1"/>
  <c r="I27" i="3"/>
  <c r="H28" i="3"/>
  <c r="AC93" i="1"/>
  <c r="I28" i="3"/>
  <c r="H29" i="3"/>
  <c r="AD93" i="1"/>
  <c r="I29" i="3"/>
  <c r="H30" i="3"/>
  <c r="AE93" i="1"/>
  <c r="I30" i="3"/>
  <c r="H31" i="3"/>
  <c r="AF93" i="1"/>
  <c r="I31" i="3"/>
  <c r="H32" i="3"/>
  <c r="AG93" i="1"/>
  <c r="I32" i="3"/>
  <c r="H33" i="3"/>
  <c r="AH93" i="1"/>
  <c r="I33" i="3"/>
  <c r="K3" i="3"/>
  <c r="D129" i="1"/>
  <c r="L3" i="3"/>
  <c r="K4" i="3"/>
  <c r="E129" i="1"/>
  <c r="L4" i="3"/>
  <c r="K5" i="3"/>
  <c r="F129" i="1"/>
  <c r="L5" i="3"/>
  <c r="K6" i="3"/>
  <c r="G129" i="1"/>
  <c r="L6" i="3"/>
  <c r="K7" i="3"/>
  <c r="H129" i="1"/>
  <c r="L7" i="3"/>
  <c r="K8" i="3"/>
  <c r="I129" i="1"/>
  <c r="L8" i="3"/>
  <c r="K9" i="3"/>
  <c r="J129" i="1"/>
  <c r="L9" i="3"/>
  <c r="K10" i="3"/>
  <c r="K129" i="1"/>
  <c r="L10" i="3"/>
  <c r="K11" i="3"/>
  <c r="L129" i="1"/>
  <c r="L11" i="3"/>
  <c r="K12" i="3"/>
  <c r="M129" i="1"/>
  <c r="L12" i="3"/>
  <c r="K13" i="3"/>
  <c r="N129" i="1"/>
  <c r="L13" i="3"/>
  <c r="K14" i="3"/>
  <c r="O129" i="1"/>
  <c r="L14" i="3"/>
  <c r="K15" i="3"/>
  <c r="P129" i="1"/>
  <c r="L15" i="3"/>
  <c r="K16" i="3"/>
  <c r="Q129" i="1"/>
  <c r="L16" i="3"/>
  <c r="K17" i="3"/>
  <c r="R129" i="1"/>
  <c r="L17" i="3"/>
  <c r="K18" i="3"/>
  <c r="S129" i="1"/>
  <c r="L18" i="3"/>
  <c r="K19" i="3"/>
  <c r="T129" i="1"/>
  <c r="L19" i="3"/>
  <c r="K20" i="3"/>
  <c r="U129" i="1"/>
  <c r="L20" i="3"/>
  <c r="K21" i="3"/>
  <c r="V129" i="1"/>
  <c r="L21" i="3"/>
  <c r="K22" i="3"/>
  <c r="W129" i="1"/>
  <c r="L22" i="3"/>
  <c r="K23" i="3"/>
  <c r="X129" i="1"/>
  <c r="L23" i="3"/>
  <c r="K24" i="3"/>
  <c r="Y129" i="1"/>
  <c r="L24" i="3"/>
  <c r="K25" i="3"/>
  <c r="Z129" i="1"/>
  <c r="L25" i="3"/>
  <c r="K26" i="3"/>
  <c r="AA129" i="1"/>
  <c r="L26" i="3"/>
  <c r="K27" i="3"/>
  <c r="AB129" i="1"/>
  <c r="L27" i="3"/>
  <c r="K28" i="3"/>
  <c r="AC129" i="1"/>
  <c r="L28" i="3"/>
  <c r="K29" i="3"/>
  <c r="AD129" i="1"/>
  <c r="L29" i="3"/>
  <c r="K30" i="3"/>
  <c r="AE129" i="1"/>
  <c r="L30" i="3"/>
  <c r="K31" i="3"/>
  <c r="AF129" i="1"/>
  <c r="L31" i="3"/>
  <c r="K32" i="3"/>
  <c r="AG129" i="1"/>
  <c r="L32" i="3"/>
  <c r="K33" i="3"/>
  <c r="AH129" i="1"/>
  <c r="L33" i="3"/>
  <c r="N3" i="3"/>
  <c r="D165" i="1"/>
  <c r="O3" i="3"/>
  <c r="N4" i="3"/>
  <c r="E165" i="1"/>
  <c r="O4" i="3"/>
  <c r="N5" i="3"/>
  <c r="F165" i="1"/>
  <c r="O5" i="3"/>
  <c r="N6" i="3"/>
  <c r="G165" i="1"/>
  <c r="O6" i="3"/>
  <c r="N7" i="3"/>
  <c r="H165" i="1"/>
  <c r="O7" i="3"/>
  <c r="N8" i="3"/>
  <c r="I165" i="1"/>
  <c r="O8" i="3"/>
  <c r="N9" i="3"/>
  <c r="J165" i="1"/>
  <c r="O9" i="3"/>
  <c r="N10" i="3"/>
  <c r="K165" i="1"/>
  <c r="O10" i="3"/>
  <c r="N11" i="3"/>
  <c r="L165" i="1"/>
  <c r="O11" i="3"/>
  <c r="N12" i="3"/>
  <c r="M165" i="1"/>
  <c r="O12" i="3"/>
  <c r="N13" i="3"/>
  <c r="N165" i="1"/>
  <c r="O13" i="3"/>
  <c r="N14" i="3"/>
  <c r="O165" i="1"/>
  <c r="O14" i="3"/>
  <c r="N15" i="3"/>
  <c r="P165" i="1"/>
  <c r="O15" i="3"/>
  <c r="N16" i="3"/>
  <c r="Q165" i="1"/>
  <c r="O16" i="3"/>
  <c r="N17" i="3"/>
  <c r="R165" i="1"/>
  <c r="O17" i="3"/>
  <c r="N18" i="3"/>
  <c r="S165" i="1"/>
  <c r="O18" i="3"/>
  <c r="N19" i="3"/>
  <c r="T165" i="1"/>
  <c r="O19" i="3"/>
  <c r="N20" i="3"/>
  <c r="U165" i="1"/>
  <c r="O20" i="3"/>
  <c r="N21" i="3"/>
  <c r="V165" i="1"/>
  <c r="O21" i="3"/>
  <c r="N22" i="3"/>
  <c r="W165" i="1"/>
  <c r="O22" i="3"/>
  <c r="N23" i="3"/>
  <c r="X165" i="1"/>
  <c r="O23" i="3"/>
  <c r="N24" i="3"/>
  <c r="Y165" i="1"/>
  <c r="O24" i="3"/>
  <c r="N25" i="3"/>
  <c r="Z165" i="1"/>
  <c r="O25" i="3"/>
  <c r="N26" i="3"/>
  <c r="AA165" i="1"/>
  <c r="O26" i="3"/>
  <c r="N27" i="3"/>
  <c r="AB165" i="1"/>
  <c r="O27" i="3"/>
  <c r="N28" i="3"/>
  <c r="AC165" i="1"/>
  <c r="O28" i="3"/>
  <c r="N29" i="3"/>
  <c r="AD165" i="1"/>
  <c r="O29" i="3"/>
  <c r="N30" i="3"/>
  <c r="AE165" i="1"/>
  <c r="O30" i="3"/>
  <c r="N31" i="3"/>
  <c r="AF165" i="1"/>
  <c r="O31" i="3"/>
  <c r="N32" i="3"/>
  <c r="AG165" i="1"/>
  <c r="O32" i="3"/>
  <c r="N33" i="3"/>
  <c r="AH165" i="1"/>
  <c r="O33" i="3"/>
  <c r="Q3" i="3"/>
  <c r="D201" i="1"/>
  <c r="R3" i="3"/>
  <c r="Q4" i="3"/>
  <c r="E201" i="1"/>
  <c r="R4" i="3"/>
  <c r="Q5" i="3"/>
  <c r="F201" i="1"/>
  <c r="R5" i="3"/>
  <c r="Q6" i="3"/>
  <c r="G201" i="1"/>
  <c r="R6" i="3"/>
  <c r="Q7" i="3"/>
  <c r="H201" i="1"/>
  <c r="R7" i="3"/>
  <c r="Q8" i="3"/>
  <c r="I201" i="1"/>
  <c r="R8" i="3"/>
  <c r="Q9" i="3"/>
  <c r="J201" i="1"/>
  <c r="R9" i="3"/>
  <c r="Q10" i="3"/>
  <c r="K201" i="1"/>
  <c r="R10" i="3"/>
  <c r="Q11" i="3"/>
  <c r="L201" i="1"/>
  <c r="R11" i="3"/>
  <c r="Q12" i="3"/>
  <c r="M201" i="1"/>
  <c r="R12" i="3"/>
  <c r="Q13" i="3"/>
  <c r="N201" i="1"/>
  <c r="R13" i="3"/>
  <c r="Q14" i="3"/>
  <c r="O201" i="1"/>
  <c r="R14" i="3"/>
  <c r="Q15" i="3"/>
  <c r="P201" i="1"/>
  <c r="R15" i="3"/>
  <c r="Q16" i="3"/>
  <c r="Q201" i="1"/>
  <c r="R16" i="3"/>
  <c r="Q17" i="3"/>
  <c r="R201" i="1"/>
  <c r="R17" i="3"/>
  <c r="Q18" i="3"/>
  <c r="S201" i="1"/>
  <c r="R18" i="3"/>
  <c r="Q19" i="3"/>
  <c r="T201" i="1"/>
  <c r="R19" i="3"/>
  <c r="Q20" i="3"/>
  <c r="U201" i="1"/>
  <c r="R20" i="3"/>
  <c r="Q21" i="3"/>
  <c r="V201" i="1"/>
  <c r="R21" i="3"/>
  <c r="Q22" i="3"/>
  <c r="W201" i="1"/>
  <c r="R22" i="3"/>
  <c r="Q23" i="3"/>
  <c r="X201" i="1"/>
  <c r="R23" i="3"/>
  <c r="Q24" i="3"/>
  <c r="Y201" i="1"/>
  <c r="R24" i="3"/>
  <c r="Q25" i="3"/>
  <c r="Z201" i="1"/>
  <c r="R25" i="3"/>
  <c r="Q26" i="3"/>
  <c r="AA201" i="1"/>
  <c r="R26" i="3"/>
  <c r="Q27" i="3"/>
  <c r="AB201" i="1"/>
  <c r="R27" i="3"/>
  <c r="Q28" i="3"/>
  <c r="AC201" i="1"/>
  <c r="R28" i="3"/>
  <c r="Q29" i="3"/>
  <c r="AD201" i="1"/>
  <c r="R29" i="3"/>
  <c r="Q30" i="3"/>
  <c r="AE201" i="1"/>
  <c r="R30" i="3"/>
  <c r="Q31" i="3"/>
  <c r="AF201" i="1"/>
  <c r="R31" i="3"/>
  <c r="Q32" i="3"/>
  <c r="AG201" i="1"/>
  <c r="R32" i="3"/>
  <c r="Q33" i="3"/>
  <c r="AH201" i="1"/>
  <c r="R33" i="3"/>
  <c r="T3" i="3"/>
  <c r="D237" i="1"/>
  <c r="U3" i="3"/>
  <c r="T4" i="3"/>
  <c r="E237" i="1"/>
  <c r="U4" i="3"/>
  <c r="T5" i="3"/>
  <c r="F237" i="1"/>
  <c r="U5" i="3"/>
  <c r="T6" i="3"/>
  <c r="G237" i="1"/>
  <c r="U6" i="3"/>
  <c r="T7" i="3"/>
  <c r="H237" i="1"/>
  <c r="U7" i="3"/>
  <c r="T8" i="3"/>
  <c r="I237" i="1"/>
  <c r="U8" i="3"/>
  <c r="T9" i="3"/>
  <c r="J237" i="1"/>
  <c r="U9" i="3"/>
  <c r="T10" i="3"/>
  <c r="K237" i="1"/>
  <c r="U10" i="3"/>
  <c r="T11" i="3"/>
  <c r="L237" i="1"/>
  <c r="U11" i="3"/>
  <c r="T12" i="3"/>
  <c r="M237" i="1"/>
  <c r="U12" i="3"/>
  <c r="T13" i="3"/>
  <c r="N237" i="1"/>
  <c r="U13" i="3"/>
  <c r="T14" i="3"/>
  <c r="O237" i="1"/>
  <c r="U14" i="3"/>
  <c r="T15" i="3"/>
  <c r="P237" i="1"/>
  <c r="U15" i="3"/>
  <c r="T16" i="3"/>
  <c r="Q237" i="1"/>
  <c r="U16" i="3"/>
  <c r="T17" i="3"/>
  <c r="R237" i="1"/>
  <c r="U17" i="3"/>
  <c r="T18" i="3"/>
  <c r="S237" i="1"/>
  <c r="U18" i="3"/>
  <c r="T19" i="3"/>
  <c r="T237" i="1"/>
  <c r="U19" i="3"/>
  <c r="T20" i="3"/>
  <c r="U237" i="1"/>
  <c r="U20" i="3"/>
  <c r="T21" i="3"/>
  <c r="V237" i="1"/>
  <c r="U21" i="3"/>
  <c r="T22" i="3"/>
  <c r="W237" i="1"/>
  <c r="U22" i="3"/>
  <c r="T23" i="3"/>
  <c r="X237" i="1"/>
  <c r="U23" i="3"/>
  <c r="T24" i="3"/>
  <c r="Y237" i="1"/>
  <c r="U24" i="3"/>
  <c r="T25" i="3"/>
  <c r="Z237" i="1"/>
  <c r="U25" i="3"/>
  <c r="T26" i="3"/>
  <c r="AA237" i="1"/>
  <c r="U26" i="3"/>
  <c r="T27" i="3"/>
  <c r="AB237" i="1"/>
  <c r="U27" i="3"/>
  <c r="T28" i="3"/>
  <c r="AC237" i="1"/>
  <c r="U28" i="3"/>
  <c r="T29" i="3"/>
  <c r="AD237" i="1"/>
  <c r="U29" i="3"/>
  <c r="T30" i="3"/>
  <c r="AE237" i="1"/>
  <c r="U30" i="3"/>
  <c r="T31" i="3"/>
  <c r="AF237" i="1"/>
  <c r="U31" i="3"/>
  <c r="T32" i="3"/>
  <c r="AG237" i="1"/>
  <c r="U32" i="3"/>
  <c r="T33" i="3"/>
  <c r="AH237" i="1"/>
  <c r="U33" i="3"/>
  <c r="W3" i="3"/>
  <c r="D273" i="1"/>
  <c r="X3" i="3"/>
  <c r="W4" i="3"/>
  <c r="E273" i="1"/>
  <c r="X4" i="3"/>
  <c r="W5" i="3"/>
  <c r="F273" i="1"/>
  <c r="X5" i="3"/>
  <c r="W6" i="3"/>
  <c r="G273" i="1"/>
  <c r="X6" i="3"/>
  <c r="W7" i="3"/>
  <c r="H273" i="1"/>
  <c r="X7" i="3"/>
  <c r="W8" i="3"/>
  <c r="I273" i="1"/>
  <c r="X8" i="3"/>
  <c r="W9" i="3"/>
  <c r="J273" i="1"/>
  <c r="X9" i="3"/>
  <c r="W10" i="3"/>
  <c r="K273" i="1"/>
  <c r="X10" i="3"/>
  <c r="W11" i="3"/>
  <c r="L273" i="1"/>
  <c r="X11" i="3"/>
  <c r="W12" i="3"/>
  <c r="M273" i="1"/>
  <c r="X12" i="3"/>
  <c r="W13" i="3"/>
  <c r="N273" i="1"/>
  <c r="X13" i="3"/>
  <c r="W14" i="3"/>
  <c r="O273" i="1"/>
  <c r="X14" i="3"/>
  <c r="W15" i="3"/>
  <c r="P273" i="1"/>
  <c r="X15" i="3"/>
  <c r="W16" i="3"/>
  <c r="Q273" i="1"/>
  <c r="X16" i="3"/>
  <c r="W17" i="3"/>
  <c r="R273" i="1"/>
  <c r="X17" i="3"/>
  <c r="W18" i="3"/>
  <c r="S273" i="1"/>
  <c r="X18" i="3"/>
  <c r="W19" i="3"/>
  <c r="T273" i="1"/>
  <c r="X19" i="3"/>
  <c r="W20" i="3"/>
  <c r="U273" i="1"/>
  <c r="X20" i="3"/>
  <c r="W21" i="3"/>
  <c r="V273" i="1"/>
  <c r="X21" i="3"/>
  <c r="W22" i="3"/>
  <c r="W273" i="1"/>
  <c r="X22" i="3"/>
  <c r="W23" i="3"/>
  <c r="X273" i="1"/>
  <c r="X23" i="3"/>
  <c r="W24" i="3"/>
  <c r="Y273" i="1"/>
  <c r="X24" i="3"/>
  <c r="W25" i="3"/>
  <c r="Z273" i="1"/>
  <c r="X25" i="3"/>
  <c r="W26" i="3"/>
  <c r="AA273" i="1"/>
  <c r="X26" i="3"/>
  <c r="W27" i="3"/>
  <c r="AB273" i="1"/>
  <c r="X27" i="3"/>
  <c r="W28" i="3"/>
  <c r="AC273" i="1"/>
  <c r="X28" i="3"/>
  <c r="W29" i="3"/>
  <c r="AD273" i="1"/>
  <c r="X29" i="3"/>
  <c r="W30" i="3"/>
  <c r="AE273" i="1"/>
  <c r="X30" i="3"/>
  <c r="W31" i="3"/>
  <c r="AF273" i="1"/>
  <c r="X31" i="3"/>
  <c r="W32" i="3"/>
  <c r="AG273" i="1"/>
  <c r="X32" i="3"/>
  <c r="W33" i="3"/>
  <c r="AH273" i="1"/>
  <c r="X33" i="3"/>
  <c r="Z3" i="3"/>
  <c r="D309" i="1"/>
  <c r="AA3" i="3"/>
  <c r="Z4" i="3"/>
  <c r="E309" i="1"/>
  <c r="AA4" i="3"/>
  <c r="Z5" i="3"/>
  <c r="F309" i="1"/>
  <c r="AA5" i="3"/>
  <c r="Z6" i="3"/>
  <c r="G309" i="1"/>
  <c r="AA6" i="3"/>
  <c r="Z7" i="3"/>
  <c r="H309" i="1"/>
  <c r="AA7" i="3"/>
  <c r="Z8" i="3"/>
  <c r="I309" i="1"/>
  <c r="AA8" i="3"/>
  <c r="Z9" i="3"/>
  <c r="J309" i="1"/>
  <c r="AA9" i="3"/>
  <c r="Z10" i="3"/>
  <c r="K309" i="1"/>
  <c r="AA10" i="3"/>
  <c r="Z11" i="3"/>
  <c r="L309" i="1"/>
  <c r="AA11" i="3"/>
  <c r="Z12" i="3"/>
  <c r="M309" i="1"/>
  <c r="AA12" i="3"/>
  <c r="Z13" i="3"/>
  <c r="N309" i="1"/>
  <c r="AA13" i="3"/>
  <c r="Z14" i="3"/>
  <c r="O309" i="1"/>
  <c r="AA14" i="3"/>
  <c r="Z15" i="3"/>
  <c r="P309" i="1"/>
  <c r="AA15" i="3"/>
  <c r="Z16" i="3"/>
  <c r="Q309" i="1"/>
  <c r="AA16" i="3"/>
  <c r="Z17" i="3"/>
  <c r="R309" i="1"/>
  <c r="AA17" i="3"/>
  <c r="Z18" i="3"/>
  <c r="S309" i="1"/>
  <c r="AA18" i="3"/>
  <c r="Z19" i="3"/>
  <c r="T309" i="1"/>
  <c r="AA19" i="3"/>
  <c r="Z20" i="3"/>
  <c r="U309" i="1"/>
  <c r="AA20" i="3"/>
  <c r="Z21" i="3"/>
  <c r="V309" i="1"/>
  <c r="AA21" i="3"/>
  <c r="Z22" i="3"/>
  <c r="W309" i="1"/>
  <c r="AA22" i="3"/>
  <c r="Z23" i="3"/>
  <c r="X309" i="1"/>
  <c r="AA23" i="3"/>
  <c r="Z24" i="3"/>
  <c r="Y309" i="1"/>
  <c r="AA24" i="3"/>
  <c r="Z25" i="3"/>
  <c r="Z309" i="1"/>
  <c r="AA25" i="3"/>
  <c r="Z26" i="3"/>
  <c r="AA309" i="1"/>
  <c r="AA26" i="3"/>
  <c r="Z27" i="3"/>
  <c r="AB309" i="1"/>
  <c r="AA27" i="3"/>
  <c r="Z28" i="3"/>
  <c r="AC309" i="1"/>
  <c r="AA28" i="3"/>
  <c r="Z29" i="3"/>
  <c r="AD309" i="1"/>
  <c r="AA29" i="3"/>
  <c r="Z30" i="3"/>
  <c r="AE309" i="1"/>
  <c r="AA30" i="3"/>
  <c r="Z31" i="3"/>
  <c r="AF309" i="1"/>
  <c r="AA31" i="3"/>
  <c r="Z32" i="3"/>
  <c r="AG309" i="1"/>
  <c r="AA32" i="3"/>
  <c r="Z33" i="3"/>
  <c r="AH309" i="1"/>
  <c r="AA33" i="3"/>
  <c r="AC3" i="3"/>
  <c r="D345" i="1"/>
  <c r="AD3" i="3"/>
  <c r="AC4" i="3"/>
  <c r="E345" i="1"/>
  <c r="AD4" i="3"/>
  <c r="AC5" i="3"/>
  <c r="F345" i="1"/>
  <c r="AD5" i="3"/>
  <c r="AC6" i="3"/>
  <c r="G345" i="1"/>
  <c r="AD6" i="3"/>
  <c r="AC7" i="3"/>
  <c r="H345" i="1"/>
  <c r="AD7" i="3"/>
  <c r="AC8" i="3"/>
  <c r="I345" i="1"/>
  <c r="AD8" i="3"/>
  <c r="AC9" i="3"/>
  <c r="J345" i="1"/>
  <c r="AD9" i="3"/>
  <c r="AC10" i="3"/>
  <c r="K345" i="1"/>
  <c r="AD10" i="3"/>
  <c r="AC11" i="3"/>
  <c r="L345" i="1"/>
  <c r="AD11" i="3"/>
  <c r="AC12" i="3"/>
  <c r="M345" i="1"/>
  <c r="AD12" i="3"/>
  <c r="AC13" i="3"/>
  <c r="N345" i="1"/>
  <c r="AD13" i="3"/>
  <c r="AC14" i="3"/>
  <c r="O345" i="1"/>
  <c r="AD14" i="3"/>
  <c r="AC15" i="3"/>
  <c r="P345" i="1"/>
  <c r="AD15" i="3"/>
  <c r="AC16" i="3"/>
  <c r="Q345" i="1"/>
  <c r="AD16" i="3"/>
  <c r="AC17" i="3"/>
  <c r="R345" i="1"/>
  <c r="AD17" i="3"/>
  <c r="AC18" i="3"/>
  <c r="S345" i="1"/>
  <c r="AD18" i="3"/>
  <c r="AC19" i="3"/>
  <c r="T345" i="1"/>
  <c r="AD19" i="3"/>
  <c r="AC20" i="3"/>
  <c r="U345" i="1"/>
  <c r="AD20" i="3"/>
  <c r="AC21" i="3"/>
  <c r="V345" i="1"/>
  <c r="AD21" i="3"/>
  <c r="AC22" i="3"/>
  <c r="W345" i="1"/>
  <c r="AD22" i="3"/>
  <c r="AC23" i="3"/>
  <c r="X345" i="1"/>
  <c r="AD23" i="3"/>
  <c r="AC24" i="3"/>
  <c r="Y345" i="1"/>
  <c r="AD24" i="3"/>
  <c r="AC25" i="3"/>
  <c r="Z345" i="1"/>
  <c r="AD25" i="3"/>
  <c r="AC26" i="3"/>
  <c r="AA345" i="1"/>
  <c r="AD26" i="3"/>
  <c r="AC27" i="3"/>
  <c r="AB345" i="1"/>
  <c r="AD27" i="3"/>
  <c r="AC28" i="3"/>
  <c r="AC345" i="1"/>
  <c r="AD28" i="3"/>
  <c r="AC29" i="3"/>
  <c r="AD345" i="1"/>
  <c r="AD29" i="3"/>
  <c r="AC30" i="3"/>
  <c r="AE345" i="1"/>
  <c r="AD30" i="3"/>
  <c r="AC31" i="3"/>
  <c r="AF345" i="1"/>
  <c r="AD31" i="3"/>
  <c r="AC32" i="3"/>
  <c r="AG345" i="1"/>
  <c r="AD32" i="3"/>
  <c r="AC33" i="3"/>
  <c r="AH345" i="1"/>
  <c r="AD33" i="3"/>
  <c r="AF3" i="3"/>
  <c r="D381" i="1"/>
  <c r="AG3" i="3"/>
  <c r="AF4" i="3"/>
  <c r="E381" i="1"/>
  <c r="AG4" i="3"/>
  <c r="AF5" i="3"/>
  <c r="F381" i="1"/>
  <c r="AG5" i="3"/>
  <c r="AF6" i="3"/>
  <c r="G381" i="1"/>
  <c r="AG6" i="3"/>
  <c r="AF7" i="3"/>
  <c r="H381" i="1"/>
  <c r="AG7" i="3"/>
  <c r="AF8" i="3"/>
  <c r="I381" i="1"/>
  <c r="AG8" i="3"/>
  <c r="AF9" i="3"/>
  <c r="J381" i="1"/>
  <c r="AG9" i="3"/>
  <c r="AF10" i="3"/>
  <c r="K381" i="1"/>
  <c r="AG10" i="3"/>
  <c r="AF11" i="3"/>
  <c r="L381" i="1"/>
  <c r="AG11" i="3"/>
  <c r="AF12" i="3"/>
  <c r="M381" i="1"/>
  <c r="AG12" i="3"/>
  <c r="AF13" i="3"/>
  <c r="N381" i="1"/>
  <c r="AG13" i="3"/>
  <c r="AF14" i="3"/>
  <c r="O381" i="1"/>
  <c r="AG14" i="3"/>
  <c r="AF15" i="3"/>
  <c r="P381" i="1"/>
  <c r="AG15" i="3"/>
  <c r="AF16" i="3"/>
  <c r="Q381" i="1"/>
  <c r="AG16" i="3"/>
  <c r="AF17" i="3"/>
  <c r="R381" i="1"/>
  <c r="AG17" i="3"/>
  <c r="AF18" i="3"/>
  <c r="S381" i="1"/>
  <c r="AG18" i="3"/>
  <c r="AF19" i="3"/>
  <c r="T381" i="1"/>
  <c r="AG19" i="3"/>
  <c r="AF20" i="3"/>
  <c r="U381" i="1"/>
  <c r="AG20" i="3"/>
  <c r="AF21" i="3"/>
  <c r="V381" i="1"/>
  <c r="AG21" i="3"/>
  <c r="AF22" i="3"/>
  <c r="W381" i="1"/>
  <c r="AG22" i="3"/>
  <c r="AF23" i="3"/>
  <c r="X381" i="1"/>
  <c r="AG23" i="3"/>
  <c r="AF24" i="3"/>
  <c r="Y381" i="1"/>
  <c r="AG24" i="3"/>
  <c r="AF25" i="3"/>
  <c r="Z381" i="1"/>
  <c r="AG25" i="3"/>
  <c r="AF26" i="3"/>
  <c r="AA381" i="1"/>
  <c r="AG26" i="3"/>
  <c r="AF27" i="3"/>
  <c r="AB381" i="1"/>
  <c r="AG27" i="3"/>
  <c r="AF28" i="3"/>
  <c r="AC381" i="1"/>
  <c r="AG28" i="3"/>
  <c r="AF29" i="3"/>
  <c r="AD381" i="1"/>
  <c r="AG29" i="3"/>
  <c r="AF30" i="3"/>
  <c r="AE381" i="1"/>
  <c r="AG30" i="3"/>
  <c r="AF31" i="3"/>
  <c r="AF381" i="1"/>
  <c r="AG31" i="3"/>
  <c r="AF32" i="3"/>
  <c r="AG381" i="1"/>
  <c r="AG32" i="3"/>
  <c r="AF33" i="3"/>
  <c r="AH381" i="1"/>
  <c r="AG33" i="3"/>
  <c r="AI3" i="3"/>
  <c r="D417" i="1"/>
  <c r="AJ3" i="3"/>
  <c r="AI4" i="3"/>
  <c r="E417" i="1"/>
  <c r="AJ4" i="3"/>
  <c r="AI5" i="3"/>
  <c r="F417" i="1"/>
  <c r="AJ5" i="3"/>
  <c r="AI6" i="3"/>
  <c r="G417" i="1"/>
  <c r="AJ6" i="3"/>
  <c r="AI7" i="3"/>
  <c r="H417" i="1"/>
  <c r="AJ7" i="3"/>
  <c r="AI8" i="3"/>
  <c r="I417" i="1"/>
  <c r="AJ8" i="3"/>
  <c r="AI9" i="3"/>
  <c r="J417" i="1"/>
  <c r="AJ9" i="3"/>
  <c r="AI10" i="3"/>
  <c r="K417" i="1"/>
  <c r="AJ10" i="3"/>
  <c r="AI11" i="3"/>
  <c r="L417" i="1"/>
  <c r="AJ11" i="3"/>
  <c r="AI12" i="3"/>
  <c r="M417" i="1"/>
  <c r="AJ12" i="3"/>
  <c r="AI13" i="3"/>
  <c r="N417" i="1"/>
  <c r="AJ13" i="3"/>
  <c r="AI14" i="3"/>
  <c r="O417" i="1"/>
  <c r="AJ14" i="3"/>
  <c r="AI15" i="3"/>
  <c r="P417" i="1"/>
  <c r="AJ15" i="3"/>
  <c r="AI16" i="3"/>
  <c r="Q417" i="1"/>
  <c r="AJ16" i="3"/>
  <c r="AI17" i="3"/>
  <c r="R417" i="1"/>
  <c r="AJ17" i="3"/>
  <c r="AI18" i="3"/>
  <c r="S417" i="1"/>
  <c r="AJ18" i="3"/>
  <c r="AI19" i="3"/>
  <c r="T417" i="1"/>
  <c r="AJ19" i="3"/>
  <c r="AI20" i="3"/>
  <c r="U417" i="1"/>
  <c r="AJ20" i="3"/>
  <c r="AI21" i="3"/>
  <c r="V417" i="1"/>
  <c r="AJ21" i="3"/>
  <c r="AI22" i="3"/>
  <c r="W417" i="1"/>
  <c r="AJ22" i="3"/>
  <c r="AI23" i="3"/>
  <c r="X417" i="1"/>
  <c r="AJ23" i="3"/>
  <c r="AI24" i="3"/>
  <c r="Y417" i="1"/>
  <c r="AJ24" i="3"/>
  <c r="AI25" i="3"/>
  <c r="Z417" i="1"/>
  <c r="AJ25" i="3"/>
  <c r="AI26" i="3"/>
  <c r="AA417" i="1"/>
  <c r="AJ26" i="3"/>
  <c r="AI27" i="3"/>
  <c r="AB417" i="1"/>
  <c r="AJ27" i="3"/>
  <c r="AI28" i="3"/>
  <c r="AC417" i="1"/>
  <c r="AJ28" i="3"/>
  <c r="AI29" i="3"/>
  <c r="AD417" i="1"/>
  <c r="AJ29" i="3"/>
  <c r="AI30" i="3"/>
  <c r="AE417" i="1"/>
  <c r="AJ30" i="3"/>
  <c r="AI31" i="3"/>
  <c r="AF417" i="1"/>
  <c r="AJ31" i="3"/>
  <c r="AI32" i="3"/>
  <c r="AG417" i="1"/>
  <c r="AJ32" i="3"/>
  <c r="AI33" i="3"/>
  <c r="AH417" i="1"/>
  <c r="AJ33" i="3"/>
  <c r="B5" i="2"/>
  <c r="K20" i="2"/>
  <c r="K17" i="2"/>
  <c r="K16" i="2"/>
  <c r="K13" i="2"/>
  <c r="K12" i="2"/>
  <c r="K11" i="2"/>
  <c r="K8" i="2"/>
  <c r="K7" i="2"/>
  <c r="K6" i="2"/>
  <c r="K5" i="2"/>
  <c r="H26" i="2"/>
  <c r="H25" i="2"/>
  <c r="H24" i="2"/>
  <c r="H23" i="2"/>
  <c r="H22" i="2"/>
  <c r="H19" i="2"/>
  <c r="H18" i="2"/>
  <c r="H17" i="2"/>
  <c r="H16" i="2"/>
  <c r="H15" i="2"/>
  <c r="H14" i="2"/>
  <c r="H11" i="2"/>
  <c r="H10" i="2"/>
  <c r="H9" i="2"/>
  <c r="H8" i="2"/>
  <c r="H7" i="2"/>
  <c r="H6" i="2"/>
  <c r="H5" i="2"/>
  <c r="E23" i="2"/>
  <c r="E22" i="2"/>
  <c r="E21" i="2"/>
  <c r="E20" i="2"/>
  <c r="E19" i="2"/>
  <c r="E18" i="2"/>
  <c r="E17" i="2"/>
  <c r="E16" i="2"/>
  <c r="E13" i="2"/>
  <c r="E12" i="2"/>
  <c r="E11" i="2"/>
  <c r="E10" i="2"/>
  <c r="E9" i="2"/>
  <c r="E8" i="2"/>
  <c r="E7" i="2"/>
  <c r="E6" i="2"/>
  <c r="E5" i="2"/>
  <c r="B27" i="2"/>
  <c r="B26" i="2"/>
  <c r="B25" i="2"/>
  <c r="B24" i="2"/>
  <c r="B23" i="2"/>
  <c r="B22" i="2"/>
  <c r="B21" i="2"/>
  <c r="B20" i="2"/>
  <c r="B19" i="2"/>
  <c r="B18" i="2"/>
  <c r="B15" i="2"/>
  <c r="B14" i="2"/>
  <c r="B13" i="2"/>
  <c r="B12" i="2"/>
  <c r="B11" i="2"/>
  <c r="B10" i="2"/>
  <c r="B9" i="2"/>
  <c r="B8" i="2"/>
  <c r="B7" i="2"/>
  <c r="B6" i="2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AN1530" i="1"/>
  <c r="AO1530" i="1"/>
  <c r="AP1530" i="1"/>
  <c r="AQ1530" i="1"/>
  <c r="AR1530" i="1"/>
  <c r="AS1530" i="1"/>
  <c r="AT1530" i="1"/>
  <c r="AU1530" i="1"/>
  <c r="AV1530" i="1"/>
  <c r="AW356" i="1"/>
  <c r="AW1530" i="1"/>
  <c r="D1529" i="1"/>
  <c r="D1532" i="1"/>
  <c r="D1535" i="1"/>
  <c r="D1537" i="1"/>
  <c r="E1529" i="1"/>
  <c r="E1532" i="1"/>
  <c r="E1535" i="1"/>
  <c r="E1537" i="1"/>
  <c r="F1529" i="1"/>
  <c r="F1532" i="1"/>
  <c r="F1535" i="1"/>
  <c r="F1537" i="1"/>
  <c r="G1529" i="1"/>
  <c r="G1532" i="1"/>
  <c r="G1535" i="1"/>
  <c r="G1537" i="1"/>
  <c r="H1529" i="1"/>
  <c r="H1532" i="1"/>
  <c r="H1535" i="1"/>
  <c r="H1537" i="1"/>
  <c r="I1529" i="1"/>
  <c r="I1532" i="1"/>
  <c r="I1535" i="1"/>
  <c r="I1537" i="1"/>
  <c r="J1529" i="1"/>
  <c r="J1532" i="1"/>
  <c r="J1535" i="1"/>
  <c r="J1537" i="1"/>
  <c r="K1529" i="1"/>
  <c r="K1532" i="1"/>
  <c r="K1535" i="1"/>
  <c r="K1537" i="1"/>
  <c r="L1529" i="1"/>
  <c r="L1532" i="1"/>
  <c r="L1535" i="1"/>
  <c r="L1537" i="1"/>
  <c r="M1529" i="1"/>
  <c r="M1532" i="1"/>
  <c r="M1535" i="1"/>
  <c r="M1537" i="1"/>
  <c r="N1529" i="1"/>
  <c r="N1532" i="1"/>
  <c r="N1535" i="1"/>
  <c r="N1537" i="1"/>
  <c r="O1529" i="1"/>
  <c r="O1532" i="1"/>
  <c r="O1535" i="1"/>
  <c r="O1537" i="1"/>
  <c r="P1529" i="1"/>
  <c r="P1532" i="1"/>
  <c r="P1535" i="1"/>
  <c r="P1537" i="1"/>
  <c r="Q1529" i="1"/>
  <c r="Q1532" i="1"/>
  <c r="Q1535" i="1"/>
  <c r="Q1537" i="1"/>
  <c r="R1529" i="1"/>
  <c r="R1532" i="1"/>
  <c r="R1535" i="1"/>
  <c r="R1537" i="1"/>
  <c r="S1529" i="1"/>
  <c r="S1532" i="1"/>
  <c r="S1535" i="1"/>
  <c r="S1537" i="1"/>
  <c r="T1529" i="1"/>
  <c r="T1532" i="1"/>
  <c r="T1535" i="1"/>
  <c r="T1537" i="1"/>
  <c r="U1529" i="1"/>
  <c r="U1532" i="1"/>
  <c r="U1535" i="1"/>
  <c r="U1537" i="1"/>
  <c r="V1529" i="1"/>
  <c r="V1532" i="1"/>
  <c r="V1535" i="1"/>
  <c r="V1537" i="1"/>
  <c r="W1529" i="1"/>
  <c r="W1532" i="1"/>
  <c r="W1535" i="1"/>
  <c r="W1537" i="1"/>
  <c r="X1529" i="1"/>
  <c r="X1532" i="1"/>
  <c r="X1535" i="1"/>
  <c r="X1537" i="1"/>
  <c r="Y1529" i="1"/>
  <c r="Y1532" i="1"/>
  <c r="Y1535" i="1"/>
  <c r="Y1537" i="1"/>
  <c r="Z1529" i="1"/>
  <c r="Z1532" i="1"/>
  <c r="Z1535" i="1"/>
  <c r="Z1537" i="1"/>
  <c r="AA1529" i="1"/>
  <c r="AA1532" i="1"/>
  <c r="AA1535" i="1"/>
  <c r="AA1537" i="1"/>
  <c r="AB1529" i="1"/>
  <c r="AB1532" i="1"/>
  <c r="AB1535" i="1"/>
  <c r="AB1537" i="1"/>
  <c r="AC1529" i="1"/>
  <c r="AC1532" i="1"/>
  <c r="AC1535" i="1"/>
  <c r="AC1537" i="1"/>
  <c r="AD1529" i="1"/>
  <c r="AD1532" i="1"/>
  <c r="AD1535" i="1"/>
  <c r="AD1537" i="1"/>
  <c r="AE1529" i="1"/>
  <c r="AE1532" i="1"/>
  <c r="AE1535" i="1"/>
  <c r="AE1537" i="1"/>
  <c r="AF1529" i="1"/>
  <c r="AF1532" i="1"/>
  <c r="AF1535" i="1"/>
  <c r="AF1537" i="1"/>
  <c r="AG1529" i="1"/>
  <c r="AG1532" i="1"/>
  <c r="AG1535" i="1"/>
  <c r="AG1537" i="1"/>
  <c r="AH1529" i="1"/>
  <c r="AH1532" i="1"/>
  <c r="AH1535" i="1"/>
  <c r="AH1537" i="1"/>
  <c r="AI1529" i="1"/>
  <c r="AI1532" i="1"/>
  <c r="AI1535" i="1"/>
  <c r="AI1537" i="1"/>
  <c r="AJ1529" i="1"/>
  <c r="AJ1532" i="1"/>
  <c r="AJ1535" i="1"/>
  <c r="AJ1537" i="1"/>
  <c r="AK1529" i="1"/>
  <c r="AK1532" i="1"/>
  <c r="AK1535" i="1"/>
  <c r="AK1537" i="1"/>
  <c r="AL1529" i="1"/>
  <c r="AL1532" i="1"/>
  <c r="AL1535" i="1"/>
  <c r="AL1537" i="1"/>
  <c r="AM1529" i="1"/>
  <c r="AM1532" i="1"/>
  <c r="AM1535" i="1"/>
  <c r="AM1537" i="1"/>
  <c r="AN1529" i="1"/>
  <c r="AN1532" i="1"/>
  <c r="AN1535" i="1"/>
  <c r="AN1537" i="1"/>
  <c r="AO1529" i="1"/>
  <c r="AO1532" i="1"/>
  <c r="AO1535" i="1"/>
  <c r="AO1537" i="1"/>
  <c r="AP1529" i="1"/>
  <c r="AP1532" i="1"/>
  <c r="AP1535" i="1"/>
  <c r="AP1537" i="1"/>
  <c r="AQ1529" i="1"/>
  <c r="AQ1532" i="1"/>
  <c r="AQ1535" i="1"/>
  <c r="AQ1537" i="1"/>
  <c r="AR1529" i="1"/>
  <c r="AR1532" i="1"/>
  <c r="AR1535" i="1"/>
  <c r="AR1537" i="1"/>
  <c r="AS1529" i="1"/>
  <c r="AS1532" i="1"/>
  <c r="AS1535" i="1"/>
  <c r="AS1537" i="1"/>
  <c r="AT1529" i="1"/>
  <c r="AT1532" i="1"/>
  <c r="AT1535" i="1"/>
  <c r="AT1537" i="1"/>
  <c r="AU1529" i="1"/>
  <c r="AU1532" i="1"/>
  <c r="AU1535" i="1"/>
  <c r="AU1537" i="1"/>
  <c r="AV1529" i="1"/>
  <c r="AV1532" i="1"/>
  <c r="AV1535" i="1"/>
  <c r="AV1537" i="1"/>
  <c r="AW1529" i="1"/>
  <c r="AW1532" i="1"/>
  <c r="AW1535" i="1"/>
  <c r="AW1537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AN1538" i="1"/>
  <c r="AO1538" i="1"/>
  <c r="AP1538" i="1"/>
  <c r="AQ1538" i="1"/>
  <c r="AR1538" i="1"/>
  <c r="AS1538" i="1"/>
  <c r="AT1538" i="1"/>
  <c r="AU1538" i="1"/>
  <c r="AV1538" i="1"/>
  <c r="AW1538" i="1"/>
  <c r="B1539" i="1"/>
  <c r="B1540" i="1"/>
  <c r="L16" i="2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AN1547" i="1"/>
  <c r="AO1547" i="1"/>
  <c r="AP1547" i="1"/>
  <c r="AQ1547" i="1"/>
  <c r="AR1547" i="1"/>
  <c r="AS1547" i="1"/>
  <c r="AT1547" i="1"/>
  <c r="AU1547" i="1"/>
  <c r="AV1547" i="1"/>
  <c r="AW1547" i="1"/>
  <c r="D1546" i="1"/>
  <c r="D1549" i="1"/>
  <c r="D1552" i="1"/>
  <c r="D1554" i="1"/>
  <c r="E1546" i="1"/>
  <c r="E1549" i="1"/>
  <c r="E1552" i="1"/>
  <c r="E1554" i="1"/>
  <c r="F1546" i="1"/>
  <c r="F1549" i="1"/>
  <c r="F1552" i="1"/>
  <c r="F1554" i="1"/>
  <c r="G1546" i="1"/>
  <c r="G1549" i="1"/>
  <c r="G1552" i="1"/>
  <c r="G1554" i="1"/>
  <c r="H1546" i="1"/>
  <c r="H1549" i="1"/>
  <c r="H1552" i="1"/>
  <c r="H1554" i="1"/>
  <c r="I1546" i="1"/>
  <c r="I1549" i="1"/>
  <c r="I1552" i="1"/>
  <c r="I1554" i="1"/>
  <c r="J1546" i="1"/>
  <c r="J1549" i="1"/>
  <c r="J1552" i="1"/>
  <c r="J1554" i="1"/>
  <c r="K1546" i="1"/>
  <c r="K1549" i="1"/>
  <c r="K1552" i="1"/>
  <c r="K1554" i="1"/>
  <c r="L1546" i="1"/>
  <c r="L1549" i="1"/>
  <c r="L1552" i="1"/>
  <c r="L1554" i="1"/>
  <c r="M1546" i="1"/>
  <c r="M1549" i="1"/>
  <c r="M1552" i="1"/>
  <c r="M1554" i="1"/>
  <c r="N1546" i="1"/>
  <c r="N1549" i="1"/>
  <c r="N1552" i="1"/>
  <c r="N1554" i="1"/>
  <c r="O1546" i="1"/>
  <c r="O1549" i="1"/>
  <c r="O1552" i="1"/>
  <c r="O1554" i="1"/>
  <c r="P1546" i="1"/>
  <c r="P1549" i="1"/>
  <c r="P1552" i="1"/>
  <c r="P1554" i="1"/>
  <c r="Q1546" i="1"/>
  <c r="Q1549" i="1"/>
  <c r="Q1552" i="1"/>
  <c r="Q1554" i="1"/>
  <c r="R1546" i="1"/>
  <c r="R1549" i="1"/>
  <c r="R1552" i="1"/>
  <c r="R1554" i="1"/>
  <c r="S1546" i="1"/>
  <c r="S1549" i="1"/>
  <c r="S1552" i="1"/>
  <c r="S1554" i="1"/>
  <c r="T1546" i="1"/>
  <c r="T1549" i="1"/>
  <c r="T1552" i="1"/>
  <c r="T1554" i="1"/>
  <c r="U1546" i="1"/>
  <c r="U1549" i="1"/>
  <c r="U1552" i="1"/>
  <c r="U1554" i="1"/>
  <c r="V1546" i="1"/>
  <c r="V1549" i="1"/>
  <c r="V1552" i="1"/>
  <c r="V1554" i="1"/>
  <c r="W1546" i="1"/>
  <c r="W1549" i="1"/>
  <c r="W1552" i="1"/>
  <c r="W1554" i="1"/>
  <c r="X1546" i="1"/>
  <c r="X1549" i="1"/>
  <c r="X1552" i="1"/>
  <c r="X1554" i="1"/>
  <c r="Y1546" i="1"/>
  <c r="Y1549" i="1"/>
  <c r="Y1552" i="1"/>
  <c r="Y1554" i="1"/>
  <c r="Z1546" i="1"/>
  <c r="Z1549" i="1"/>
  <c r="Z1552" i="1"/>
  <c r="Z1554" i="1"/>
  <c r="AA1546" i="1"/>
  <c r="AA1549" i="1"/>
  <c r="AA1552" i="1"/>
  <c r="AA1554" i="1"/>
  <c r="AB1546" i="1"/>
  <c r="AB1549" i="1"/>
  <c r="AB1552" i="1"/>
  <c r="AB1554" i="1"/>
  <c r="AC1546" i="1"/>
  <c r="AC1549" i="1"/>
  <c r="AC1552" i="1"/>
  <c r="AC1554" i="1"/>
  <c r="AD1546" i="1"/>
  <c r="AD1549" i="1"/>
  <c r="AD1552" i="1"/>
  <c r="AD1554" i="1"/>
  <c r="AE1546" i="1"/>
  <c r="AE1549" i="1"/>
  <c r="AE1552" i="1"/>
  <c r="AE1554" i="1"/>
  <c r="AF1546" i="1"/>
  <c r="AF1549" i="1"/>
  <c r="AF1552" i="1"/>
  <c r="AF1554" i="1"/>
  <c r="AG1546" i="1"/>
  <c r="AG1549" i="1"/>
  <c r="AG1552" i="1"/>
  <c r="AG1554" i="1"/>
  <c r="AH1546" i="1"/>
  <c r="AH1549" i="1"/>
  <c r="AH1552" i="1"/>
  <c r="AH1554" i="1"/>
  <c r="AI1546" i="1"/>
  <c r="AI1549" i="1"/>
  <c r="AI1552" i="1"/>
  <c r="AI1554" i="1"/>
  <c r="AJ1546" i="1"/>
  <c r="AJ1549" i="1"/>
  <c r="AJ1552" i="1"/>
  <c r="AJ1554" i="1"/>
  <c r="AK1546" i="1"/>
  <c r="AK1549" i="1"/>
  <c r="AK1552" i="1"/>
  <c r="AK1554" i="1"/>
  <c r="AL1546" i="1"/>
  <c r="AL1549" i="1"/>
  <c r="AL1552" i="1"/>
  <c r="AL1554" i="1"/>
  <c r="AM1546" i="1"/>
  <c r="AM1549" i="1"/>
  <c r="AM1552" i="1"/>
  <c r="AM1554" i="1"/>
  <c r="AN1546" i="1"/>
  <c r="AN1549" i="1"/>
  <c r="AN1552" i="1"/>
  <c r="AN1554" i="1"/>
  <c r="AO1546" i="1"/>
  <c r="AO1549" i="1"/>
  <c r="AO1552" i="1"/>
  <c r="AO1554" i="1"/>
  <c r="AP1546" i="1"/>
  <c r="AP1549" i="1"/>
  <c r="AP1552" i="1"/>
  <c r="AP1554" i="1"/>
  <c r="AQ1546" i="1"/>
  <c r="AQ1549" i="1"/>
  <c r="AQ1552" i="1"/>
  <c r="AQ1554" i="1"/>
  <c r="AR1546" i="1"/>
  <c r="AR1549" i="1"/>
  <c r="AR1552" i="1"/>
  <c r="AR1554" i="1"/>
  <c r="AS1546" i="1"/>
  <c r="AS1549" i="1"/>
  <c r="AS1552" i="1"/>
  <c r="AS1554" i="1"/>
  <c r="AT1546" i="1"/>
  <c r="AT1549" i="1"/>
  <c r="AT1552" i="1"/>
  <c r="AT1554" i="1"/>
  <c r="AU1546" i="1"/>
  <c r="AU1549" i="1"/>
  <c r="AU1552" i="1"/>
  <c r="AU1554" i="1"/>
  <c r="AV1546" i="1"/>
  <c r="AV1549" i="1"/>
  <c r="AV1552" i="1"/>
  <c r="AV1554" i="1"/>
  <c r="AW1546" i="1"/>
  <c r="AW1549" i="1"/>
  <c r="AW1552" i="1"/>
  <c r="AW1554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AN1555" i="1"/>
  <c r="AO1555" i="1"/>
  <c r="AP1555" i="1"/>
  <c r="AQ1555" i="1"/>
  <c r="AR1555" i="1"/>
  <c r="AS1555" i="1"/>
  <c r="AT1555" i="1"/>
  <c r="AU1555" i="1"/>
  <c r="AV1555" i="1"/>
  <c r="AW1555" i="1"/>
  <c r="B1556" i="1"/>
  <c r="B1557" i="1"/>
  <c r="L17" i="2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320" i="1"/>
  <c r="AW1477" i="1"/>
  <c r="D1476" i="1"/>
  <c r="D1479" i="1"/>
  <c r="D1482" i="1"/>
  <c r="D1484" i="1"/>
  <c r="E1476" i="1"/>
  <c r="E1479" i="1"/>
  <c r="E1482" i="1"/>
  <c r="E1484" i="1"/>
  <c r="F1476" i="1"/>
  <c r="F1479" i="1"/>
  <c r="F1482" i="1"/>
  <c r="F1484" i="1"/>
  <c r="G1476" i="1"/>
  <c r="G1479" i="1"/>
  <c r="G1482" i="1"/>
  <c r="G1484" i="1"/>
  <c r="H1476" i="1"/>
  <c r="H1479" i="1"/>
  <c r="H1482" i="1"/>
  <c r="H1484" i="1"/>
  <c r="I1476" i="1"/>
  <c r="I1479" i="1"/>
  <c r="I1482" i="1"/>
  <c r="I1484" i="1"/>
  <c r="J1476" i="1"/>
  <c r="J1479" i="1"/>
  <c r="J1482" i="1"/>
  <c r="J1484" i="1"/>
  <c r="K1476" i="1"/>
  <c r="K1479" i="1"/>
  <c r="K1482" i="1"/>
  <c r="K1484" i="1"/>
  <c r="L1476" i="1"/>
  <c r="L1479" i="1"/>
  <c r="L1482" i="1"/>
  <c r="L1484" i="1"/>
  <c r="M1476" i="1"/>
  <c r="M1479" i="1"/>
  <c r="M1482" i="1"/>
  <c r="M1484" i="1"/>
  <c r="N1476" i="1"/>
  <c r="N1479" i="1"/>
  <c r="N1482" i="1"/>
  <c r="N1484" i="1"/>
  <c r="O1476" i="1"/>
  <c r="O1479" i="1"/>
  <c r="O1482" i="1"/>
  <c r="O1484" i="1"/>
  <c r="P1476" i="1"/>
  <c r="P1479" i="1"/>
  <c r="P1482" i="1"/>
  <c r="P1484" i="1"/>
  <c r="Q1476" i="1"/>
  <c r="Q1479" i="1"/>
  <c r="Q1482" i="1"/>
  <c r="Q1484" i="1"/>
  <c r="R1476" i="1"/>
  <c r="R1479" i="1"/>
  <c r="R1482" i="1"/>
  <c r="R1484" i="1"/>
  <c r="S1476" i="1"/>
  <c r="S1479" i="1"/>
  <c r="S1482" i="1"/>
  <c r="S1484" i="1"/>
  <c r="T1476" i="1"/>
  <c r="T1479" i="1"/>
  <c r="T1482" i="1"/>
  <c r="T1484" i="1"/>
  <c r="U1476" i="1"/>
  <c r="U1479" i="1"/>
  <c r="U1482" i="1"/>
  <c r="U1484" i="1"/>
  <c r="V1476" i="1"/>
  <c r="V1479" i="1"/>
  <c r="V1482" i="1"/>
  <c r="V1484" i="1"/>
  <c r="W1476" i="1"/>
  <c r="W1479" i="1"/>
  <c r="W1482" i="1"/>
  <c r="W1484" i="1"/>
  <c r="X1476" i="1"/>
  <c r="X1479" i="1"/>
  <c r="X1482" i="1"/>
  <c r="X1484" i="1"/>
  <c r="Y1476" i="1"/>
  <c r="Y1479" i="1"/>
  <c r="Y1482" i="1"/>
  <c r="Y1484" i="1"/>
  <c r="Z1476" i="1"/>
  <c r="Z1479" i="1"/>
  <c r="Z1482" i="1"/>
  <c r="Z1484" i="1"/>
  <c r="AA1476" i="1"/>
  <c r="AA1479" i="1"/>
  <c r="AA1482" i="1"/>
  <c r="AA1484" i="1"/>
  <c r="AB1476" i="1"/>
  <c r="AB1479" i="1"/>
  <c r="AB1482" i="1"/>
  <c r="AB1484" i="1"/>
  <c r="AC1476" i="1"/>
  <c r="AC1479" i="1"/>
  <c r="AC1482" i="1"/>
  <c r="AC1484" i="1"/>
  <c r="AD1476" i="1"/>
  <c r="AD1479" i="1"/>
  <c r="AD1482" i="1"/>
  <c r="AD1484" i="1"/>
  <c r="AE1476" i="1"/>
  <c r="AE1479" i="1"/>
  <c r="AE1482" i="1"/>
  <c r="AE1484" i="1"/>
  <c r="AF1476" i="1"/>
  <c r="AF1479" i="1"/>
  <c r="AF1482" i="1"/>
  <c r="AF1484" i="1"/>
  <c r="AG1476" i="1"/>
  <c r="AG1479" i="1"/>
  <c r="AG1482" i="1"/>
  <c r="AG1484" i="1"/>
  <c r="AH1476" i="1"/>
  <c r="AH1479" i="1"/>
  <c r="AH1482" i="1"/>
  <c r="AH1484" i="1"/>
  <c r="AI1476" i="1"/>
  <c r="AI1479" i="1"/>
  <c r="AI1482" i="1"/>
  <c r="AI1484" i="1"/>
  <c r="AJ1476" i="1"/>
  <c r="AJ1479" i="1"/>
  <c r="AJ1482" i="1"/>
  <c r="AJ1484" i="1"/>
  <c r="AK1476" i="1"/>
  <c r="AK1479" i="1"/>
  <c r="AK1482" i="1"/>
  <c r="AK1484" i="1"/>
  <c r="AL1476" i="1"/>
  <c r="AL1479" i="1"/>
  <c r="AL1482" i="1"/>
  <c r="AL1484" i="1"/>
  <c r="AM1476" i="1"/>
  <c r="AM1479" i="1"/>
  <c r="AM1482" i="1"/>
  <c r="AM1484" i="1"/>
  <c r="AN1476" i="1"/>
  <c r="AN1479" i="1"/>
  <c r="AN1482" i="1"/>
  <c r="AN1484" i="1"/>
  <c r="AO1476" i="1"/>
  <c r="AO1479" i="1"/>
  <c r="AO1482" i="1"/>
  <c r="AO1484" i="1"/>
  <c r="AP1476" i="1"/>
  <c r="AP1479" i="1"/>
  <c r="AP1482" i="1"/>
  <c r="AP1484" i="1"/>
  <c r="AQ1476" i="1"/>
  <c r="AQ1479" i="1"/>
  <c r="AQ1482" i="1"/>
  <c r="AQ1484" i="1"/>
  <c r="AR1476" i="1"/>
  <c r="AR1479" i="1"/>
  <c r="AR1482" i="1"/>
  <c r="AR1484" i="1"/>
  <c r="AS1476" i="1"/>
  <c r="AS1479" i="1"/>
  <c r="AS1482" i="1"/>
  <c r="AS1484" i="1"/>
  <c r="AT1476" i="1"/>
  <c r="AT1479" i="1"/>
  <c r="AT1482" i="1"/>
  <c r="AT1484" i="1"/>
  <c r="AU1476" i="1"/>
  <c r="AU1479" i="1"/>
  <c r="AU1482" i="1"/>
  <c r="AU1484" i="1"/>
  <c r="AV1476" i="1"/>
  <c r="AV1479" i="1"/>
  <c r="AV1482" i="1"/>
  <c r="AV1484" i="1"/>
  <c r="AW1476" i="1"/>
  <c r="AW1479" i="1"/>
  <c r="AW1482" i="1"/>
  <c r="AW1484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B1486" i="1"/>
  <c r="B1487" i="1"/>
  <c r="L11" i="2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D1493" i="1"/>
  <c r="D1496" i="1"/>
  <c r="D1499" i="1"/>
  <c r="D1501" i="1"/>
  <c r="E1493" i="1"/>
  <c r="E1496" i="1"/>
  <c r="E1499" i="1"/>
  <c r="E1501" i="1"/>
  <c r="F1493" i="1"/>
  <c r="F1496" i="1"/>
  <c r="F1499" i="1"/>
  <c r="F1501" i="1"/>
  <c r="G1493" i="1"/>
  <c r="G1496" i="1"/>
  <c r="G1499" i="1"/>
  <c r="G1501" i="1"/>
  <c r="H1493" i="1"/>
  <c r="H1496" i="1"/>
  <c r="H1499" i="1"/>
  <c r="H1501" i="1"/>
  <c r="I1493" i="1"/>
  <c r="I1496" i="1"/>
  <c r="I1499" i="1"/>
  <c r="I1501" i="1"/>
  <c r="J1493" i="1"/>
  <c r="J1496" i="1"/>
  <c r="J1499" i="1"/>
  <c r="J1501" i="1"/>
  <c r="K1493" i="1"/>
  <c r="K1496" i="1"/>
  <c r="K1499" i="1"/>
  <c r="K1501" i="1"/>
  <c r="L1493" i="1"/>
  <c r="L1496" i="1"/>
  <c r="L1499" i="1"/>
  <c r="L1501" i="1"/>
  <c r="M1493" i="1"/>
  <c r="M1496" i="1"/>
  <c r="M1499" i="1"/>
  <c r="M1501" i="1"/>
  <c r="N1493" i="1"/>
  <c r="N1496" i="1"/>
  <c r="N1499" i="1"/>
  <c r="N1501" i="1"/>
  <c r="O1493" i="1"/>
  <c r="O1496" i="1"/>
  <c r="O1499" i="1"/>
  <c r="O1501" i="1"/>
  <c r="P1493" i="1"/>
  <c r="P1496" i="1"/>
  <c r="P1499" i="1"/>
  <c r="P1501" i="1"/>
  <c r="Q1493" i="1"/>
  <c r="Q1496" i="1"/>
  <c r="Q1499" i="1"/>
  <c r="Q1501" i="1"/>
  <c r="R1493" i="1"/>
  <c r="R1496" i="1"/>
  <c r="R1499" i="1"/>
  <c r="R1501" i="1"/>
  <c r="S1493" i="1"/>
  <c r="S1496" i="1"/>
  <c r="S1499" i="1"/>
  <c r="S1501" i="1"/>
  <c r="T1493" i="1"/>
  <c r="T1496" i="1"/>
  <c r="T1499" i="1"/>
  <c r="T1501" i="1"/>
  <c r="U1493" i="1"/>
  <c r="U1496" i="1"/>
  <c r="U1499" i="1"/>
  <c r="U1501" i="1"/>
  <c r="V1493" i="1"/>
  <c r="V1496" i="1"/>
  <c r="V1499" i="1"/>
  <c r="V1501" i="1"/>
  <c r="W1493" i="1"/>
  <c r="W1496" i="1"/>
  <c r="W1499" i="1"/>
  <c r="W1501" i="1"/>
  <c r="X1493" i="1"/>
  <c r="X1496" i="1"/>
  <c r="X1499" i="1"/>
  <c r="X1501" i="1"/>
  <c r="Y1493" i="1"/>
  <c r="Y1496" i="1"/>
  <c r="Y1499" i="1"/>
  <c r="Y1501" i="1"/>
  <c r="Z1493" i="1"/>
  <c r="Z1496" i="1"/>
  <c r="Z1499" i="1"/>
  <c r="Z1501" i="1"/>
  <c r="AA1493" i="1"/>
  <c r="AA1496" i="1"/>
  <c r="AA1499" i="1"/>
  <c r="AA1501" i="1"/>
  <c r="AB1493" i="1"/>
  <c r="AB1496" i="1"/>
  <c r="AB1499" i="1"/>
  <c r="AB1501" i="1"/>
  <c r="AC1493" i="1"/>
  <c r="AC1496" i="1"/>
  <c r="AC1499" i="1"/>
  <c r="AC1501" i="1"/>
  <c r="AD1493" i="1"/>
  <c r="AD1496" i="1"/>
  <c r="AD1499" i="1"/>
  <c r="AD1501" i="1"/>
  <c r="AE1493" i="1"/>
  <c r="AE1496" i="1"/>
  <c r="AE1499" i="1"/>
  <c r="AE1501" i="1"/>
  <c r="AF1493" i="1"/>
  <c r="AF1496" i="1"/>
  <c r="AF1499" i="1"/>
  <c r="AF1501" i="1"/>
  <c r="AG1493" i="1"/>
  <c r="AG1496" i="1"/>
  <c r="AG1499" i="1"/>
  <c r="AG1501" i="1"/>
  <c r="AH1493" i="1"/>
  <c r="AH1496" i="1"/>
  <c r="AH1499" i="1"/>
  <c r="AH1501" i="1"/>
  <c r="AI1493" i="1"/>
  <c r="AI1496" i="1"/>
  <c r="AI1499" i="1"/>
  <c r="AI1501" i="1"/>
  <c r="AJ1493" i="1"/>
  <c r="AJ1496" i="1"/>
  <c r="AJ1499" i="1"/>
  <c r="AJ1501" i="1"/>
  <c r="AK1493" i="1"/>
  <c r="AK1496" i="1"/>
  <c r="AK1499" i="1"/>
  <c r="AK1501" i="1"/>
  <c r="AL1493" i="1"/>
  <c r="AL1496" i="1"/>
  <c r="AL1499" i="1"/>
  <c r="AL1501" i="1"/>
  <c r="AM1493" i="1"/>
  <c r="AM1496" i="1"/>
  <c r="AM1499" i="1"/>
  <c r="AM1501" i="1"/>
  <c r="AN1493" i="1"/>
  <c r="AN1496" i="1"/>
  <c r="AN1499" i="1"/>
  <c r="AN1501" i="1"/>
  <c r="AO1493" i="1"/>
  <c r="AO1496" i="1"/>
  <c r="AO1499" i="1"/>
  <c r="AO1501" i="1"/>
  <c r="AP1493" i="1"/>
  <c r="AP1496" i="1"/>
  <c r="AP1499" i="1"/>
  <c r="AP1501" i="1"/>
  <c r="AQ1493" i="1"/>
  <c r="AQ1496" i="1"/>
  <c r="AQ1499" i="1"/>
  <c r="AQ1501" i="1"/>
  <c r="AR1493" i="1"/>
  <c r="AR1496" i="1"/>
  <c r="AR1499" i="1"/>
  <c r="AR1501" i="1"/>
  <c r="AS1493" i="1"/>
  <c r="AS1496" i="1"/>
  <c r="AS1499" i="1"/>
  <c r="AS1501" i="1"/>
  <c r="AT1493" i="1"/>
  <c r="AT1496" i="1"/>
  <c r="AT1499" i="1"/>
  <c r="AT1501" i="1"/>
  <c r="AU1493" i="1"/>
  <c r="AU1496" i="1"/>
  <c r="AU1499" i="1"/>
  <c r="AU1501" i="1"/>
  <c r="AV1493" i="1"/>
  <c r="AV1496" i="1"/>
  <c r="AV1499" i="1"/>
  <c r="AV1501" i="1"/>
  <c r="AW1493" i="1"/>
  <c r="AW1496" i="1"/>
  <c r="AW1499" i="1"/>
  <c r="AW1501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B1503" i="1"/>
  <c r="B1504" i="1"/>
  <c r="L12" i="2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D1510" i="1"/>
  <c r="D1513" i="1"/>
  <c r="D1516" i="1"/>
  <c r="D1518" i="1"/>
  <c r="E1510" i="1"/>
  <c r="E1513" i="1"/>
  <c r="E1516" i="1"/>
  <c r="E1518" i="1"/>
  <c r="F1510" i="1"/>
  <c r="F1513" i="1"/>
  <c r="F1516" i="1"/>
  <c r="F1518" i="1"/>
  <c r="G1510" i="1"/>
  <c r="G1513" i="1"/>
  <c r="G1516" i="1"/>
  <c r="G1518" i="1"/>
  <c r="H1510" i="1"/>
  <c r="H1513" i="1"/>
  <c r="H1516" i="1"/>
  <c r="H1518" i="1"/>
  <c r="I1510" i="1"/>
  <c r="I1513" i="1"/>
  <c r="I1516" i="1"/>
  <c r="I1518" i="1"/>
  <c r="J1510" i="1"/>
  <c r="J1513" i="1"/>
  <c r="J1516" i="1"/>
  <c r="J1518" i="1"/>
  <c r="K1510" i="1"/>
  <c r="K1513" i="1"/>
  <c r="K1516" i="1"/>
  <c r="K1518" i="1"/>
  <c r="L1510" i="1"/>
  <c r="L1513" i="1"/>
  <c r="L1516" i="1"/>
  <c r="L1518" i="1"/>
  <c r="M1510" i="1"/>
  <c r="M1513" i="1"/>
  <c r="M1516" i="1"/>
  <c r="M1518" i="1"/>
  <c r="N1510" i="1"/>
  <c r="N1513" i="1"/>
  <c r="N1516" i="1"/>
  <c r="N1518" i="1"/>
  <c r="O1510" i="1"/>
  <c r="O1513" i="1"/>
  <c r="O1516" i="1"/>
  <c r="O1518" i="1"/>
  <c r="P1510" i="1"/>
  <c r="P1513" i="1"/>
  <c r="P1516" i="1"/>
  <c r="P1518" i="1"/>
  <c r="Q1510" i="1"/>
  <c r="Q1513" i="1"/>
  <c r="Q1516" i="1"/>
  <c r="Q1518" i="1"/>
  <c r="R1510" i="1"/>
  <c r="R1513" i="1"/>
  <c r="R1516" i="1"/>
  <c r="R1518" i="1"/>
  <c r="S1510" i="1"/>
  <c r="S1513" i="1"/>
  <c r="S1516" i="1"/>
  <c r="S1518" i="1"/>
  <c r="T1510" i="1"/>
  <c r="T1513" i="1"/>
  <c r="T1516" i="1"/>
  <c r="T1518" i="1"/>
  <c r="U1510" i="1"/>
  <c r="U1513" i="1"/>
  <c r="U1516" i="1"/>
  <c r="U1518" i="1"/>
  <c r="V1510" i="1"/>
  <c r="V1513" i="1"/>
  <c r="V1516" i="1"/>
  <c r="V1518" i="1"/>
  <c r="W1510" i="1"/>
  <c r="W1513" i="1"/>
  <c r="W1516" i="1"/>
  <c r="W1518" i="1"/>
  <c r="X1510" i="1"/>
  <c r="X1513" i="1"/>
  <c r="X1516" i="1"/>
  <c r="X1518" i="1"/>
  <c r="Y1510" i="1"/>
  <c r="Y1513" i="1"/>
  <c r="Y1516" i="1"/>
  <c r="Y1518" i="1"/>
  <c r="Z1510" i="1"/>
  <c r="Z1513" i="1"/>
  <c r="Z1516" i="1"/>
  <c r="Z1518" i="1"/>
  <c r="AA1510" i="1"/>
  <c r="AA1513" i="1"/>
  <c r="AA1516" i="1"/>
  <c r="AA1518" i="1"/>
  <c r="AB1510" i="1"/>
  <c r="AB1513" i="1"/>
  <c r="AB1516" i="1"/>
  <c r="AB1518" i="1"/>
  <c r="AC1510" i="1"/>
  <c r="AC1513" i="1"/>
  <c r="AC1516" i="1"/>
  <c r="AC1518" i="1"/>
  <c r="AD1510" i="1"/>
  <c r="AD1513" i="1"/>
  <c r="AD1516" i="1"/>
  <c r="AD1518" i="1"/>
  <c r="AE1510" i="1"/>
  <c r="AE1513" i="1"/>
  <c r="AE1516" i="1"/>
  <c r="AE1518" i="1"/>
  <c r="AF1510" i="1"/>
  <c r="AF1513" i="1"/>
  <c r="AF1516" i="1"/>
  <c r="AF1518" i="1"/>
  <c r="AG1510" i="1"/>
  <c r="AG1513" i="1"/>
  <c r="AG1516" i="1"/>
  <c r="AG1518" i="1"/>
  <c r="AH1510" i="1"/>
  <c r="AH1513" i="1"/>
  <c r="AH1516" i="1"/>
  <c r="AH1518" i="1"/>
  <c r="AI1510" i="1"/>
  <c r="AI1513" i="1"/>
  <c r="AI1516" i="1"/>
  <c r="AI1518" i="1"/>
  <c r="AJ1510" i="1"/>
  <c r="AJ1513" i="1"/>
  <c r="AJ1516" i="1"/>
  <c r="AJ1518" i="1"/>
  <c r="AK1510" i="1"/>
  <c r="AK1513" i="1"/>
  <c r="AK1516" i="1"/>
  <c r="AK1518" i="1"/>
  <c r="AL1510" i="1"/>
  <c r="AL1513" i="1"/>
  <c r="AL1516" i="1"/>
  <c r="AL1518" i="1"/>
  <c r="AM1510" i="1"/>
  <c r="AM1513" i="1"/>
  <c r="AM1516" i="1"/>
  <c r="AM1518" i="1"/>
  <c r="AN1510" i="1"/>
  <c r="AN1513" i="1"/>
  <c r="AN1516" i="1"/>
  <c r="AN1518" i="1"/>
  <c r="AO1510" i="1"/>
  <c r="AO1513" i="1"/>
  <c r="AO1516" i="1"/>
  <c r="AO1518" i="1"/>
  <c r="AP1510" i="1"/>
  <c r="AP1513" i="1"/>
  <c r="AP1516" i="1"/>
  <c r="AP1518" i="1"/>
  <c r="AQ1510" i="1"/>
  <c r="AQ1513" i="1"/>
  <c r="AQ1516" i="1"/>
  <c r="AQ1518" i="1"/>
  <c r="AR1510" i="1"/>
  <c r="AR1513" i="1"/>
  <c r="AR1516" i="1"/>
  <c r="AR1518" i="1"/>
  <c r="AS1510" i="1"/>
  <c r="AS1513" i="1"/>
  <c r="AS1516" i="1"/>
  <c r="AS1518" i="1"/>
  <c r="AT1510" i="1"/>
  <c r="AT1513" i="1"/>
  <c r="AT1516" i="1"/>
  <c r="AT1518" i="1"/>
  <c r="AU1510" i="1"/>
  <c r="AU1513" i="1"/>
  <c r="AU1516" i="1"/>
  <c r="AU1518" i="1"/>
  <c r="AV1510" i="1"/>
  <c r="AV1513" i="1"/>
  <c r="AV1516" i="1"/>
  <c r="AV1518" i="1"/>
  <c r="AW1510" i="1"/>
  <c r="AW1513" i="1"/>
  <c r="AW1516" i="1"/>
  <c r="AW1518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AN1519" i="1"/>
  <c r="AO1519" i="1"/>
  <c r="AP1519" i="1"/>
  <c r="AQ1519" i="1"/>
  <c r="AR1519" i="1"/>
  <c r="AS1519" i="1"/>
  <c r="AT1519" i="1"/>
  <c r="AU1519" i="1"/>
  <c r="AV1519" i="1"/>
  <c r="AW1519" i="1"/>
  <c r="B1520" i="1"/>
  <c r="B1521" i="1"/>
  <c r="L13" i="2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284" i="1"/>
  <c r="AW1407" i="1"/>
  <c r="D1406" i="1"/>
  <c r="D1409" i="1"/>
  <c r="D1412" i="1"/>
  <c r="D1414" i="1"/>
  <c r="E1406" i="1"/>
  <c r="E1409" i="1"/>
  <c r="E1412" i="1"/>
  <c r="E1414" i="1"/>
  <c r="F1406" i="1"/>
  <c r="F1409" i="1"/>
  <c r="F1412" i="1"/>
  <c r="F1414" i="1"/>
  <c r="G1406" i="1"/>
  <c r="G1409" i="1"/>
  <c r="G1412" i="1"/>
  <c r="G1414" i="1"/>
  <c r="H1406" i="1"/>
  <c r="H1409" i="1"/>
  <c r="H1412" i="1"/>
  <c r="H1414" i="1"/>
  <c r="I1406" i="1"/>
  <c r="I1409" i="1"/>
  <c r="I1412" i="1"/>
  <c r="I1414" i="1"/>
  <c r="J1406" i="1"/>
  <c r="J1409" i="1"/>
  <c r="J1412" i="1"/>
  <c r="J1414" i="1"/>
  <c r="K1406" i="1"/>
  <c r="K1409" i="1"/>
  <c r="K1412" i="1"/>
  <c r="K1414" i="1"/>
  <c r="L1406" i="1"/>
  <c r="L1409" i="1"/>
  <c r="L1412" i="1"/>
  <c r="L1414" i="1"/>
  <c r="M1406" i="1"/>
  <c r="M1409" i="1"/>
  <c r="M1412" i="1"/>
  <c r="M1414" i="1"/>
  <c r="N1406" i="1"/>
  <c r="N1409" i="1"/>
  <c r="N1412" i="1"/>
  <c r="N1414" i="1"/>
  <c r="O1406" i="1"/>
  <c r="O1409" i="1"/>
  <c r="O1412" i="1"/>
  <c r="O1414" i="1"/>
  <c r="P1406" i="1"/>
  <c r="P1409" i="1"/>
  <c r="P1412" i="1"/>
  <c r="P1414" i="1"/>
  <c r="Q1406" i="1"/>
  <c r="Q1409" i="1"/>
  <c r="Q1412" i="1"/>
  <c r="Q1414" i="1"/>
  <c r="R1406" i="1"/>
  <c r="R1409" i="1"/>
  <c r="R1412" i="1"/>
  <c r="R1414" i="1"/>
  <c r="S1406" i="1"/>
  <c r="S1409" i="1"/>
  <c r="S1412" i="1"/>
  <c r="S1414" i="1"/>
  <c r="T1406" i="1"/>
  <c r="T1409" i="1"/>
  <c r="T1412" i="1"/>
  <c r="T1414" i="1"/>
  <c r="U1406" i="1"/>
  <c r="U1409" i="1"/>
  <c r="U1412" i="1"/>
  <c r="U1414" i="1"/>
  <c r="V1406" i="1"/>
  <c r="V1409" i="1"/>
  <c r="V1412" i="1"/>
  <c r="V1414" i="1"/>
  <c r="W1406" i="1"/>
  <c r="W1409" i="1"/>
  <c r="W1412" i="1"/>
  <c r="W1414" i="1"/>
  <c r="X1406" i="1"/>
  <c r="X1409" i="1"/>
  <c r="X1412" i="1"/>
  <c r="X1414" i="1"/>
  <c r="Y1406" i="1"/>
  <c r="Y1409" i="1"/>
  <c r="Y1412" i="1"/>
  <c r="Y1414" i="1"/>
  <c r="Z1406" i="1"/>
  <c r="Z1409" i="1"/>
  <c r="Z1412" i="1"/>
  <c r="Z1414" i="1"/>
  <c r="AA1406" i="1"/>
  <c r="AA1409" i="1"/>
  <c r="AA1412" i="1"/>
  <c r="AA1414" i="1"/>
  <c r="AB1406" i="1"/>
  <c r="AB1409" i="1"/>
  <c r="AB1412" i="1"/>
  <c r="AB1414" i="1"/>
  <c r="AC1406" i="1"/>
  <c r="AC1409" i="1"/>
  <c r="AC1412" i="1"/>
  <c r="AC1414" i="1"/>
  <c r="AD1406" i="1"/>
  <c r="AD1409" i="1"/>
  <c r="AD1412" i="1"/>
  <c r="AD1414" i="1"/>
  <c r="AE1406" i="1"/>
  <c r="AE1409" i="1"/>
  <c r="AE1412" i="1"/>
  <c r="AE1414" i="1"/>
  <c r="AF1406" i="1"/>
  <c r="AF1409" i="1"/>
  <c r="AF1412" i="1"/>
  <c r="AF1414" i="1"/>
  <c r="AG1406" i="1"/>
  <c r="AG1409" i="1"/>
  <c r="AG1412" i="1"/>
  <c r="AG1414" i="1"/>
  <c r="AH1406" i="1"/>
  <c r="AH1409" i="1"/>
  <c r="AH1412" i="1"/>
  <c r="AH1414" i="1"/>
  <c r="AI1406" i="1"/>
  <c r="AI1409" i="1"/>
  <c r="AI1412" i="1"/>
  <c r="AI1414" i="1"/>
  <c r="AJ1406" i="1"/>
  <c r="AJ1409" i="1"/>
  <c r="AJ1412" i="1"/>
  <c r="AJ1414" i="1"/>
  <c r="AK1406" i="1"/>
  <c r="AK1409" i="1"/>
  <c r="AK1412" i="1"/>
  <c r="AK1414" i="1"/>
  <c r="AL1406" i="1"/>
  <c r="AL1409" i="1"/>
  <c r="AL1412" i="1"/>
  <c r="AL1414" i="1"/>
  <c r="AM1406" i="1"/>
  <c r="AM1409" i="1"/>
  <c r="AM1412" i="1"/>
  <c r="AM1414" i="1"/>
  <c r="AN1406" i="1"/>
  <c r="AN1409" i="1"/>
  <c r="AN1412" i="1"/>
  <c r="AN1414" i="1"/>
  <c r="AO1406" i="1"/>
  <c r="AO1409" i="1"/>
  <c r="AO1412" i="1"/>
  <c r="AO1414" i="1"/>
  <c r="AP1406" i="1"/>
  <c r="AP1409" i="1"/>
  <c r="AP1412" i="1"/>
  <c r="AP1414" i="1"/>
  <c r="AQ1406" i="1"/>
  <c r="AQ1409" i="1"/>
  <c r="AQ1412" i="1"/>
  <c r="AQ1414" i="1"/>
  <c r="AR1406" i="1"/>
  <c r="AR1409" i="1"/>
  <c r="AR1412" i="1"/>
  <c r="AR1414" i="1"/>
  <c r="AS1406" i="1"/>
  <c r="AS1409" i="1"/>
  <c r="AS1412" i="1"/>
  <c r="AS1414" i="1"/>
  <c r="AT1406" i="1"/>
  <c r="AT1409" i="1"/>
  <c r="AT1412" i="1"/>
  <c r="AT1414" i="1"/>
  <c r="AU1406" i="1"/>
  <c r="AU1409" i="1"/>
  <c r="AU1412" i="1"/>
  <c r="AU1414" i="1"/>
  <c r="AV1406" i="1"/>
  <c r="AV1409" i="1"/>
  <c r="AV1412" i="1"/>
  <c r="AV1414" i="1"/>
  <c r="AW1406" i="1"/>
  <c r="AW1409" i="1"/>
  <c r="AW1412" i="1"/>
  <c r="AW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B1416" i="1"/>
  <c r="B1417" i="1"/>
  <c r="L5" i="2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D1423" i="1"/>
  <c r="D1426" i="1"/>
  <c r="D1429" i="1"/>
  <c r="D1431" i="1"/>
  <c r="E1423" i="1"/>
  <c r="E1426" i="1"/>
  <c r="E1429" i="1"/>
  <c r="E1431" i="1"/>
  <c r="F1423" i="1"/>
  <c r="F1426" i="1"/>
  <c r="F1429" i="1"/>
  <c r="F1431" i="1"/>
  <c r="G1423" i="1"/>
  <c r="G1426" i="1"/>
  <c r="G1429" i="1"/>
  <c r="G1431" i="1"/>
  <c r="H1423" i="1"/>
  <c r="H1426" i="1"/>
  <c r="H1429" i="1"/>
  <c r="H1431" i="1"/>
  <c r="I1423" i="1"/>
  <c r="I1426" i="1"/>
  <c r="I1429" i="1"/>
  <c r="I1431" i="1"/>
  <c r="J1423" i="1"/>
  <c r="J1426" i="1"/>
  <c r="J1429" i="1"/>
  <c r="J1431" i="1"/>
  <c r="K1423" i="1"/>
  <c r="K1426" i="1"/>
  <c r="K1429" i="1"/>
  <c r="K1431" i="1"/>
  <c r="L1423" i="1"/>
  <c r="L1426" i="1"/>
  <c r="L1429" i="1"/>
  <c r="L1431" i="1"/>
  <c r="M1423" i="1"/>
  <c r="M1426" i="1"/>
  <c r="M1429" i="1"/>
  <c r="M1431" i="1"/>
  <c r="N1423" i="1"/>
  <c r="N1426" i="1"/>
  <c r="N1429" i="1"/>
  <c r="N1431" i="1"/>
  <c r="O1423" i="1"/>
  <c r="O1426" i="1"/>
  <c r="O1429" i="1"/>
  <c r="O1431" i="1"/>
  <c r="P1423" i="1"/>
  <c r="P1426" i="1"/>
  <c r="P1429" i="1"/>
  <c r="P1431" i="1"/>
  <c r="Q1423" i="1"/>
  <c r="Q1426" i="1"/>
  <c r="Q1429" i="1"/>
  <c r="Q1431" i="1"/>
  <c r="R1423" i="1"/>
  <c r="R1426" i="1"/>
  <c r="R1429" i="1"/>
  <c r="R1431" i="1"/>
  <c r="S1423" i="1"/>
  <c r="S1426" i="1"/>
  <c r="S1429" i="1"/>
  <c r="S1431" i="1"/>
  <c r="T1423" i="1"/>
  <c r="T1426" i="1"/>
  <c r="T1429" i="1"/>
  <c r="T1431" i="1"/>
  <c r="U1423" i="1"/>
  <c r="U1426" i="1"/>
  <c r="U1429" i="1"/>
  <c r="U1431" i="1"/>
  <c r="V1423" i="1"/>
  <c r="V1426" i="1"/>
  <c r="V1429" i="1"/>
  <c r="V1431" i="1"/>
  <c r="W1423" i="1"/>
  <c r="W1426" i="1"/>
  <c r="W1429" i="1"/>
  <c r="W1431" i="1"/>
  <c r="X1423" i="1"/>
  <c r="X1426" i="1"/>
  <c r="X1429" i="1"/>
  <c r="X1431" i="1"/>
  <c r="Y1423" i="1"/>
  <c r="Y1426" i="1"/>
  <c r="Y1429" i="1"/>
  <c r="Y1431" i="1"/>
  <c r="Z1423" i="1"/>
  <c r="Z1426" i="1"/>
  <c r="Z1429" i="1"/>
  <c r="Z1431" i="1"/>
  <c r="AA1423" i="1"/>
  <c r="AA1426" i="1"/>
  <c r="AA1429" i="1"/>
  <c r="AA1431" i="1"/>
  <c r="AB1423" i="1"/>
  <c r="AB1426" i="1"/>
  <c r="AB1429" i="1"/>
  <c r="AB1431" i="1"/>
  <c r="AC1423" i="1"/>
  <c r="AC1426" i="1"/>
  <c r="AC1429" i="1"/>
  <c r="AC1431" i="1"/>
  <c r="AD1423" i="1"/>
  <c r="AD1426" i="1"/>
  <c r="AD1429" i="1"/>
  <c r="AD1431" i="1"/>
  <c r="AE1423" i="1"/>
  <c r="AE1426" i="1"/>
  <c r="AE1429" i="1"/>
  <c r="AE1431" i="1"/>
  <c r="AF1423" i="1"/>
  <c r="AF1426" i="1"/>
  <c r="AF1429" i="1"/>
  <c r="AF1431" i="1"/>
  <c r="AG1423" i="1"/>
  <c r="AG1426" i="1"/>
  <c r="AG1429" i="1"/>
  <c r="AG1431" i="1"/>
  <c r="AH1423" i="1"/>
  <c r="AH1426" i="1"/>
  <c r="AH1429" i="1"/>
  <c r="AH1431" i="1"/>
  <c r="AI1423" i="1"/>
  <c r="AI1426" i="1"/>
  <c r="AI1429" i="1"/>
  <c r="AI1431" i="1"/>
  <c r="AJ1423" i="1"/>
  <c r="AJ1426" i="1"/>
  <c r="AJ1429" i="1"/>
  <c r="AJ1431" i="1"/>
  <c r="AK1423" i="1"/>
  <c r="AK1426" i="1"/>
  <c r="AK1429" i="1"/>
  <c r="AK1431" i="1"/>
  <c r="AL1423" i="1"/>
  <c r="AL1426" i="1"/>
  <c r="AL1429" i="1"/>
  <c r="AL1431" i="1"/>
  <c r="AM1423" i="1"/>
  <c r="AM1426" i="1"/>
  <c r="AM1429" i="1"/>
  <c r="AM1431" i="1"/>
  <c r="AN1423" i="1"/>
  <c r="AN1426" i="1"/>
  <c r="AN1429" i="1"/>
  <c r="AN1431" i="1"/>
  <c r="AO1423" i="1"/>
  <c r="AO1426" i="1"/>
  <c r="AO1429" i="1"/>
  <c r="AO1431" i="1"/>
  <c r="AP1423" i="1"/>
  <c r="AP1426" i="1"/>
  <c r="AP1429" i="1"/>
  <c r="AP1431" i="1"/>
  <c r="AQ1423" i="1"/>
  <c r="AQ1426" i="1"/>
  <c r="AQ1429" i="1"/>
  <c r="AQ1431" i="1"/>
  <c r="AR1423" i="1"/>
  <c r="AR1426" i="1"/>
  <c r="AR1429" i="1"/>
  <c r="AR1431" i="1"/>
  <c r="AS1423" i="1"/>
  <c r="AS1426" i="1"/>
  <c r="AS1429" i="1"/>
  <c r="AS1431" i="1"/>
  <c r="AT1423" i="1"/>
  <c r="AT1426" i="1"/>
  <c r="AT1429" i="1"/>
  <c r="AT1431" i="1"/>
  <c r="AU1423" i="1"/>
  <c r="AU1426" i="1"/>
  <c r="AU1429" i="1"/>
  <c r="AU1431" i="1"/>
  <c r="AV1423" i="1"/>
  <c r="AV1426" i="1"/>
  <c r="AV1429" i="1"/>
  <c r="AV1431" i="1"/>
  <c r="AW1423" i="1"/>
  <c r="AW1426" i="1"/>
  <c r="AW1429" i="1"/>
  <c r="AW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B1433" i="1"/>
  <c r="B1434" i="1"/>
  <c r="L6" i="2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D1440" i="1"/>
  <c r="D1443" i="1"/>
  <c r="D1446" i="1"/>
  <c r="D1448" i="1"/>
  <c r="E1440" i="1"/>
  <c r="E1443" i="1"/>
  <c r="E1446" i="1"/>
  <c r="E1448" i="1"/>
  <c r="F1440" i="1"/>
  <c r="F1443" i="1"/>
  <c r="F1446" i="1"/>
  <c r="F1448" i="1"/>
  <c r="G1440" i="1"/>
  <c r="G1443" i="1"/>
  <c r="G1446" i="1"/>
  <c r="G1448" i="1"/>
  <c r="H1440" i="1"/>
  <c r="H1443" i="1"/>
  <c r="H1446" i="1"/>
  <c r="H1448" i="1"/>
  <c r="I1440" i="1"/>
  <c r="I1443" i="1"/>
  <c r="I1446" i="1"/>
  <c r="I1448" i="1"/>
  <c r="J1440" i="1"/>
  <c r="J1443" i="1"/>
  <c r="J1446" i="1"/>
  <c r="J1448" i="1"/>
  <c r="K1440" i="1"/>
  <c r="K1443" i="1"/>
  <c r="K1446" i="1"/>
  <c r="K1448" i="1"/>
  <c r="L1440" i="1"/>
  <c r="L1443" i="1"/>
  <c r="L1446" i="1"/>
  <c r="L1448" i="1"/>
  <c r="M1440" i="1"/>
  <c r="M1443" i="1"/>
  <c r="M1446" i="1"/>
  <c r="M1448" i="1"/>
  <c r="N1440" i="1"/>
  <c r="N1443" i="1"/>
  <c r="N1446" i="1"/>
  <c r="N1448" i="1"/>
  <c r="O1440" i="1"/>
  <c r="O1443" i="1"/>
  <c r="O1446" i="1"/>
  <c r="O1448" i="1"/>
  <c r="P1440" i="1"/>
  <c r="P1443" i="1"/>
  <c r="P1446" i="1"/>
  <c r="P1448" i="1"/>
  <c r="Q1440" i="1"/>
  <c r="Q1443" i="1"/>
  <c r="Q1446" i="1"/>
  <c r="Q1448" i="1"/>
  <c r="R1440" i="1"/>
  <c r="R1443" i="1"/>
  <c r="R1446" i="1"/>
  <c r="R1448" i="1"/>
  <c r="S1440" i="1"/>
  <c r="S1443" i="1"/>
  <c r="S1446" i="1"/>
  <c r="S1448" i="1"/>
  <c r="T1440" i="1"/>
  <c r="T1443" i="1"/>
  <c r="T1446" i="1"/>
  <c r="T1448" i="1"/>
  <c r="U1440" i="1"/>
  <c r="U1443" i="1"/>
  <c r="U1446" i="1"/>
  <c r="U1448" i="1"/>
  <c r="V1440" i="1"/>
  <c r="V1443" i="1"/>
  <c r="V1446" i="1"/>
  <c r="V1448" i="1"/>
  <c r="W1440" i="1"/>
  <c r="W1443" i="1"/>
  <c r="W1446" i="1"/>
  <c r="W1448" i="1"/>
  <c r="X1440" i="1"/>
  <c r="X1443" i="1"/>
  <c r="X1446" i="1"/>
  <c r="X1448" i="1"/>
  <c r="Y1440" i="1"/>
  <c r="Y1443" i="1"/>
  <c r="Y1446" i="1"/>
  <c r="Y1448" i="1"/>
  <c r="Z1440" i="1"/>
  <c r="Z1443" i="1"/>
  <c r="Z1446" i="1"/>
  <c r="Z1448" i="1"/>
  <c r="AA1440" i="1"/>
  <c r="AA1443" i="1"/>
  <c r="AA1446" i="1"/>
  <c r="AA1448" i="1"/>
  <c r="AB1440" i="1"/>
  <c r="AB1443" i="1"/>
  <c r="AB1446" i="1"/>
  <c r="AB1448" i="1"/>
  <c r="AC1440" i="1"/>
  <c r="AC1443" i="1"/>
  <c r="AC1446" i="1"/>
  <c r="AC1448" i="1"/>
  <c r="AD1440" i="1"/>
  <c r="AD1443" i="1"/>
  <c r="AD1446" i="1"/>
  <c r="AD1448" i="1"/>
  <c r="AE1440" i="1"/>
  <c r="AE1443" i="1"/>
  <c r="AE1446" i="1"/>
  <c r="AE1448" i="1"/>
  <c r="AF1440" i="1"/>
  <c r="AF1443" i="1"/>
  <c r="AF1446" i="1"/>
  <c r="AF1448" i="1"/>
  <c r="AG1440" i="1"/>
  <c r="AG1443" i="1"/>
  <c r="AG1446" i="1"/>
  <c r="AG1448" i="1"/>
  <c r="AH1440" i="1"/>
  <c r="AH1443" i="1"/>
  <c r="AH1446" i="1"/>
  <c r="AH1448" i="1"/>
  <c r="AI1440" i="1"/>
  <c r="AI1443" i="1"/>
  <c r="AI1446" i="1"/>
  <c r="AI1448" i="1"/>
  <c r="AJ1440" i="1"/>
  <c r="AJ1443" i="1"/>
  <c r="AJ1446" i="1"/>
  <c r="AJ1448" i="1"/>
  <c r="AK1440" i="1"/>
  <c r="AK1443" i="1"/>
  <c r="AK1446" i="1"/>
  <c r="AK1448" i="1"/>
  <c r="AL1440" i="1"/>
  <c r="AL1443" i="1"/>
  <c r="AL1446" i="1"/>
  <c r="AL1448" i="1"/>
  <c r="AM1440" i="1"/>
  <c r="AM1443" i="1"/>
  <c r="AM1446" i="1"/>
  <c r="AM1448" i="1"/>
  <c r="AN1440" i="1"/>
  <c r="AN1443" i="1"/>
  <c r="AN1446" i="1"/>
  <c r="AN1448" i="1"/>
  <c r="AO1440" i="1"/>
  <c r="AO1443" i="1"/>
  <c r="AO1446" i="1"/>
  <c r="AO1448" i="1"/>
  <c r="AP1440" i="1"/>
  <c r="AP1443" i="1"/>
  <c r="AP1446" i="1"/>
  <c r="AP1448" i="1"/>
  <c r="AQ1440" i="1"/>
  <c r="AQ1443" i="1"/>
  <c r="AQ1446" i="1"/>
  <c r="AQ1448" i="1"/>
  <c r="AR1440" i="1"/>
  <c r="AR1443" i="1"/>
  <c r="AR1446" i="1"/>
  <c r="AR1448" i="1"/>
  <c r="AS1440" i="1"/>
  <c r="AS1443" i="1"/>
  <c r="AS1446" i="1"/>
  <c r="AS1448" i="1"/>
  <c r="AT1440" i="1"/>
  <c r="AT1443" i="1"/>
  <c r="AT1446" i="1"/>
  <c r="AT1448" i="1"/>
  <c r="AU1440" i="1"/>
  <c r="AU1443" i="1"/>
  <c r="AU1446" i="1"/>
  <c r="AU1448" i="1"/>
  <c r="AV1440" i="1"/>
  <c r="AV1443" i="1"/>
  <c r="AV1446" i="1"/>
  <c r="AV1448" i="1"/>
  <c r="AW1440" i="1"/>
  <c r="AW1443" i="1"/>
  <c r="AW1446" i="1"/>
  <c r="AW1448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B1450" i="1"/>
  <c r="B1451" i="1"/>
  <c r="L7" i="2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D1457" i="1"/>
  <c r="D1460" i="1"/>
  <c r="D1463" i="1"/>
  <c r="D1465" i="1"/>
  <c r="E1457" i="1"/>
  <c r="E1460" i="1"/>
  <c r="E1463" i="1"/>
  <c r="E1465" i="1"/>
  <c r="F1457" i="1"/>
  <c r="F1460" i="1"/>
  <c r="F1463" i="1"/>
  <c r="F1465" i="1"/>
  <c r="G1457" i="1"/>
  <c r="G1460" i="1"/>
  <c r="G1463" i="1"/>
  <c r="G1465" i="1"/>
  <c r="H1457" i="1"/>
  <c r="H1460" i="1"/>
  <c r="H1463" i="1"/>
  <c r="H1465" i="1"/>
  <c r="I1457" i="1"/>
  <c r="I1460" i="1"/>
  <c r="I1463" i="1"/>
  <c r="I1465" i="1"/>
  <c r="J1457" i="1"/>
  <c r="J1460" i="1"/>
  <c r="J1463" i="1"/>
  <c r="J1465" i="1"/>
  <c r="K1457" i="1"/>
  <c r="K1460" i="1"/>
  <c r="K1463" i="1"/>
  <c r="K1465" i="1"/>
  <c r="L1457" i="1"/>
  <c r="L1460" i="1"/>
  <c r="L1463" i="1"/>
  <c r="L1465" i="1"/>
  <c r="M1457" i="1"/>
  <c r="M1460" i="1"/>
  <c r="M1463" i="1"/>
  <c r="M1465" i="1"/>
  <c r="N1457" i="1"/>
  <c r="N1460" i="1"/>
  <c r="N1463" i="1"/>
  <c r="N1465" i="1"/>
  <c r="O1457" i="1"/>
  <c r="O1460" i="1"/>
  <c r="O1463" i="1"/>
  <c r="O1465" i="1"/>
  <c r="P1457" i="1"/>
  <c r="P1460" i="1"/>
  <c r="P1463" i="1"/>
  <c r="P1465" i="1"/>
  <c r="Q1457" i="1"/>
  <c r="Q1460" i="1"/>
  <c r="Q1463" i="1"/>
  <c r="Q1465" i="1"/>
  <c r="R1457" i="1"/>
  <c r="R1460" i="1"/>
  <c r="R1463" i="1"/>
  <c r="R1465" i="1"/>
  <c r="S1457" i="1"/>
  <c r="S1460" i="1"/>
  <c r="S1463" i="1"/>
  <c r="S1465" i="1"/>
  <c r="T1457" i="1"/>
  <c r="T1460" i="1"/>
  <c r="T1463" i="1"/>
  <c r="T1465" i="1"/>
  <c r="U1457" i="1"/>
  <c r="U1460" i="1"/>
  <c r="U1463" i="1"/>
  <c r="U1465" i="1"/>
  <c r="V1457" i="1"/>
  <c r="V1460" i="1"/>
  <c r="V1463" i="1"/>
  <c r="V1465" i="1"/>
  <c r="W1457" i="1"/>
  <c r="W1460" i="1"/>
  <c r="W1463" i="1"/>
  <c r="W1465" i="1"/>
  <c r="X1457" i="1"/>
  <c r="X1460" i="1"/>
  <c r="X1463" i="1"/>
  <c r="X1465" i="1"/>
  <c r="Y1457" i="1"/>
  <c r="Y1460" i="1"/>
  <c r="Y1463" i="1"/>
  <c r="Y1465" i="1"/>
  <c r="Z1457" i="1"/>
  <c r="Z1460" i="1"/>
  <c r="Z1463" i="1"/>
  <c r="Z1465" i="1"/>
  <c r="AA1457" i="1"/>
  <c r="AA1460" i="1"/>
  <c r="AA1463" i="1"/>
  <c r="AA1465" i="1"/>
  <c r="AB1457" i="1"/>
  <c r="AB1460" i="1"/>
  <c r="AB1463" i="1"/>
  <c r="AB1465" i="1"/>
  <c r="AC1457" i="1"/>
  <c r="AC1460" i="1"/>
  <c r="AC1463" i="1"/>
  <c r="AC1465" i="1"/>
  <c r="AD1457" i="1"/>
  <c r="AD1460" i="1"/>
  <c r="AD1463" i="1"/>
  <c r="AD1465" i="1"/>
  <c r="AE1457" i="1"/>
  <c r="AE1460" i="1"/>
  <c r="AE1463" i="1"/>
  <c r="AE1465" i="1"/>
  <c r="AF1457" i="1"/>
  <c r="AF1460" i="1"/>
  <c r="AF1463" i="1"/>
  <c r="AF1465" i="1"/>
  <c r="AG1457" i="1"/>
  <c r="AG1460" i="1"/>
  <c r="AG1463" i="1"/>
  <c r="AG1465" i="1"/>
  <c r="AH1457" i="1"/>
  <c r="AH1460" i="1"/>
  <c r="AH1463" i="1"/>
  <c r="AH1465" i="1"/>
  <c r="AI1457" i="1"/>
  <c r="AI1460" i="1"/>
  <c r="AI1463" i="1"/>
  <c r="AI1465" i="1"/>
  <c r="AJ1457" i="1"/>
  <c r="AJ1460" i="1"/>
  <c r="AJ1463" i="1"/>
  <c r="AJ1465" i="1"/>
  <c r="AK1457" i="1"/>
  <c r="AK1460" i="1"/>
  <c r="AK1463" i="1"/>
  <c r="AK1465" i="1"/>
  <c r="AL1457" i="1"/>
  <c r="AL1460" i="1"/>
  <c r="AL1463" i="1"/>
  <c r="AL1465" i="1"/>
  <c r="AM1457" i="1"/>
  <c r="AM1460" i="1"/>
  <c r="AM1463" i="1"/>
  <c r="AM1465" i="1"/>
  <c r="AN1457" i="1"/>
  <c r="AN1460" i="1"/>
  <c r="AN1463" i="1"/>
  <c r="AN1465" i="1"/>
  <c r="AO1457" i="1"/>
  <c r="AO1460" i="1"/>
  <c r="AO1463" i="1"/>
  <c r="AO1465" i="1"/>
  <c r="AP1457" i="1"/>
  <c r="AP1460" i="1"/>
  <c r="AP1463" i="1"/>
  <c r="AP1465" i="1"/>
  <c r="AQ1457" i="1"/>
  <c r="AQ1460" i="1"/>
  <c r="AQ1463" i="1"/>
  <c r="AQ1465" i="1"/>
  <c r="AR1457" i="1"/>
  <c r="AR1460" i="1"/>
  <c r="AR1463" i="1"/>
  <c r="AR1465" i="1"/>
  <c r="AS1457" i="1"/>
  <c r="AS1460" i="1"/>
  <c r="AS1463" i="1"/>
  <c r="AS1465" i="1"/>
  <c r="AT1457" i="1"/>
  <c r="AT1460" i="1"/>
  <c r="AT1463" i="1"/>
  <c r="AT1465" i="1"/>
  <c r="AU1457" i="1"/>
  <c r="AU1460" i="1"/>
  <c r="AU1463" i="1"/>
  <c r="AU1465" i="1"/>
  <c r="AV1457" i="1"/>
  <c r="AV1460" i="1"/>
  <c r="AV1463" i="1"/>
  <c r="AV1465" i="1"/>
  <c r="AW1457" i="1"/>
  <c r="AW1460" i="1"/>
  <c r="AW1463" i="1"/>
  <c r="AW1465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B1467" i="1"/>
  <c r="B1468" i="1"/>
  <c r="L8" i="2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248" i="1"/>
  <c r="AW1320" i="1"/>
  <c r="D1319" i="1"/>
  <c r="D1322" i="1"/>
  <c r="D1325" i="1"/>
  <c r="D1327" i="1"/>
  <c r="E1319" i="1"/>
  <c r="E1322" i="1"/>
  <c r="E1325" i="1"/>
  <c r="E1327" i="1"/>
  <c r="F1319" i="1"/>
  <c r="F1322" i="1"/>
  <c r="F1325" i="1"/>
  <c r="F1327" i="1"/>
  <c r="G1319" i="1"/>
  <c r="G1322" i="1"/>
  <c r="G1325" i="1"/>
  <c r="G1327" i="1"/>
  <c r="H1319" i="1"/>
  <c r="H1322" i="1"/>
  <c r="H1325" i="1"/>
  <c r="H1327" i="1"/>
  <c r="I1319" i="1"/>
  <c r="I1322" i="1"/>
  <c r="I1325" i="1"/>
  <c r="I1327" i="1"/>
  <c r="J1319" i="1"/>
  <c r="J1322" i="1"/>
  <c r="J1325" i="1"/>
  <c r="J1327" i="1"/>
  <c r="K1319" i="1"/>
  <c r="K1322" i="1"/>
  <c r="K1325" i="1"/>
  <c r="K1327" i="1"/>
  <c r="L1319" i="1"/>
  <c r="L1322" i="1"/>
  <c r="L1325" i="1"/>
  <c r="L1327" i="1"/>
  <c r="M1319" i="1"/>
  <c r="M1322" i="1"/>
  <c r="M1325" i="1"/>
  <c r="M1327" i="1"/>
  <c r="N1319" i="1"/>
  <c r="N1322" i="1"/>
  <c r="N1325" i="1"/>
  <c r="N1327" i="1"/>
  <c r="O1319" i="1"/>
  <c r="O1322" i="1"/>
  <c r="O1325" i="1"/>
  <c r="O1327" i="1"/>
  <c r="P1319" i="1"/>
  <c r="P1322" i="1"/>
  <c r="P1325" i="1"/>
  <c r="P1327" i="1"/>
  <c r="Q1319" i="1"/>
  <c r="Q1322" i="1"/>
  <c r="Q1325" i="1"/>
  <c r="Q1327" i="1"/>
  <c r="R1319" i="1"/>
  <c r="R1322" i="1"/>
  <c r="R1325" i="1"/>
  <c r="R1327" i="1"/>
  <c r="S1319" i="1"/>
  <c r="S1322" i="1"/>
  <c r="S1325" i="1"/>
  <c r="S1327" i="1"/>
  <c r="T1319" i="1"/>
  <c r="T1322" i="1"/>
  <c r="T1325" i="1"/>
  <c r="T1327" i="1"/>
  <c r="U1319" i="1"/>
  <c r="U1322" i="1"/>
  <c r="U1325" i="1"/>
  <c r="U1327" i="1"/>
  <c r="V1319" i="1"/>
  <c r="V1322" i="1"/>
  <c r="V1325" i="1"/>
  <c r="V1327" i="1"/>
  <c r="W1319" i="1"/>
  <c r="W1322" i="1"/>
  <c r="W1325" i="1"/>
  <c r="W1327" i="1"/>
  <c r="X1319" i="1"/>
  <c r="X1322" i="1"/>
  <c r="X1325" i="1"/>
  <c r="X1327" i="1"/>
  <c r="Y1319" i="1"/>
  <c r="Y1322" i="1"/>
  <c r="Y1325" i="1"/>
  <c r="Y1327" i="1"/>
  <c r="Z1319" i="1"/>
  <c r="Z1322" i="1"/>
  <c r="Z1325" i="1"/>
  <c r="Z1327" i="1"/>
  <c r="AA1319" i="1"/>
  <c r="AA1322" i="1"/>
  <c r="AA1325" i="1"/>
  <c r="AA1327" i="1"/>
  <c r="AB1319" i="1"/>
  <c r="AB1322" i="1"/>
  <c r="AB1325" i="1"/>
  <c r="AB1327" i="1"/>
  <c r="AC1319" i="1"/>
  <c r="AC1322" i="1"/>
  <c r="AC1325" i="1"/>
  <c r="AC1327" i="1"/>
  <c r="AD1319" i="1"/>
  <c r="AD1322" i="1"/>
  <c r="AD1325" i="1"/>
  <c r="AD1327" i="1"/>
  <c r="AE1319" i="1"/>
  <c r="AE1322" i="1"/>
  <c r="AE1325" i="1"/>
  <c r="AE1327" i="1"/>
  <c r="AF1319" i="1"/>
  <c r="AF1322" i="1"/>
  <c r="AF1325" i="1"/>
  <c r="AF1327" i="1"/>
  <c r="AG1319" i="1"/>
  <c r="AG1322" i="1"/>
  <c r="AG1325" i="1"/>
  <c r="AG1327" i="1"/>
  <c r="AH1319" i="1"/>
  <c r="AH1322" i="1"/>
  <c r="AH1325" i="1"/>
  <c r="AH1327" i="1"/>
  <c r="AI1319" i="1"/>
  <c r="AI1322" i="1"/>
  <c r="AI1325" i="1"/>
  <c r="AI1327" i="1"/>
  <c r="AJ1319" i="1"/>
  <c r="AJ1322" i="1"/>
  <c r="AJ1325" i="1"/>
  <c r="AJ1327" i="1"/>
  <c r="AK1319" i="1"/>
  <c r="AK1322" i="1"/>
  <c r="AK1325" i="1"/>
  <c r="AK1327" i="1"/>
  <c r="AL1319" i="1"/>
  <c r="AL1322" i="1"/>
  <c r="AL1325" i="1"/>
  <c r="AL1327" i="1"/>
  <c r="AM1319" i="1"/>
  <c r="AM1322" i="1"/>
  <c r="AM1325" i="1"/>
  <c r="AM1327" i="1"/>
  <c r="AN1319" i="1"/>
  <c r="AN1322" i="1"/>
  <c r="AN1325" i="1"/>
  <c r="AN1327" i="1"/>
  <c r="AO1319" i="1"/>
  <c r="AO1322" i="1"/>
  <c r="AO1325" i="1"/>
  <c r="AO1327" i="1"/>
  <c r="AP1319" i="1"/>
  <c r="AP1322" i="1"/>
  <c r="AP1325" i="1"/>
  <c r="AP1327" i="1"/>
  <c r="AQ1319" i="1"/>
  <c r="AQ1322" i="1"/>
  <c r="AQ1325" i="1"/>
  <c r="AQ1327" i="1"/>
  <c r="AR1319" i="1"/>
  <c r="AR1322" i="1"/>
  <c r="AR1325" i="1"/>
  <c r="AR1327" i="1"/>
  <c r="AS1319" i="1"/>
  <c r="AS1322" i="1"/>
  <c r="AS1325" i="1"/>
  <c r="AS1327" i="1"/>
  <c r="AT1319" i="1"/>
  <c r="AT1322" i="1"/>
  <c r="AT1325" i="1"/>
  <c r="AT1327" i="1"/>
  <c r="AU1319" i="1"/>
  <c r="AU1322" i="1"/>
  <c r="AU1325" i="1"/>
  <c r="AU1327" i="1"/>
  <c r="AV1319" i="1"/>
  <c r="AV1322" i="1"/>
  <c r="AV1325" i="1"/>
  <c r="AV1327" i="1"/>
  <c r="AW1319" i="1"/>
  <c r="AW1322" i="1"/>
  <c r="AW1325" i="1"/>
  <c r="AW1327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B1329" i="1"/>
  <c r="B1330" i="1"/>
  <c r="I22" i="2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D1336" i="1"/>
  <c r="D1339" i="1"/>
  <c r="D1342" i="1"/>
  <c r="D1344" i="1"/>
  <c r="E1336" i="1"/>
  <c r="E1339" i="1"/>
  <c r="E1342" i="1"/>
  <c r="E1344" i="1"/>
  <c r="F1336" i="1"/>
  <c r="F1339" i="1"/>
  <c r="F1342" i="1"/>
  <c r="F1344" i="1"/>
  <c r="G1336" i="1"/>
  <c r="G1339" i="1"/>
  <c r="G1342" i="1"/>
  <c r="G1344" i="1"/>
  <c r="H1336" i="1"/>
  <c r="H1339" i="1"/>
  <c r="H1342" i="1"/>
  <c r="H1344" i="1"/>
  <c r="I1336" i="1"/>
  <c r="I1339" i="1"/>
  <c r="I1342" i="1"/>
  <c r="I1344" i="1"/>
  <c r="J1336" i="1"/>
  <c r="J1339" i="1"/>
  <c r="J1342" i="1"/>
  <c r="J1344" i="1"/>
  <c r="K1336" i="1"/>
  <c r="K1339" i="1"/>
  <c r="K1342" i="1"/>
  <c r="K1344" i="1"/>
  <c r="L1336" i="1"/>
  <c r="L1339" i="1"/>
  <c r="L1342" i="1"/>
  <c r="L1344" i="1"/>
  <c r="M1336" i="1"/>
  <c r="M1339" i="1"/>
  <c r="M1342" i="1"/>
  <c r="M1344" i="1"/>
  <c r="N1336" i="1"/>
  <c r="N1339" i="1"/>
  <c r="N1342" i="1"/>
  <c r="N1344" i="1"/>
  <c r="O1336" i="1"/>
  <c r="O1339" i="1"/>
  <c r="O1342" i="1"/>
  <c r="O1344" i="1"/>
  <c r="P1336" i="1"/>
  <c r="P1339" i="1"/>
  <c r="P1342" i="1"/>
  <c r="P1344" i="1"/>
  <c r="Q1336" i="1"/>
  <c r="Q1339" i="1"/>
  <c r="Q1342" i="1"/>
  <c r="Q1344" i="1"/>
  <c r="R1336" i="1"/>
  <c r="R1339" i="1"/>
  <c r="R1342" i="1"/>
  <c r="R1344" i="1"/>
  <c r="S1336" i="1"/>
  <c r="S1339" i="1"/>
  <c r="S1342" i="1"/>
  <c r="S1344" i="1"/>
  <c r="T1336" i="1"/>
  <c r="T1339" i="1"/>
  <c r="T1342" i="1"/>
  <c r="T1344" i="1"/>
  <c r="U1336" i="1"/>
  <c r="U1339" i="1"/>
  <c r="U1342" i="1"/>
  <c r="U1344" i="1"/>
  <c r="V1336" i="1"/>
  <c r="V1339" i="1"/>
  <c r="V1342" i="1"/>
  <c r="V1344" i="1"/>
  <c r="W1336" i="1"/>
  <c r="W1339" i="1"/>
  <c r="W1342" i="1"/>
  <c r="W1344" i="1"/>
  <c r="X1336" i="1"/>
  <c r="X1339" i="1"/>
  <c r="X1342" i="1"/>
  <c r="X1344" i="1"/>
  <c r="Y1336" i="1"/>
  <c r="Y1339" i="1"/>
  <c r="Y1342" i="1"/>
  <c r="Y1344" i="1"/>
  <c r="Z1336" i="1"/>
  <c r="Z1339" i="1"/>
  <c r="Z1342" i="1"/>
  <c r="Z1344" i="1"/>
  <c r="AA1336" i="1"/>
  <c r="AA1339" i="1"/>
  <c r="AA1342" i="1"/>
  <c r="AA1344" i="1"/>
  <c r="AB1336" i="1"/>
  <c r="AB1339" i="1"/>
  <c r="AB1342" i="1"/>
  <c r="AB1344" i="1"/>
  <c r="AC1336" i="1"/>
  <c r="AC1339" i="1"/>
  <c r="AC1342" i="1"/>
  <c r="AC1344" i="1"/>
  <c r="AD1336" i="1"/>
  <c r="AD1339" i="1"/>
  <c r="AD1342" i="1"/>
  <c r="AD1344" i="1"/>
  <c r="AE1336" i="1"/>
  <c r="AE1339" i="1"/>
  <c r="AE1342" i="1"/>
  <c r="AE1344" i="1"/>
  <c r="AF1336" i="1"/>
  <c r="AF1339" i="1"/>
  <c r="AF1342" i="1"/>
  <c r="AF1344" i="1"/>
  <c r="AG1336" i="1"/>
  <c r="AG1339" i="1"/>
  <c r="AG1342" i="1"/>
  <c r="AG1344" i="1"/>
  <c r="AH1336" i="1"/>
  <c r="AH1339" i="1"/>
  <c r="AH1342" i="1"/>
  <c r="AH1344" i="1"/>
  <c r="AI1336" i="1"/>
  <c r="AI1339" i="1"/>
  <c r="AI1342" i="1"/>
  <c r="AI1344" i="1"/>
  <c r="AJ1336" i="1"/>
  <c r="AJ1339" i="1"/>
  <c r="AJ1342" i="1"/>
  <c r="AJ1344" i="1"/>
  <c r="AK1336" i="1"/>
  <c r="AK1339" i="1"/>
  <c r="AK1342" i="1"/>
  <c r="AK1344" i="1"/>
  <c r="AL1336" i="1"/>
  <c r="AL1339" i="1"/>
  <c r="AL1342" i="1"/>
  <c r="AL1344" i="1"/>
  <c r="AM1336" i="1"/>
  <c r="AM1339" i="1"/>
  <c r="AM1342" i="1"/>
  <c r="AM1344" i="1"/>
  <c r="AN1336" i="1"/>
  <c r="AN1339" i="1"/>
  <c r="AN1342" i="1"/>
  <c r="AN1344" i="1"/>
  <c r="AO1336" i="1"/>
  <c r="AO1339" i="1"/>
  <c r="AO1342" i="1"/>
  <c r="AO1344" i="1"/>
  <c r="AP1336" i="1"/>
  <c r="AP1339" i="1"/>
  <c r="AP1342" i="1"/>
  <c r="AP1344" i="1"/>
  <c r="AQ1336" i="1"/>
  <c r="AQ1339" i="1"/>
  <c r="AQ1342" i="1"/>
  <c r="AQ1344" i="1"/>
  <c r="AR1336" i="1"/>
  <c r="AR1339" i="1"/>
  <c r="AR1342" i="1"/>
  <c r="AR1344" i="1"/>
  <c r="AS1336" i="1"/>
  <c r="AS1339" i="1"/>
  <c r="AS1342" i="1"/>
  <c r="AS1344" i="1"/>
  <c r="AT1336" i="1"/>
  <c r="AT1339" i="1"/>
  <c r="AT1342" i="1"/>
  <c r="AT1344" i="1"/>
  <c r="AU1336" i="1"/>
  <c r="AU1339" i="1"/>
  <c r="AU1342" i="1"/>
  <c r="AU1344" i="1"/>
  <c r="AV1336" i="1"/>
  <c r="AV1339" i="1"/>
  <c r="AV1342" i="1"/>
  <c r="AV1344" i="1"/>
  <c r="AW1336" i="1"/>
  <c r="AW1339" i="1"/>
  <c r="AW1342" i="1"/>
  <c r="AW1344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B1346" i="1"/>
  <c r="B1347" i="1"/>
  <c r="I23" i="2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D1353" i="1"/>
  <c r="D1356" i="1"/>
  <c r="D1359" i="1"/>
  <c r="D1361" i="1"/>
  <c r="E1353" i="1"/>
  <c r="E1356" i="1"/>
  <c r="E1359" i="1"/>
  <c r="E1361" i="1"/>
  <c r="F1353" i="1"/>
  <c r="F1356" i="1"/>
  <c r="F1359" i="1"/>
  <c r="F1361" i="1"/>
  <c r="G1353" i="1"/>
  <c r="G1356" i="1"/>
  <c r="G1359" i="1"/>
  <c r="G1361" i="1"/>
  <c r="H1353" i="1"/>
  <c r="H1356" i="1"/>
  <c r="H1359" i="1"/>
  <c r="H1361" i="1"/>
  <c r="I1353" i="1"/>
  <c r="I1356" i="1"/>
  <c r="I1359" i="1"/>
  <c r="I1361" i="1"/>
  <c r="J1353" i="1"/>
  <c r="J1356" i="1"/>
  <c r="J1359" i="1"/>
  <c r="J1361" i="1"/>
  <c r="K1353" i="1"/>
  <c r="K1356" i="1"/>
  <c r="K1359" i="1"/>
  <c r="K1361" i="1"/>
  <c r="L1353" i="1"/>
  <c r="L1356" i="1"/>
  <c r="L1359" i="1"/>
  <c r="L1361" i="1"/>
  <c r="M1353" i="1"/>
  <c r="M1356" i="1"/>
  <c r="M1359" i="1"/>
  <c r="M1361" i="1"/>
  <c r="N1353" i="1"/>
  <c r="N1356" i="1"/>
  <c r="N1359" i="1"/>
  <c r="N1361" i="1"/>
  <c r="O1353" i="1"/>
  <c r="O1356" i="1"/>
  <c r="O1359" i="1"/>
  <c r="O1361" i="1"/>
  <c r="P1353" i="1"/>
  <c r="P1356" i="1"/>
  <c r="P1359" i="1"/>
  <c r="P1361" i="1"/>
  <c r="Q1353" i="1"/>
  <c r="Q1356" i="1"/>
  <c r="Q1359" i="1"/>
  <c r="Q1361" i="1"/>
  <c r="R1353" i="1"/>
  <c r="R1356" i="1"/>
  <c r="R1359" i="1"/>
  <c r="R1361" i="1"/>
  <c r="S1353" i="1"/>
  <c r="S1356" i="1"/>
  <c r="S1359" i="1"/>
  <c r="S1361" i="1"/>
  <c r="T1353" i="1"/>
  <c r="T1356" i="1"/>
  <c r="T1359" i="1"/>
  <c r="T1361" i="1"/>
  <c r="U1353" i="1"/>
  <c r="U1356" i="1"/>
  <c r="U1359" i="1"/>
  <c r="U1361" i="1"/>
  <c r="V1353" i="1"/>
  <c r="V1356" i="1"/>
  <c r="V1359" i="1"/>
  <c r="V1361" i="1"/>
  <c r="W1353" i="1"/>
  <c r="W1356" i="1"/>
  <c r="W1359" i="1"/>
  <c r="W1361" i="1"/>
  <c r="X1353" i="1"/>
  <c r="X1356" i="1"/>
  <c r="X1359" i="1"/>
  <c r="X1361" i="1"/>
  <c r="Y1353" i="1"/>
  <c r="Y1356" i="1"/>
  <c r="Y1359" i="1"/>
  <c r="Y1361" i="1"/>
  <c r="Z1353" i="1"/>
  <c r="Z1356" i="1"/>
  <c r="Z1359" i="1"/>
  <c r="Z1361" i="1"/>
  <c r="AA1353" i="1"/>
  <c r="AA1356" i="1"/>
  <c r="AA1359" i="1"/>
  <c r="AA1361" i="1"/>
  <c r="AB1353" i="1"/>
  <c r="AB1356" i="1"/>
  <c r="AB1359" i="1"/>
  <c r="AB1361" i="1"/>
  <c r="AC1353" i="1"/>
  <c r="AC1356" i="1"/>
  <c r="AC1359" i="1"/>
  <c r="AC1361" i="1"/>
  <c r="AD1353" i="1"/>
  <c r="AD1356" i="1"/>
  <c r="AD1359" i="1"/>
  <c r="AD1361" i="1"/>
  <c r="AE1353" i="1"/>
  <c r="AE1356" i="1"/>
  <c r="AE1359" i="1"/>
  <c r="AE1361" i="1"/>
  <c r="AF1353" i="1"/>
  <c r="AF1356" i="1"/>
  <c r="AF1359" i="1"/>
  <c r="AF1361" i="1"/>
  <c r="AG1353" i="1"/>
  <c r="AG1356" i="1"/>
  <c r="AG1359" i="1"/>
  <c r="AG1361" i="1"/>
  <c r="AH1353" i="1"/>
  <c r="AH1356" i="1"/>
  <c r="AH1359" i="1"/>
  <c r="AH1361" i="1"/>
  <c r="AI1353" i="1"/>
  <c r="AI1356" i="1"/>
  <c r="AI1359" i="1"/>
  <c r="AI1361" i="1"/>
  <c r="AJ1353" i="1"/>
  <c r="AJ1356" i="1"/>
  <c r="AJ1359" i="1"/>
  <c r="AJ1361" i="1"/>
  <c r="AK1353" i="1"/>
  <c r="AK1356" i="1"/>
  <c r="AK1359" i="1"/>
  <c r="AK1361" i="1"/>
  <c r="AL1353" i="1"/>
  <c r="AL1356" i="1"/>
  <c r="AL1359" i="1"/>
  <c r="AL1361" i="1"/>
  <c r="AM1353" i="1"/>
  <c r="AM1356" i="1"/>
  <c r="AM1359" i="1"/>
  <c r="AM1361" i="1"/>
  <c r="AN1353" i="1"/>
  <c r="AN1356" i="1"/>
  <c r="AN1359" i="1"/>
  <c r="AN1361" i="1"/>
  <c r="AO1353" i="1"/>
  <c r="AO1356" i="1"/>
  <c r="AO1359" i="1"/>
  <c r="AO1361" i="1"/>
  <c r="AP1353" i="1"/>
  <c r="AP1356" i="1"/>
  <c r="AP1359" i="1"/>
  <c r="AP1361" i="1"/>
  <c r="AQ1353" i="1"/>
  <c r="AQ1356" i="1"/>
  <c r="AQ1359" i="1"/>
  <c r="AQ1361" i="1"/>
  <c r="AR1353" i="1"/>
  <c r="AR1356" i="1"/>
  <c r="AR1359" i="1"/>
  <c r="AR1361" i="1"/>
  <c r="AS1353" i="1"/>
  <c r="AS1356" i="1"/>
  <c r="AS1359" i="1"/>
  <c r="AS1361" i="1"/>
  <c r="AT1353" i="1"/>
  <c r="AT1356" i="1"/>
  <c r="AT1359" i="1"/>
  <c r="AT1361" i="1"/>
  <c r="AU1353" i="1"/>
  <c r="AU1356" i="1"/>
  <c r="AU1359" i="1"/>
  <c r="AU1361" i="1"/>
  <c r="AV1353" i="1"/>
  <c r="AV1356" i="1"/>
  <c r="AV1359" i="1"/>
  <c r="AV1361" i="1"/>
  <c r="AW1353" i="1"/>
  <c r="AW1356" i="1"/>
  <c r="AW1359" i="1"/>
  <c r="AW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B1363" i="1"/>
  <c r="B1364" i="1"/>
  <c r="I24" i="2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D1370" i="1"/>
  <c r="D1373" i="1"/>
  <c r="D1376" i="1"/>
  <c r="D1378" i="1"/>
  <c r="E1370" i="1"/>
  <c r="E1373" i="1"/>
  <c r="E1376" i="1"/>
  <c r="E1378" i="1"/>
  <c r="F1370" i="1"/>
  <c r="F1373" i="1"/>
  <c r="F1376" i="1"/>
  <c r="F1378" i="1"/>
  <c r="G1370" i="1"/>
  <c r="G1373" i="1"/>
  <c r="G1376" i="1"/>
  <c r="G1378" i="1"/>
  <c r="H1370" i="1"/>
  <c r="H1373" i="1"/>
  <c r="H1376" i="1"/>
  <c r="H1378" i="1"/>
  <c r="I1370" i="1"/>
  <c r="I1373" i="1"/>
  <c r="I1376" i="1"/>
  <c r="I1378" i="1"/>
  <c r="J1370" i="1"/>
  <c r="J1373" i="1"/>
  <c r="J1376" i="1"/>
  <c r="J1378" i="1"/>
  <c r="K1370" i="1"/>
  <c r="K1373" i="1"/>
  <c r="K1376" i="1"/>
  <c r="K1378" i="1"/>
  <c r="L1370" i="1"/>
  <c r="L1373" i="1"/>
  <c r="L1376" i="1"/>
  <c r="L1378" i="1"/>
  <c r="M1370" i="1"/>
  <c r="M1373" i="1"/>
  <c r="M1376" i="1"/>
  <c r="M1378" i="1"/>
  <c r="N1370" i="1"/>
  <c r="N1373" i="1"/>
  <c r="N1376" i="1"/>
  <c r="N1378" i="1"/>
  <c r="O1370" i="1"/>
  <c r="O1373" i="1"/>
  <c r="O1376" i="1"/>
  <c r="O1378" i="1"/>
  <c r="P1370" i="1"/>
  <c r="P1373" i="1"/>
  <c r="P1376" i="1"/>
  <c r="P1378" i="1"/>
  <c r="Q1370" i="1"/>
  <c r="Q1373" i="1"/>
  <c r="Q1376" i="1"/>
  <c r="Q1378" i="1"/>
  <c r="R1370" i="1"/>
  <c r="R1373" i="1"/>
  <c r="R1376" i="1"/>
  <c r="R1378" i="1"/>
  <c r="S1370" i="1"/>
  <c r="S1373" i="1"/>
  <c r="S1376" i="1"/>
  <c r="S1378" i="1"/>
  <c r="T1370" i="1"/>
  <c r="T1373" i="1"/>
  <c r="T1376" i="1"/>
  <c r="T1378" i="1"/>
  <c r="U1370" i="1"/>
  <c r="U1373" i="1"/>
  <c r="U1376" i="1"/>
  <c r="U1378" i="1"/>
  <c r="V1370" i="1"/>
  <c r="V1373" i="1"/>
  <c r="V1376" i="1"/>
  <c r="V1378" i="1"/>
  <c r="W1370" i="1"/>
  <c r="W1373" i="1"/>
  <c r="W1376" i="1"/>
  <c r="W1378" i="1"/>
  <c r="X1370" i="1"/>
  <c r="X1373" i="1"/>
  <c r="X1376" i="1"/>
  <c r="X1378" i="1"/>
  <c r="Y1370" i="1"/>
  <c r="Y1373" i="1"/>
  <c r="Y1376" i="1"/>
  <c r="Y1378" i="1"/>
  <c r="Z1370" i="1"/>
  <c r="Z1373" i="1"/>
  <c r="Z1376" i="1"/>
  <c r="Z1378" i="1"/>
  <c r="AA1370" i="1"/>
  <c r="AA1373" i="1"/>
  <c r="AA1376" i="1"/>
  <c r="AA1378" i="1"/>
  <c r="AB1370" i="1"/>
  <c r="AB1373" i="1"/>
  <c r="AB1376" i="1"/>
  <c r="AB1378" i="1"/>
  <c r="AC1370" i="1"/>
  <c r="AC1373" i="1"/>
  <c r="AC1376" i="1"/>
  <c r="AC1378" i="1"/>
  <c r="AD1370" i="1"/>
  <c r="AD1373" i="1"/>
  <c r="AD1376" i="1"/>
  <c r="AD1378" i="1"/>
  <c r="AE1370" i="1"/>
  <c r="AE1373" i="1"/>
  <c r="AE1376" i="1"/>
  <c r="AE1378" i="1"/>
  <c r="AF1370" i="1"/>
  <c r="AF1373" i="1"/>
  <c r="AF1376" i="1"/>
  <c r="AF1378" i="1"/>
  <c r="AG1370" i="1"/>
  <c r="AG1373" i="1"/>
  <c r="AG1376" i="1"/>
  <c r="AG1378" i="1"/>
  <c r="AH1370" i="1"/>
  <c r="AH1373" i="1"/>
  <c r="AH1376" i="1"/>
  <c r="AH1378" i="1"/>
  <c r="AI1370" i="1"/>
  <c r="AI1373" i="1"/>
  <c r="AI1376" i="1"/>
  <c r="AI1378" i="1"/>
  <c r="AJ1370" i="1"/>
  <c r="AJ1373" i="1"/>
  <c r="AJ1376" i="1"/>
  <c r="AJ1378" i="1"/>
  <c r="AK1370" i="1"/>
  <c r="AK1373" i="1"/>
  <c r="AK1376" i="1"/>
  <c r="AK1378" i="1"/>
  <c r="AL1370" i="1"/>
  <c r="AL1373" i="1"/>
  <c r="AL1376" i="1"/>
  <c r="AL1378" i="1"/>
  <c r="AM1370" i="1"/>
  <c r="AM1373" i="1"/>
  <c r="AM1376" i="1"/>
  <c r="AM1378" i="1"/>
  <c r="AN1370" i="1"/>
  <c r="AN1373" i="1"/>
  <c r="AN1376" i="1"/>
  <c r="AN1378" i="1"/>
  <c r="AO1370" i="1"/>
  <c r="AO1373" i="1"/>
  <c r="AO1376" i="1"/>
  <c r="AO1378" i="1"/>
  <c r="AP1370" i="1"/>
  <c r="AP1373" i="1"/>
  <c r="AP1376" i="1"/>
  <c r="AP1378" i="1"/>
  <c r="AQ1370" i="1"/>
  <c r="AQ1373" i="1"/>
  <c r="AQ1376" i="1"/>
  <c r="AQ1378" i="1"/>
  <c r="AR1370" i="1"/>
  <c r="AR1373" i="1"/>
  <c r="AR1376" i="1"/>
  <c r="AR1378" i="1"/>
  <c r="AS1370" i="1"/>
  <c r="AS1373" i="1"/>
  <c r="AS1376" i="1"/>
  <c r="AS1378" i="1"/>
  <c r="AT1370" i="1"/>
  <c r="AT1373" i="1"/>
  <c r="AT1376" i="1"/>
  <c r="AT1378" i="1"/>
  <c r="AU1370" i="1"/>
  <c r="AU1373" i="1"/>
  <c r="AU1376" i="1"/>
  <c r="AU1378" i="1"/>
  <c r="AV1370" i="1"/>
  <c r="AV1373" i="1"/>
  <c r="AV1376" i="1"/>
  <c r="AV1378" i="1"/>
  <c r="AW1370" i="1"/>
  <c r="AW1373" i="1"/>
  <c r="AW1376" i="1"/>
  <c r="AW1378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B1380" i="1"/>
  <c r="B1381" i="1"/>
  <c r="I25" i="2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D1387" i="1"/>
  <c r="D1390" i="1"/>
  <c r="D1393" i="1"/>
  <c r="D1395" i="1"/>
  <c r="E1387" i="1"/>
  <c r="E1390" i="1"/>
  <c r="E1393" i="1"/>
  <c r="E1395" i="1"/>
  <c r="F1387" i="1"/>
  <c r="F1390" i="1"/>
  <c r="F1393" i="1"/>
  <c r="F1395" i="1"/>
  <c r="G1387" i="1"/>
  <c r="G1390" i="1"/>
  <c r="G1393" i="1"/>
  <c r="G1395" i="1"/>
  <c r="H1387" i="1"/>
  <c r="H1390" i="1"/>
  <c r="H1393" i="1"/>
  <c r="H1395" i="1"/>
  <c r="I1387" i="1"/>
  <c r="I1390" i="1"/>
  <c r="I1393" i="1"/>
  <c r="I1395" i="1"/>
  <c r="J1387" i="1"/>
  <c r="J1390" i="1"/>
  <c r="J1393" i="1"/>
  <c r="J1395" i="1"/>
  <c r="K1387" i="1"/>
  <c r="K1390" i="1"/>
  <c r="K1393" i="1"/>
  <c r="K1395" i="1"/>
  <c r="L1387" i="1"/>
  <c r="L1390" i="1"/>
  <c r="L1393" i="1"/>
  <c r="L1395" i="1"/>
  <c r="M1387" i="1"/>
  <c r="M1390" i="1"/>
  <c r="M1393" i="1"/>
  <c r="M1395" i="1"/>
  <c r="N1387" i="1"/>
  <c r="N1390" i="1"/>
  <c r="N1393" i="1"/>
  <c r="N1395" i="1"/>
  <c r="O1387" i="1"/>
  <c r="O1390" i="1"/>
  <c r="O1393" i="1"/>
  <c r="O1395" i="1"/>
  <c r="P1387" i="1"/>
  <c r="P1390" i="1"/>
  <c r="P1393" i="1"/>
  <c r="P1395" i="1"/>
  <c r="Q1387" i="1"/>
  <c r="Q1390" i="1"/>
  <c r="Q1393" i="1"/>
  <c r="Q1395" i="1"/>
  <c r="R1387" i="1"/>
  <c r="R1390" i="1"/>
  <c r="R1393" i="1"/>
  <c r="R1395" i="1"/>
  <c r="S1387" i="1"/>
  <c r="S1390" i="1"/>
  <c r="S1393" i="1"/>
  <c r="S1395" i="1"/>
  <c r="T1387" i="1"/>
  <c r="T1390" i="1"/>
  <c r="T1393" i="1"/>
  <c r="T1395" i="1"/>
  <c r="U1387" i="1"/>
  <c r="U1390" i="1"/>
  <c r="U1393" i="1"/>
  <c r="U1395" i="1"/>
  <c r="V1387" i="1"/>
  <c r="V1390" i="1"/>
  <c r="V1393" i="1"/>
  <c r="V1395" i="1"/>
  <c r="W1387" i="1"/>
  <c r="W1390" i="1"/>
  <c r="W1393" i="1"/>
  <c r="W1395" i="1"/>
  <c r="X1387" i="1"/>
  <c r="X1390" i="1"/>
  <c r="X1393" i="1"/>
  <c r="X1395" i="1"/>
  <c r="Y1387" i="1"/>
  <c r="Y1390" i="1"/>
  <c r="Y1393" i="1"/>
  <c r="Y1395" i="1"/>
  <c r="Z1387" i="1"/>
  <c r="Z1390" i="1"/>
  <c r="Z1393" i="1"/>
  <c r="Z1395" i="1"/>
  <c r="AA1387" i="1"/>
  <c r="AA1390" i="1"/>
  <c r="AA1393" i="1"/>
  <c r="AA1395" i="1"/>
  <c r="AB1387" i="1"/>
  <c r="AB1390" i="1"/>
  <c r="AB1393" i="1"/>
  <c r="AB1395" i="1"/>
  <c r="AC1387" i="1"/>
  <c r="AC1390" i="1"/>
  <c r="AC1393" i="1"/>
  <c r="AC1395" i="1"/>
  <c r="AD1387" i="1"/>
  <c r="AD1390" i="1"/>
  <c r="AD1393" i="1"/>
  <c r="AD1395" i="1"/>
  <c r="AE1387" i="1"/>
  <c r="AE1390" i="1"/>
  <c r="AE1393" i="1"/>
  <c r="AE1395" i="1"/>
  <c r="AF1387" i="1"/>
  <c r="AF1390" i="1"/>
  <c r="AF1393" i="1"/>
  <c r="AF1395" i="1"/>
  <c r="AG1387" i="1"/>
  <c r="AG1390" i="1"/>
  <c r="AG1393" i="1"/>
  <c r="AG1395" i="1"/>
  <c r="AH1387" i="1"/>
  <c r="AH1390" i="1"/>
  <c r="AH1393" i="1"/>
  <c r="AH1395" i="1"/>
  <c r="AI1387" i="1"/>
  <c r="AI1390" i="1"/>
  <c r="AI1393" i="1"/>
  <c r="AI1395" i="1"/>
  <c r="AJ1387" i="1"/>
  <c r="AJ1390" i="1"/>
  <c r="AJ1393" i="1"/>
  <c r="AJ1395" i="1"/>
  <c r="AK1387" i="1"/>
  <c r="AK1390" i="1"/>
  <c r="AK1393" i="1"/>
  <c r="AK1395" i="1"/>
  <c r="AL1387" i="1"/>
  <c r="AL1390" i="1"/>
  <c r="AL1393" i="1"/>
  <c r="AL1395" i="1"/>
  <c r="AM1387" i="1"/>
  <c r="AM1390" i="1"/>
  <c r="AM1393" i="1"/>
  <c r="AM1395" i="1"/>
  <c r="AN1387" i="1"/>
  <c r="AN1390" i="1"/>
  <c r="AN1393" i="1"/>
  <c r="AN1395" i="1"/>
  <c r="AO1387" i="1"/>
  <c r="AO1390" i="1"/>
  <c r="AO1393" i="1"/>
  <c r="AO1395" i="1"/>
  <c r="AP1387" i="1"/>
  <c r="AP1390" i="1"/>
  <c r="AP1393" i="1"/>
  <c r="AP1395" i="1"/>
  <c r="AQ1387" i="1"/>
  <c r="AQ1390" i="1"/>
  <c r="AQ1393" i="1"/>
  <c r="AQ1395" i="1"/>
  <c r="AR1387" i="1"/>
  <c r="AR1390" i="1"/>
  <c r="AR1393" i="1"/>
  <c r="AR1395" i="1"/>
  <c r="AS1387" i="1"/>
  <c r="AS1390" i="1"/>
  <c r="AS1393" i="1"/>
  <c r="AS1395" i="1"/>
  <c r="AT1387" i="1"/>
  <c r="AT1390" i="1"/>
  <c r="AT1393" i="1"/>
  <c r="AT1395" i="1"/>
  <c r="AU1387" i="1"/>
  <c r="AU1390" i="1"/>
  <c r="AU1393" i="1"/>
  <c r="AU1395" i="1"/>
  <c r="AV1387" i="1"/>
  <c r="AV1390" i="1"/>
  <c r="AV1393" i="1"/>
  <c r="AV1395" i="1"/>
  <c r="AW1387" i="1"/>
  <c r="AW1390" i="1"/>
  <c r="AW1393" i="1"/>
  <c r="AW1395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B1397" i="1"/>
  <c r="B1398" i="1"/>
  <c r="I26" i="2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212" i="1"/>
  <c r="AW1216" i="1"/>
  <c r="D1215" i="1"/>
  <c r="D1218" i="1"/>
  <c r="D1221" i="1"/>
  <c r="D1223" i="1"/>
  <c r="E1215" i="1"/>
  <c r="E1218" i="1"/>
  <c r="E1221" i="1"/>
  <c r="E1223" i="1"/>
  <c r="F1215" i="1"/>
  <c r="F1218" i="1"/>
  <c r="F1221" i="1"/>
  <c r="F1223" i="1"/>
  <c r="G1215" i="1"/>
  <c r="G1218" i="1"/>
  <c r="G1221" i="1"/>
  <c r="G1223" i="1"/>
  <c r="H1215" i="1"/>
  <c r="H1218" i="1"/>
  <c r="H1221" i="1"/>
  <c r="H1223" i="1"/>
  <c r="I1215" i="1"/>
  <c r="I1218" i="1"/>
  <c r="I1221" i="1"/>
  <c r="I1223" i="1"/>
  <c r="J1215" i="1"/>
  <c r="J1218" i="1"/>
  <c r="J1221" i="1"/>
  <c r="J1223" i="1"/>
  <c r="K1215" i="1"/>
  <c r="K1218" i="1"/>
  <c r="K1221" i="1"/>
  <c r="K1223" i="1"/>
  <c r="L1215" i="1"/>
  <c r="L1218" i="1"/>
  <c r="L1221" i="1"/>
  <c r="L1223" i="1"/>
  <c r="M1215" i="1"/>
  <c r="M1218" i="1"/>
  <c r="M1221" i="1"/>
  <c r="M1223" i="1"/>
  <c r="N1215" i="1"/>
  <c r="N1218" i="1"/>
  <c r="N1221" i="1"/>
  <c r="N1223" i="1"/>
  <c r="O1215" i="1"/>
  <c r="O1218" i="1"/>
  <c r="O1221" i="1"/>
  <c r="O1223" i="1"/>
  <c r="P1215" i="1"/>
  <c r="P1218" i="1"/>
  <c r="P1221" i="1"/>
  <c r="P1223" i="1"/>
  <c r="Q1215" i="1"/>
  <c r="Q1218" i="1"/>
  <c r="Q1221" i="1"/>
  <c r="Q1223" i="1"/>
  <c r="R1215" i="1"/>
  <c r="R1218" i="1"/>
  <c r="R1221" i="1"/>
  <c r="R1223" i="1"/>
  <c r="S1215" i="1"/>
  <c r="S1218" i="1"/>
  <c r="S1221" i="1"/>
  <c r="S1223" i="1"/>
  <c r="T1215" i="1"/>
  <c r="T1218" i="1"/>
  <c r="T1221" i="1"/>
  <c r="T1223" i="1"/>
  <c r="U1215" i="1"/>
  <c r="U1218" i="1"/>
  <c r="U1221" i="1"/>
  <c r="U1223" i="1"/>
  <c r="V1215" i="1"/>
  <c r="V1218" i="1"/>
  <c r="V1221" i="1"/>
  <c r="V1223" i="1"/>
  <c r="W1215" i="1"/>
  <c r="W1218" i="1"/>
  <c r="W1221" i="1"/>
  <c r="W1223" i="1"/>
  <c r="X1215" i="1"/>
  <c r="X1218" i="1"/>
  <c r="X1221" i="1"/>
  <c r="X1223" i="1"/>
  <c r="Y1215" i="1"/>
  <c r="Y1218" i="1"/>
  <c r="Y1221" i="1"/>
  <c r="Y1223" i="1"/>
  <c r="Z1215" i="1"/>
  <c r="Z1218" i="1"/>
  <c r="Z1221" i="1"/>
  <c r="Z1223" i="1"/>
  <c r="AA1215" i="1"/>
  <c r="AA1218" i="1"/>
  <c r="AA1221" i="1"/>
  <c r="AA1223" i="1"/>
  <c r="AB1215" i="1"/>
  <c r="AB1218" i="1"/>
  <c r="AB1221" i="1"/>
  <c r="AB1223" i="1"/>
  <c r="AC1215" i="1"/>
  <c r="AC1218" i="1"/>
  <c r="AC1221" i="1"/>
  <c r="AC1223" i="1"/>
  <c r="AD1215" i="1"/>
  <c r="AD1218" i="1"/>
  <c r="AD1221" i="1"/>
  <c r="AD1223" i="1"/>
  <c r="AE1215" i="1"/>
  <c r="AE1218" i="1"/>
  <c r="AE1221" i="1"/>
  <c r="AE1223" i="1"/>
  <c r="AF1215" i="1"/>
  <c r="AF1218" i="1"/>
  <c r="AF1221" i="1"/>
  <c r="AF1223" i="1"/>
  <c r="AG1215" i="1"/>
  <c r="AG1218" i="1"/>
  <c r="AG1221" i="1"/>
  <c r="AG1223" i="1"/>
  <c r="AH1215" i="1"/>
  <c r="AH1218" i="1"/>
  <c r="AH1221" i="1"/>
  <c r="AH1223" i="1"/>
  <c r="AI1215" i="1"/>
  <c r="AI1218" i="1"/>
  <c r="AI1221" i="1"/>
  <c r="AI1223" i="1"/>
  <c r="AJ1215" i="1"/>
  <c r="AJ1218" i="1"/>
  <c r="AJ1221" i="1"/>
  <c r="AJ1223" i="1"/>
  <c r="AK1215" i="1"/>
  <c r="AK1218" i="1"/>
  <c r="AK1221" i="1"/>
  <c r="AK1223" i="1"/>
  <c r="AL1215" i="1"/>
  <c r="AL1218" i="1"/>
  <c r="AL1221" i="1"/>
  <c r="AL1223" i="1"/>
  <c r="AM1215" i="1"/>
  <c r="AM1218" i="1"/>
  <c r="AM1221" i="1"/>
  <c r="AM1223" i="1"/>
  <c r="AN1215" i="1"/>
  <c r="AN1218" i="1"/>
  <c r="AN1221" i="1"/>
  <c r="AN1223" i="1"/>
  <c r="AO1215" i="1"/>
  <c r="AO1218" i="1"/>
  <c r="AO1221" i="1"/>
  <c r="AO1223" i="1"/>
  <c r="AP1215" i="1"/>
  <c r="AP1218" i="1"/>
  <c r="AP1221" i="1"/>
  <c r="AP1223" i="1"/>
  <c r="AQ1215" i="1"/>
  <c r="AQ1218" i="1"/>
  <c r="AQ1221" i="1"/>
  <c r="AQ1223" i="1"/>
  <c r="AR1215" i="1"/>
  <c r="AR1218" i="1"/>
  <c r="AR1221" i="1"/>
  <c r="AR1223" i="1"/>
  <c r="AS1215" i="1"/>
  <c r="AS1218" i="1"/>
  <c r="AS1221" i="1"/>
  <c r="AS1223" i="1"/>
  <c r="AT1215" i="1"/>
  <c r="AT1218" i="1"/>
  <c r="AT1221" i="1"/>
  <c r="AT1223" i="1"/>
  <c r="AU1215" i="1"/>
  <c r="AU1218" i="1"/>
  <c r="AU1221" i="1"/>
  <c r="AU1223" i="1"/>
  <c r="AV1215" i="1"/>
  <c r="AV1218" i="1"/>
  <c r="AV1221" i="1"/>
  <c r="AV1223" i="1"/>
  <c r="AW1215" i="1"/>
  <c r="AW1218" i="1"/>
  <c r="AW1221" i="1"/>
  <c r="AW1223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B1225" i="1"/>
  <c r="B1226" i="1"/>
  <c r="I14" i="2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D1232" i="1"/>
  <c r="D1235" i="1"/>
  <c r="D1238" i="1"/>
  <c r="D1240" i="1"/>
  <c r="E1232" i="1"/>
  <c r="E1235" i="1"/>
  <c r="E1238" i="1"/>
  <c r="E1240" i="1"/>
  <c r="F1232" i="1"/>
  <c r="F1235" i="1"/>
  <c r="F1238" i="1"/>
  <c r="F1240" i="1"/>
  <c r="G1232" i="1"/>
  <c r="G1235" i="1"/>
  <c r="G1238" i="1"/>
  <c r="G1240" i="1"/>
  <c r="H1232" i="1"/>
  <c r="H1235" i="1"/>
  <c r="H1238" i="1"/>
  <c r="H1240" i="1"/>
  <c r="I1232" i="1"/>
  <c r="I1235" i="1"/>
  <c r="I1238" i="1"/>
  <c r="I1240" i="1"/>
  <c r="J1232" i="1"/>
  <c r="J1235" i="1"/>
  <c r="J1238" i="1"/>
  <c r="J1240" i="1"/>
  <c r="K1232" i="1"/>
  <c r="K1235" i="1"/>
  <c r="K1238" i="1"/>
  <c r="K1240" i="1"/>
  <c r="L1232" i="1"/>
  <c r="L1235" i="1"/>
  <c r="L1238" i="1"/>
  <c r="L1240" i="1"/>
  <c r="M1232" i="1"/>
  <c r="M1235" i="1"/>
  <c r="M1238" i="1"/>
  <c r="M1240" i="1"/>
  <c r="N1232" i="1"/>
  <c r="N1235" i="1"/>
  <c r="N1238" i="1"/>
  <c r="N1240" i="1"/>
  <c r="O1232" i="1"/>
  <c r="O1235" i="1"/>
  <c r="O1238" i="1"/>
  <c r="O1240" i="1"/>
  <c r="P1232" i="1"/>
  <c r="P1235" i="1"/>
  <c r="P1238" i="1"/>
  <c r="P1240" i="1"/>
  <c r="Q1232" i="1"/>
  <c r="Q1235" i="1"/>
  <c r="Q1238" i="1"/>
  <c r="Q1240" i="1"/>
  <c r="R1232" i="1"/>
  <c r="R1235" i="1"/>
  <c r="R1238" i="1"/>
  <c r="R1240" i="1"/>
  <c r="S1232" i="1"/>
  <c r="S1235" i="1"/>
  <c r="S1238" i="1"/>
  <c r="S1240" i="1"/>
  <c r="T1232" i="1"/>
  <c r="T1235" i="1"/>
  <c r="T1238" i="1"/>
  <c r="T1240" i="1"/>
  <c r="U1232" i="1"/>
  <c r="U1235" i="1"/>
  <c r="U1238" i="1"/>
  <c r="U1240" i="1"/>
  <c r="V1232" i="1"/>
  <c r="V1235" i="1"/>
  <c r="V1238" i="1"/>
  <c r="V1240" i="1"/>
  <c r="W1232" i="1"/>
  <c r="W1235" i="1"/>
  <c r="W1238" i="1"/>
  <c r="W1240" i="1"/>
  <c r="X1232" i="1"/>
  <c r="X1235" i="1"/>
  <c r="X1238" i="1"/>
  <c r="X1240" i="1"/>
  <c r="Y1232" i="1"/>
  <c r="Y1235" i="1"/>
  <c r="Y1238" i="1"/>
  <c r="Y1240" i="1"/>
  <c r="Z1232" i="1"/>
  <c r="Z1235" i="1"/>
  <c r="Z1238" i="1"/>
  <c r="Z1240" i="1"/>
  <c r="AA1232" i="1"/>
  <c r="AA1235" i="1"/>
  <c r="AA1238" i="1"/>
  <c r="AA1240" i="1"/>
  <c r="AB1232" i="1"/>
  <c r="AB1235" i="1"/>
  <c r="AB1238" i="1"/>
  <c r="AB1240" i="1"/>
  <c r="AC1232" i="1"/>
  <c r="AC1235" i="1"/>
  <c r="AC1238" i="1"/>
  <c r="AC1240" i="1"/>
  <c r="AD1232" i="1"/>
  <c r="AD1235" i="1"/>
  <c r="AD1238" i="1"/>
  <c r="AD1240" i="1"/>
  <c r="AE1232" i="1"/>
  <c r="AE1235" i="1"/>
  <c r="AE1238" i="1"/>
  <c r="AE1240" i="1"/>
  <c r="AF1232" i="1"/>
  <c r="AF1235" i="1"/>
  <c r="AF1238" i="1"/>
  <c r="AF1240" i="1"/>
  <c r="AG1232" i="1"/>
  <c r="AG1235" i="1"/>
  <c r="AG1238" i="1"/>
  <c r="AG1240" i="1"/>
  <c r="AH1232" i="1"/>
  <c r="AH1235" i="1"/>
  <c r="AH1238" i="1"/>
  <c r="AH1240" i="1"/>
  <c r="AI1232" i="1"/>
  <c r="AI1235" i="1"/>
  <c r="AI1238" i="1"/>
  <c r="AI1240" i="1"/>
  <c r="AJ1232" i="1"/>
  <c r="AJ1235" i="1"/>
  <c r="AJ1238" i="1"/>
  <c r="AJ1240" i="1"/>
  <c r="AK1232" i="1"/>
  <c r="AK1235" i="1"/>
  <c r="AK1238" i="1"/>
  <c r="AK1240" i="1"/>
  <c r="AL1232" i="1"/>
  <c r="AL1235" i="1"/>
  <c r="AL1238" i="1"/>
  <c r="AL1240" i="1"/>
  <c r="AM1232" i="1"/>
  <c r="AM1235" i="1"/>
  <c r="AM1238" i="1"/>
  <c r="AM1240" i="1"/>
  <c r="AN1232" i="1"/>
  <c r="AN1235" i="1"/>
  <c r="AN1238" i="1"/>
  <c r="AN1240" i="1"/>
  <c r="AO1232" i="1"/>
  <c r="AO1235" i="1"/>
  <c r="AO1238" i="1"/>
  <c r="AO1240" i="1"/>
  <c r="AP1232" i="1"/>
  <c r="AP1235" i="1"/>
  <c r="AP1238" i="1"/>
  <c r="AP1240" i="1"/>
  <c r="AQ1232" i="1"/>
  <c r="AQ1235" i="1"/>
  <c r="AQ1238" i="1"/>
  <c r="AQ1240" i="1"/>
  <c r="AR1232" i="1"/>
  <c r="AR1235" i="1"/>
  <c r="AR1238" i="1"/>
  <c r="AR1240" i="1"/>
  <c r="AS1232" i="1"/>
  <c r="AS1235" i="1"/>
  <c r="AS1238" i="1"/>
  <c r="AS1240" i="1"/>
  <c r="AT1232" i="1"/>
  <c r="AT1235" i="1"/>
  <c r="AT1238" i="1"/>
  <c r="AT1240" i="1"/>
  <c r="AU1232" i="1"/>
  <c r="AU1235" i="1"/>
  <c r="AU1238" i="1"/>
  <c r="AU1240" i="1"/>
  <c r="AV1232" i="1"/>
  <c r="AV1235" i="1"/>
  <c r="AV1238" i="1"/>
  <c r="AV1240" i="1"/>
  <c r="AW1232" i="1"/>
  <c r="AW1235" i="1"/>
  <c r="AW1238" i="1"/>
  <c r="AW1240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B1242" i="1"/>
  <c r="B1243" i="1"/>
  <c r="I15" i="2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D1249" i="1"/>
  <c r="D1252" i="1"/>
  <c r="D1255" i="1"/>
  <c r="D1257" i="1"/>
  <c r="E1249" i="1"/>
  <c r="E1252" i="1"/>
  <c r="E1255" i="1"/>
  <c r="E1257" i="1"/>
  <c r="F1249" i="1"/>
  <c r="F1252" i="1"/>
  <c r="F1255" i="1"/>
  <c r="F1257" i="1"/>
  <c r="G1249" i="1"/>
  <c r="G1252" i="1"/>
  <c r="G1255" i="1"/>
  <c r="G1257" i="1"/>
  <c r="H1249" i="1"/>
  <c r="H1252" i="1"/>
  <c r="H1255" i="1"/>
  <c r="H1257" i="1"/>
  <c r="I1249" i="1"/>
  <c r="I1252" i="1"/>
  <c r="I1255" i="1"/>
  <c r="I1257" i="1"/>
  <c r="J1249" i="1"/>
  <c r="J1252" i="1"/>
  <c r="J1255" i="1"/>
  <c r="J1257" i="1"/>
  <c r="K1249" i="1"/>
  <c r="K1252" i="1"/>
  <c r="K1255" i="1"/>
  <c r="K1257" i="1"/>
  <c r="L1249" i="1"/>
  <c r="L1252" i="1"/>
  <c r="L1255" i="1"/>
  <c r="L1257" i="1"/>
  <c r="M1249" i="1"/>
  <c r="M1252" i="1"/>
  <c r="M1255" i="1"/>
  <c r="M1257" i="1"/>
  <c r="N1249" i="1"/>
  <c r="N1252" i="1"/>
  <c r="N1255" i="1"/>
  <c r="N1257" i="1"/>
  <c r="O1249" i="1"/>
  <c r="O1252" i="1"/>
  <c r="O1255" i="1"/>
  <c r="O1257" i="1"/>
  <c r="P1249" i="1"/>
  <c r="P1252" i="1"/>
  <c r="P1255" i="1"/>
  <c r="P1257" i="1"/>
  <c r="Q1249" i="1"/>
  <c r="Q1252" i="1"/>
  <c r="Q1255" i="1"/>
  <c r="Q1257" i="1"/>
  <c r="R1249" i="1"/>
  <c r="R1252" i="1"/>
  <c r="R1255" i="1"/>
  <c r="R1257" i="1"/>
  <c r="S1249" i="1"/>
  <c r="S1252" i="1"/>
  <c r="S1255" i="1"/>
  <c r="S1257" i="1"/>
  <c r="T1249" i="1"/>
  <c r="T1252" i="1"/>
  <c r="T1255" i="1"/>
  <c r="T1257" i="1"/>
  <c r="U1249" i="1"/>
  <c r="U1252" i="1"/>
  <c r="U1255" i="1"/>
  <c r="U1257" i="1"/>
  <c r="V1249" i="1"/>
  <c r="V1252" i="1"/>
  <c r="V1255" i="1"/>
  <c r="V1257" i="1"/>
  <c r="W1249" i="1"/>
  <c r="W1252" i="1"/>
  <c r="W1255" i="1"/>
  <c r="W1257" i="1"/>
  <c r="X1249" i="1"/>
  <c r="X1252" i="1"/>
  <c r="X1255" i="1"/>
  <c r="X1257" i="1"/>
  <c r="Y1249" i="1"/>
  <c r="Y1252" i="1"/>
  <c r="Y1255" i="1"/>
  <c r="Y1257" i="1"/>
  <c r="Z1249" i="1"/>
  <c r="Z1252" i="1"/>
  <c r="Z1255" i="1"/>
  <c r="Z1257" i="1"/>
  <c r="AA1249" i="1"/>
  <c r="AA1252" i="1"/>
  <c r="AA1255" i="1"/>
  <c r="AA1257" i="1"/>
  <c r="AB1249" i="1"/>
  <c r="AB1252" i="1"/>
  <c r="AB1255" i="1"/>
  <c r="AB1257" i="1"/>
  <c r="AC1249" i="1"/>
  <c r="AC1252" i="1"/>
  <c r="AC1255" i="1"/>
  <c r="AC1257" i="1"/>
  <c r="AD1249" i="1"/>
  <c r="AD1252" i="1"/>
  <c r="AD1255" i="1"/>
  <c r="AD1257" i="1"/>
  <c r="AE1249" i="1"/>
  <c r="AE1252" i="1"/>
  <c r="AE1255" i="1"/>
  <c r="AE1257" i="1"/>
  <c r="AF1249" i="1"/>
  <c r="AF1252" i="1"/>
  <c r="AF1255" i="1"/>
  <c r="AF1257" i="1"/>
  <c r="AG1249" i="1"/>
  <c r="AG1252" i="1"/>
  <c r="AG1255" i="1"/>
  <c r="AG1257" i="1"/>
  <c r="AH1249" i="1"/>
  <c r="AH1252" i="1"/>
  <c r="AH1255" i="1"/>
  <c r="AH1257" i="1"/>
  <c r="AI1249" i="1"/>
  <c r="AI1252" i="1"/>
  <c r="AI1255" i="1"/>
  <c r="AI1257" i="1"/>
  <c r="AJ1249" i="1"/>
  <c r="AJ1252" i="1"/>
  <c r="AJ1255" i="1"/>
  <c r="AJ1257" i="1"/>
  <c r="AK1249" i="1"/>
  <c r="AK1252" i="1"/>
  <c r="AK1255" i="1"/>
  <c r="AK1257" i="1"/>
  <c r="AL1249" i="1"/>
  <c r="AL1252" i="1"/>
  <c r="AL1255" i="1"/>
  <c r="AL1257" i="1"/>
  <c r="AM1249" i="1"/>
  <c r="AM1252" i="1"/>
  <c r="AM1255" i="1"/>
  <c r="AM1257" i="1"/>
  <c r="AN1249" i="1"/>
  <c r="AN1252" i="1"/>
  <c r="AN1255" i="1"/>
  <c r="AN1257" i="1"/>
  <c r="AO1249" i="1"/>
  <c r="AO1252" i="1"/>
  <c r="AO1255" i="1"/>
  <c r="AO1257" i="1"/>
  <c r="AP1249" i="1"/>
  <c r="AP1252" i="1"/>
  <c r="AP1255" i="1"/>
  <c r="AP1257" i="1"/>
  <c r="AQ1249" i="1"/>
  <c r="AQ1252" i="1"/>
  <c r="AQ1255" i="1"/>
  <c r="AQ1257" i="1"/>
  <c r="AR1249" i="1"/>
  <c r="AR1252" i="1"/>
  <c r="AR1255" i="1"/>
  <c r="AR1257" i="1"/>
  <c r="AS1249" i="1"/>
  <c r="AS1252" i="1"/>
  <c r="AS1255" i="1"/>
  <c r="AS1257" i="1"/>
  <c r="AT1249" i="1"/>
  <c r="AT1252" i="1"/>
  <c r="AT1255" i="1"/>
  <c r="AT1257" i="1"/>
  <c r="AU1249" i="1"/>
  <c r="AU1252" i="1"/>
  <c r="AU1255" i="1"/>
  <c r="AU1257" i="1"/>
  <c r="AV1249" i="1"/>
  <c r="AV1252" i="1"/>
  <c r="AV1255" i="1"/>
  <c r="AV1257" i="1"/>
  <c r="AW1249" i="1"/>
  <c r="AW1252" i="1"/>
  <c r="AW1255" i="1"/>
  <c r="AW1257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B1259" i="1"/>
  <c r="B1260" i="1"/>
  <c r="I16" i="2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D1266" i="1"/>
  <c r="D1269" i="1"/>
  <c r="D1272" i="1"/>
  <c r="D1274" i="1"/>
  <c r="E1266" i="1"/>
  <c r="E1269" i="1"/>
  <c r="E1272" i="1"/>
  <c r="E1274" i="1"/>
  <c r="F1266" i="1"/>
  <c r="F1269" i="1"/>
  <c r="F1272" i="1"/>
  <c r="F1274" i="1"/>
  <c r="G1266" i="1"/>
  <c r="G1269" i="1"/>
  <c r="G1272" i="1"/>
  <c r="G1274" i="1"/>
  <c r="H1266" i="1"/>
  <c r="H1269" i="1"/>
  <c r="H1272" i="1"/>
  <c r="H1274" i="1"/>
  <c r="I1266" i="1"/>
  <c r="I1269" i="1"/>
  <c r="I1272" i="1"/>
  <c r="I1274" i="1"/>
  <c r="J1266" i="1"/>
  <c r="J1269" i="1"/>
  <c r="J1272" i="1"/>
  <c r="J1274" i="1"/>
  <c r="K1266" i="1"/>
  <c r="K1269" i="1"/>
  <c r="K1272" i="1"/>
  <c r="K1274" i="1"/>
  <c r="L1266" i="1"/>
  <c r="L1269" i="1"/>
  <c r="L1272" i="1"/>
  <c r="L1274" i="1"/>
  <c r="M1266" i="1"/>
  <c r="M1269" i="1"/>
  <c r="M1272" i="1"/>
  <c r="M1274" i="1"/>
  <c r="N1266" i="1"/>
  <c r="N1269" i="1"/>
  <c r="N1272" i="1"/>
  <c r="N1274" i="1"/>
  <c r="O1266" i="1"/>
  <c r="O1269" i="1"/>
  <c r="O1272" i="1"/>
  <c r="O1274" i="1"/>
  <c r="P1266" i="1"/>
  <c r="P1269" i="1"/>
  <c r="P1272" i="1"/>
  <c r="P1274" i="1"/>
  <c r="Q1266" i="1"/>
  <c r="Q1269" i="1"/>
  <c r="Q1272" i="1"/>
  <c r="Q1274" i="1"/>
  <c r="R1266" i="1"/>
  <c r="R1269" i="1"/>
  <c r="R1272" i="1"/>
  <c r="R1274" i="1"/>
  <c r="S1266" i="1"/>
  <c r="S1269" i="1"/>
  <c r="S1272" i="1"/>
  <c r="S1274" i="1"/>
  <c r="T1266" i="1"/>
  <c r="T1269" i="1"/>
  <c r="T1272" i="1"/>
  <c r="T1274" i="1"/>
  <c r="U1266" i="1"/>
  <c r="U1269" i="1"/>
  <c r="U1272" i="1"/>
  <c r="U1274" i="1"/>
  <c r="V1266" i="1"/>
  <c r="V1269" i="1"/>
  <c r="V1272" i="1"/>
  <c r="V1274" i="1"/>
  <c r="W1266" i="1"/>
  <c r="W1269" i="1"/>
  <c r="W1272" i="1"/>
  <c r="W1274" i="1"/>
  <c r="X1266" i="1"/>
  <c r="X1269" i="1"/>
  <c r="X1272" i="1"/>
  <c r="X1274" i="1"/>
  <c r="Y1266" i="1"/>
  <c r="Y1269" i="1"/>
  <c r="Y1272" i="1"/>
  <c r="Y1274" i="1"/>
  <c r="Z1266" i="1"/>
  <c r="Z1269" i="1"/>
  <c r="Z1272" i="1"/>
  <c r="Z1274" i="1"/>
  <c r="AA1266" i="1"/>
  <c r="AA1269" i="1"/>
  <c r="AA1272" i="1"/>
  <c r="AA1274" i="1"/>
  <c r="AB1266" i="1"/>
  <c r="AB1269" i="1"/>
  <c r="AB1272" i="1"/>
  <c r="AB1274" i="1"/>
  <c r="AC1266" i="1"/>
  <c r="AC1269" i="1"/>
  <c r="AC1272" i="1"/>
  <c r="AC1274" i="1"/>
  <c r="AD1266" i="1"/>
  <c r="AD1269" i="1"/>
  <c r="AD1272" i="1"/>
  <c r="AD1274" i="1"/>
  <c r="AE1266" i="1"/>
  <c r="AE1269" i="1"/>
  <c r="AE1272" i="1"/>
  <c r="AE1274" i="1"/>
  <c r="AF1266" i="1"/>
  <c r="AF1269" i="1"/>
  <c r="AF1272" i="1"/>
  <c r="AF1274" i="1"/>
  <c r="AG1266" i="1"/>
  <c r="AG1269" i="1"/>
  <c r="AG1272" i="1"/>
  <c r="AG1274" i="1"/>
  <c r="AH1266" i="1"/>
  <c r="AH1269" i="1"/>
  <c r="AH1272" i="1"/>
  <c r="AH1274" i="1"/>
  <c r="AI1266" i="1"/>
  <c r="AI1269" i="1"/>
  <c r="AI1272" i="1"/>
  <c r="AI1274" i="1"/>
  <c r="AJ1266" i="1"/>
  <c r="AJ1269" i="1"/>
  <c r="AJ1272" i="1"/>
  <c r="AJ1274" i="1"/>
  <c r="AK1266" i="1"/>
  <c r="AK1269" i="1"/>
  <c r="AK1272" i="1"/>
  <c r="AK1274" i="1"/>
  <c r="AL1266" i="1"/>
  <c r="AL1269" i="1"/>
  <c r="AL1272" i="1"/>
  <c r="AL1274" i="1"/>
  <c r="AM1266" i="1"/>
  <c r="AM1269" i="1"/>
  <c r="AM1272" i="1"/>
  <c r="AM1274" i="1"/>
  <c r="AN1266" i="1"/>
  <c r="AN1269" i="1"/>
  <c r="AN1272" i="1"/>
  <c r="AN1274" i="1"/>
  <c r="AO1266" i="1"/>
  <c r="AO1269" i="1"/>
  <c r="AO1272" i="1"/>
  <c r="AO1274" i="1"/>
  <c r="AP1266" i="1"/>
  <c r="AP1269" i="1"/>
  <c r="AP1272" i="1"/>
  <c r="AP1274" i="1"/>
  <c r="AQ1266" i="1"/>
  <c r="AQ1269" i="1"/>
  <c r="AQ1272" i="1"/>
  <c r="AQ1274" i="1"/>
  <c r="AR1266" i="1"/>
  <c r="AR1269" i="1"/>
  <c r="AR1272" i="1"/>
  <c r="AR1274" i="1"/>
  <c r="AS1266" i="1"/>
  <c r="AS1269" i="1"/>
  <c r="AS1272" i="1"/>
  <c r="AS1274" i="1"/>
  <c r="AT1266" i="1"/>
  <c r="AT1269" i="1"/>
  <c r="AT1272" i="1"/>
  <c r="AT1274" i="1"/>
  <c r="AU1266" i="1"/>
  <c r="AU1269" i="1"/>
  <c r="AU1272" i="1"/>
  <c r="AU1274" i="1"/>
  <c r="AV1266" i="1"/>
  <c r="AV1269" i="1"/>
  <c r="AV1272" i="1"/>
  <c r="AV1274" i="1"/>
  <c r="AW1266" i="1"/>
  <c r="AW1269" i="1"/>
  <c r="AW1272" i="1"/>
  <c r="AW1274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B1276" i="1"/>
  <c r="B1277" i="1"/>
  <c r="I17" i="2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D1283" i="1"/>
  <c r="D1286" i="1"/>
  <c r="D1289" i="1"/>
  <c r="D1291" i="1"/>
  <c r="E1283" i="1"/>
  <c r="E1286" i="1"/>
  <c r="E1289" i="1"/>
  <c r="E1291" i="1"/>
  <c r="F1283" i="1"/>
  <c r="F1286" i="1"/>
  <c r="F1289" i="1"/>
  <c r="F1291" i="1"/>
  <c r="G1283" i="1"/>
  <c r="G1286" i="1"/>
  <c r="G1289" i="1"/>
  <c r="G1291" i="1"/>
  <c r="H1283" i="1"/>
  <c r="H1286" i="1"/>
  <c r="H1289" i="1"/>
  <c r="H1291" i="1"/>
  <c r="I1283" i="1"/>
  <c r="I1286" i="1"/>
  <c r="I1289" i="1"/>
  <c r="I1291" i="1"/>
  <c r="J1283" i="1"/>
  <c r="J1286" i="1"/>
  <c r="J1289" i="1"/>
  <c r="J1291" i="1"/>
  <c r="K1283" i="1"/>
  <c r="K1286" i="1"/>
  <c r="K1289" i="1"/>
  <c r="K1291" i="1"/>
  <c r="L1283" i="1"/>
  <c r="L1286" i="1"/>
  <c r="L1289" i="1"/>
  <c r="L1291" i="1"/>
  <c r="M1283" i="1"/>
  <c r="M1286" i="1"/>
  <c r="M1289" i="1"/>
  <c r="M1291" i="1"/>
  <c r="N1283" i="1"/>
  <c r="N1286" i="1"/>
  <c r="N1289" i="1"/>
  <c r="N1291" i="1"/>
  <c r="O1283" i="1"/>
  <c r="O1286" i="1"/>
  <c r="O1289" i="1"/>
  <c r="O1291" i="1"/>
  <c r="P1283" i="1"/>
  <c r="P1286" i="1"/>
  <c r="P1289" i="1"/>
  <c r="P1291" i="1"/>
  <c r="Q1283" i="1"/>
  <c r="Q1286" i="1"/>
  <c r="Q1289" i="1"/>
  <c r="Q1291" i="1"/>
  <c r="R1283" i="1"/>
  <c r="R1286" i="1"/>
  <c r="R1289" i="1"/>
  <c r="R1291" i="1"/>
  <c r="S1283" i="1"/>
  <c r="S1286" i="1"/>
  <c r="S1289" i="1"/>
  <c r="S1291" i="1"/>
  <c r="T1283" i="1"/>
  <c r="T1286" i="1"/>
  <c r="T1289" i="1"/>
  <c r="T1291" i="1"/>
  <c r="U1283" i="1"/>
  <c r="U1286" i="1"/>
  <c r="U1289" i="1"/>
  <c r="U1291" i="1"/>
  <c r="V1283" i="1"/>
  <c r="V1286" i="1"/>
  <c r="V1289" i="1"/>
  <c r="V1291" i="1"/>
  <c r="W1283" i="1"/>
  <c r="W1286" i="1"/>
  <c r="W1289" i="1"/>
  <c r="W1291" i="1"/>
  <c r="X1283" i="1"/>
  <c r="X1286" i="1"/>
  <c r="X1289" i="1"/>
  <c r="X1291" i="1"/>
  <c r="Y1283" i="1"/>
  <c r="Y1286" i="1"/>
  <c r="Y1289" i="1"/>
  <c r="Y1291" i="1"/>
  <c r="Z1283" i="1"/>
  <c r="Z1286" i="1"/>
  <c r="Z1289" i="1"/>
  <c r="Z1291" i="1"/>
  <c r="AA1283" i="1"/>
  <c r="AA1286" i="1"/>
  <c r="AA1289" i="1"/>
  <c r="AA1291" i="1"/>
  <c r="AB1283" i="1"/>
  <c r="AB1286" i="1"/>
  <c r="AB1289" i="1"/>
  <c r="AB1291" i="1"/>
  <c r="AC1283" i="1"/>
  <c r="AC1286" i="1"/>
  <c r="AC1289" i="1"/>
  <c r="AC1291" i="1"/>
  <c r="AD1283" i="1"/>
  <c r="AD1286" i="1"/>
  <c r="AD1289" i="1"/>
  <c r="AD1291" i="1"/>
  <c r="AE1283" i="1"/>
  <c r="AE1286" i="1"/>
  <c r="AE1289" i="1"/>
  <c r="AE1291" i="1"/>
  <c r="AF1283" i="1"/>
  <c r="AF1286" i="1"/>
  <c r="AF1289" i="1"/>
  <c r="AF1291" i="1"/>
  <c r="AG1283" i="1"/>
  <c r="AG1286" i="1"/>
  <c r="AG1289" i="1"/>
  <c r="AG1291" i="1"/>
  <c r="AH1283" i="1"/>
  <c r="AH1286" i="1"/>
  <c r="AH1289" i="1"/>
  <c r="AH1291" i="1"/>
  <c r="AI1283" i="1"/>
  <c r="AI1286" i="1"/>
  <c r="AI1289" i="1"/>
  <c r="AI1291" i="1"/>
  <c r="AJ1283" i="1"/>
  <c r="AJ1286" i="1"/>
  <c r="AJ1289" i="1"/>
  <c r="AJ1291" i="1"/>
  <c r="AK1283" i="1"/>
  <c r="AK1286" i="1"/>
  <c r="AK1289" i="1"/>
  <c r="AK1291" i="1"/>
  <c r="AL1283" i="1"/>
  <c r="AL1286" i="1"/>
  <c r="AL1289" i="1"/>
  <c r="AL1291" i="1"/>
  <c r="AM1283" i="1"/>
  <c r="AM1286" i="1"/>
  <c r="AM1289" i="1"/>
  <c r="AM1291" i="1"/>
  <c r="AN1283" i="1"/>
  <c r="AN1286" i="1"/>
  <c r="AN1289" i="1"/>
  <c r="AN1291" i="1"/>
  <c r="AO1283" i="1"/>
  <c r="AO1286" i="1"/>
  <c r="AO1289" i="1"/>
  <c r="AO1291" i="1"/>
  <c r="AP1283" i="1"/>
  <c r="AP1286" i="1"/>
  <c r="AP1289" i="1"/>
  <c r="AP1291" i="1"/>
  <c r="AQ1283" i="1"/>
  <c r="AQ1286" i="1"/>
  <c r="AQ1289" i="1"/>
  <c r="AQ1291" i="1"/>
  <c r="AR1283" i="1"/>
  <c r="AR1286" i="1"/>
  <c r="AR1289" i="1"/>
  <c r="AR1291" i="1"/>
  <c r="AS1283" i="1"/>
  <c r="AS1286" i="1"/>
  <c r="AS1289" i="1"/>
  <c r="AS1291" i="1"/>
  <c r="AT1283" i="1"/>
  <c r="AT1286" i="1"/>
  <c r="AT1289" i="1"/>
  <c r="AT1291" i="1"/>
  <c r="AU1283" i="1"/>
  <c r="AU1286" i="1"/>
  <c r="AU1289" i="1"/>
  <c r="AU1291" i="1"/>
  <c r="AV1283" i="1"/>
  <c r="AV1286" i="1"/>
  <c r="AV1289" i="1"/>
  <c r="AV1291" i="1"/>
  <c r="AW1283" i="1"/>
  <c r="AW1286" i="1"/>
  <c r="AW1289" i="1"/>
  <c r="AW1291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B1293" i="1"/>
  <c r="B1294" i="1"/>
  <c r="I18" i="2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D1300" i="1"/>
  <c r="D1303" i="1"/>
  <c r="D1306" i="1"/>
  <c r="D1308" i="1"/>
  <c r="E1300" i="1"/>
  <c r="E1303" i="1"/>
  <c r="E1306" i="1"/>
  <c r="E1308" i="1"/>
  <c r="F1300" i="1"/>
  <c r="F1303" i="1"/>
  <c r="F1306" i="1"/>
  <c r="F1308" i="1"/>
  <c r="G1300" i="1"/>
  <c r="G1303" i="1"/>
  <c r="G1306" i="1"/>
  <c r="G1308" i="1"/>
  <c r="H1300" i="1"/>
  <c r="H1303" i="1"/>
  <c r="H1306" i="1"/>
  <c r="H1308" i="1"/>
  <c r="I1300" i="1"/>
  <c r="I1303" i="1"/>
  <c r="I1306" i="1"/>
  <c r="I1308" i="1"/>
  <c r="J1300" i="1"/>
  <c r="J1303" i="1"/>
  <c r="J1306" i="1"/>
  <c r="J1308" i="1"/>
  <c r="K1300" i="1"/>
  <c r="K1303" i="1"/>
  <c r="K1306" i="1"/>
  <c r="K1308" i="1"/>
  <c r="L1300" i="1"/>
  <c r="L1303" i="1"/>
  <c r="L1306" i="1"/>
  <c r="L1308" i="1"/>
  <c r="M1300" i="1"/>
  <c r="M1303" i="1"/>
  <c r="M1306" i="1"/>
  <c r="M1308" i="1"/>
  <c r="N1300" i="1"/>
  <c r="N1303" i="1"/>
  <c r="N1306" i="1"/>
  <c r="N1308" i="1"/>
  <c r="O1300" i="1"/>
  <c r="O1303" i="1"/>
  <c r="O1306" i="1"/>
  <c r="O1308" i="1"/>
  <c r="P1300" i="1"/>
  <c r="P1303" i="1"/>
  <c r="P1306" i="1"/>
  <c r="P1308" i="1"/>
  <c r="Q1300" i="1"/>
  <c r="Q1303" i="1"/>
  <c r="Q1306" i="1"/>
  <c r="Q1308" i="1"/>
  <c r="R1300" i="1"/>
  <c r="R1303" i="1"/>
  <c r="R1306" i="1"/>
  <c r="R1308" i="1"/>
  <c r="S1300" i="1"/>
  <c r="S1303" i="1"/>
  <c r="S1306" i="1"/>
  <c r="S1308" i="1"/>
  <c r="T1300" i="1"/>
  <c r="T1303" i="1"/>
  <c r="T1306" i="1"/>
  <c r="T1308" i="1"/>
  <c r="U1300" i="1"/>
  <c r="U1303" i="1"/>
  <c r="U1306" i="1"/>
  <c r="U1308" i="1"/>
  <c r="V1300" i="1"/>
  <c r="V1303" i="1"/>
  <c r="V1306" i="1"/>
  <c r="V1308" i="1"/>
  <c r="W1300" i="1"/>
  <c r="W1303" i="1"/>
  <c r="W1306" i="1"/>
  <c r="W1308" i="1"/>
  <c r="X1300" i="1"/>
  <c r="X1303" i="1"/>
  <c r="X1306" i="1"/>
  <c r="X1308" i="1"/>
  <c r="Y1300" i="1"/>
  <c r="Y1303" i="1"/>
  <c r="Y1306" i="1"/>
  <c r="Y1308" i="1"/>
  <c r="Z1300" i="1"/>
  <c r="Z1303" i="1"/>
  <c r="Z1306" i="1"/>
  <c r="Z1308" i="1"/>
  <c r="AA1300" i="1"/>
  <c r="AA1303" i="1"/>
  <c r="AA1306" i="1"/>
  <c r="AA1308" i="1"/>
  <c r="AB1300" i="1"/>
  <c r="AB1303" i="1"/>
  <c r="AB1306" i="1"/>
  <c r="AB1308" i="1"/>
  <c r="AC1300" i="1"/>
  <c r="AC1303" i="1"/>
  <c r="AC1306" i="1"/>
  <c r="AC1308" i="1"/>
  <c r="AD1300" i="1"/>
  <c r="AD1303" i="1"/>
  <c r="AD1306" i="1"/>
  <c r="AD1308" i="1"/>
  <c r="AE1300" i="1"/>
  <c r="AE1303" i="1"/>
  <c r="AE1306" i="1"/>
  <c r="AE1308" i="1"/>
  <c r="AF1300" i="1"/>
  <c r="AF1303" i="1"/>
  <c r="AF1306" i="1"/>
  <c r="AF1308" i="1"/>
  <c r="AG1300" i="1"/>
  <c r="AG1303" i="1"/>
  <c r="AG1306" i="1"/>
  <c r="AG1308" i="1"/>
  <c r="AH1300" i="1"/>
  <c r="AH1303" i="1"/>
  <c r="AH1306" i="1"/>
  <c r="AH1308" i="1"/>
  <c r="AI1300" i="1"/>
  <c r="AI1303" i="1"/>
  <c r="AI1306" i="1"/>
  <c r="AI1308" i="1"/>
  <c r="AJ1300" i="1"/>
  <c r="AJ1303" i="1"/>
  <c r="AJ1306" i="1"/>
  <c r="AJ1308" i="1"/>
  <c r="AK1300" i="1"/>
  <c r="AK1303" i="1"/>
  <c r="AK1306" i="1"/>
  <c r="AK1308" i="1"/>
  <c r="AL1300" i="1"/>
  <c r="AL1303" i="1"/>
  <c r="AL1306" i="1"/>
  <c r="AL1308" i="1"/>
  <c r="AM1300" i="1"/>
  <c r="AM1303" i="1"/>
  <c r="AM1306" i="1"/>
  <c r="AM1308" i="1"/>
  <c r="AN1300" i="1"/>
  <c r="AN1303" i="1"/>
  <c r="AN1306" i="1"/>
  <c r="AN1308" i="1"/>
  <c r="AO1300" i="1"/>
  <c r="AO1303" i="1"/>
  <c r="AO1306" i="1"/>
  <c r="AO1308" i="1"/>
  <c r="AP1300" i="1"/>
  <c r="AP1303" i="1"/>
  <c r="AP1306" i="1"/>
  <c r="AP1308" i="1"/>
  <c r="AQ1300" i="1"/>
  <c r="AQ1303" i="1"/>
  <c r="AQ1306" i="1"/>
  <c r="AQ1308" i="1"/>
  <c r="AR1300" i="1"/>
  <c r="AR1303" i="1"/>
  <c r="AR1306" i="1"/>
  <c r="AR1308" i="1"/>
  <c r="AS1300" i="1"/>
  <c r="AS1303" i="1"/>
  <c r="AS1306" i="1"/>
  <c r="AS1308" i="1"/>
  <c r="AT1300" i="1"/>
  <c r="AT1303" i="1"/>
  <c r="AT1306" i="1"/>
  <c r="AT1308" i="1"/>
  <c r="AU1300" i="1"/>
  <c r="AU1303" i="1"/>
  <c r="AU1306" i="1"/>
  <c r="AU1308" i="1"/>
  <c r="AV1300" i="1"/>
  <c r="AV1303" i="1"/>
  <c r="AV1306" i="1"/>
  <c r="AV1308" i="1"/>
  <c r="AW1300" i="1"/>
  <c r="AW1303" i="1"/>
  <c r="AW1306" i="1"/>
  <c r="AW1308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B1310" i="1"/>
  <c r="B1311" i="1"/>
  <c r="I19" i="2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76" i="1"/>
  <c r="AW1095" i="1"/>
  <c r="D1094" i="1"/>
  <c r="D1097" i="1"/>
  <c r="D1100" i="1"/>
  <c r="D1102" i="1"/>
  <c r="E1094" i="1"/>
  <c r="E1097" i="1"/>
  <c r="E1100" i="1"/>
  <c r="E1102" i="1"/>
  <c r="F1094" i="1"/>
  <c r="F1097" i="1"/>
  <c r="F1100" i="1"/>
  <c r="F1102" i="1"/>
  <c r="G1094" i="1"/>
  <c r="G1097" i="1"/>
  <c r="G1100" i="1"/>
  <c r="G1102" i="1"/>
  <c r="H1094" i="1"/>
  <c r="H1097" i="1"/>
  <c r="H1100" i="1"/>
  <c r="H1102" i="1"/>
  <c r="I1094" i="1"/>
  <c r="I1097" i="1"/>
  <c r="I1100" i="1"/>
  <c r="I1102" i="1"/>
  <c r="J1094" i="1"/>
  <c r="J1097" i="1"/>
  <c r="J1100" i="1"/>
  <c r="J1102" i="1"/>
  <c r="K1094" i="1"/>
  <c r="K1097" i="1"/>
  <c r="K1100" i="1"/>
  <c r="K1102" i="1"/>
  <c r="L1094" i="1"/>
  <c r="L1097" i="1"/>
  <c r="L1100" i="1"/>
  <c r="L1102" i="1"/>
  <c r="M1094" i="1"/>
  <c r="M1097" i="1"/>
  <c r="M1100" i="1"/>
  <c r="M1102" i="1"/>
  <c r="N1094" i="1"/>
  <c r="N1097" i="1"/>
  <c r="N1100" i="1"/>
  <c r="N1102" i="1"/>
  <c r="O1094" i="1"/>
  <c r="O1097" i="1"/>
  <c r="O1100" i="1"/>
  <c r="O1102" i="1"/>
  <c r="P1094" i="1"/>
  <c r="P1097" i="1"/>
  <c r="P1100" i="1"/>
  <c r="P1102" i="1"/>
  <c r="Q1094" i="1"/>
  <c r="Q1097" i="1"/>
  <c r="Q1100" i="1"/>
  <c r="Q1102" i="1"/>
  <c r="R1094" i="1"/>
  <c r="R1097" i="1"/>
  <c r="R1100" i="1"/>
  <c r="R1102" i="1"/>
  <c r="S1094" i="1"/>
  <c r="S1097" i="1"/>
  <c r="S1100" i="1"/>
  <c r="S1102" i="1"/>
  <c r="T1094" i="1"/>
  <c r="T1097" i="1"/>
  <c r="T1100" i="1"/>
  <c r="T1102" i="1"/>
  <c r="U1094" i="1"/>
  <c r="U1097" i="1"/>
  <c r="U1100" i="1"/>
  <c r="U1102" i="1"/>
  <c r="V1094" i="1"/>
  <c r="V1097" i="1"/>
  <c r="V1100" i="1"/>
  <c r="V1102" i="1"/>
  <c r="W1094" i="1"/>
  <c r="W1097" i="1"/>
  <c r="W1100" i="1"/>
  <c r="W1102" i="1"/>
  <c r="X1094" i="1"/>
  <c r="X1097" i="1"/>
  <c r="X1100" i="1"/>
  <c r="X1102" i="1"/>
  <c r="Y1094" i="1"/>
  <c r="Y1097" i="1"/>
  <c r="Y1100" i="1"/>
  <c r="Y1102" i="1"/>
  <c r="Z1094" i="1"/>
  <c r="Z1097" i="1"/>
  <c r="Z1100" i="1"/>
  <c r="Z1102" i="1"/>
  <c r="AA1094" i="1"/>
  <c r="AA1097" i="1"/>
  <c r="AA1100" i="1"/>
  <c r="AA1102" i="1"/>
  <c r="AB1094" i="1"/>
  <c r="AB1097" i="1"/>
  <c r="AB1100" i="1"/>
  <c r="AB1102" i="1"/>
  <c r="AC1094" i="1"/>
  <c r="AC1097" i="1"/>
  <c r="AC1100" i="1"/>
  <c r="AC1102" i="1"/>
  <c r="AD1094" i="1"/>
  <c r="AD1097" i="1"/>
  <c r="AD1100" i="1"/>
  <c r="AD1102" i="1"/>
  <c r="AE1094" i="1"/>
  <c r="AE1097" i="1"/>
  <c r="AE1100" i="1"/>
  <c r="AE1102" i="1"/>
  <c r="AF1094" i="1"/>
  <c r="AF1097" i="1"/>
  <c r="AF1100" i="1"/>
  <c r="AF1102" i="1"/>
  <c r="AG1094" i="1"/>
  <c r="AG1097" i="1"/>
  <c r="AG1100" i="1"/>
  <c r="AG1102" i="1"/>
  <c r="AH1094" i="1"/>
  <c r="AH1097" i="1"/>
  <c r="AH1100" i="1"/>
  <c r="AH1102" i="1"/>
  <c r="AI1094" i="1"/>
  <c r="AI1097" i="1"/>
  <c r="AI1100" i="1"/>
  <c r="AI1102" i="1"/>
  <c r="AJ1094" i="1"/>
  <c r="AJ1097" i="1"/>
  <c r="AJ1100" i="1"/>
  <c r="AJ1102" i="1"/>
  <c r="AK1094" i="1"/>
  <c r="AK1097" i="1"/>
  <c r="AK1100" i="1"/>
  <c r="AK1102" i="1"/>
  <c r="AL1094" i="1"/>
  <c r="AL1097" i="1"/>
  <c r="AL1100" i="1"/>
  <c r="AL1102" i="1"/>
  <c r="AM1094" i="1"/>
  <c r="AM1097" i="1"/>
  <c r="AM1100" i="1"/>
  <c r="AM1102" i="1"/>
  <c r="AN1094" i="1"/>
  <c r="AN1097" i="1"/>
  <c r="AN1100" i="1"/>
  <c r="AN1102" i="1"/>
  <c r="AO1094" i="1"/>
  <c r="AO1097" i="1"/>
  <c r="AO1100" i="1"/>
  <c r="AO1102" i="1"/>
  <c r="AP1094" i="1"/>
  <c r="AP1097" i="1"/>
  <c r="AP1100" i="1"/>
  <c r="AP1102" i="1"/>
  <c r="AQ1094" i="1"/>
  <c r="AQ1097" i="1"/>
  <c r="AQ1100" i="1"/>
  <c r="AQ1102" i="1"/>
  <c r="AR1094" i="1"/>
  <c r="AR1097" i="1"/>
  <c r="AR1100" i="1"/>
  <c r="AR1102" i="1"/>
  <c r="AS1094" i="1"/>
  <c r="AS1097" i="1"/>
  <c r="AS1100" i="1"/>
  <c r="AS1102" i="1"/>
  <c r="AT1094" i="1"/>
  <c r="AT1097" i="1"/>
  <c r="AT1100" i="1"/>
  <c r="AT1102" i="1"/>
  <c r="AU1094" i="1"/>
  <c r="AU1097" i="1"/>
  <c r="AU1100" i="1"/>
  <c r="AU1102" i="1"/>
  <c r="AV1094" i="1"/>
  <c r="AV1097" i="1"/>
  <c r="AV1100" i="1"/>
  <c r="AV1102" i="1"/>
  <c r="AW1094" i="1"/>
  <c r="AW1097" i="1"/>
  <c r="AW1100" i="1"/>
  <c r="AW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B1104" i="1"/>
  <c r="B1105" i="1"/>
  <c r="I5" i="2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D1111" i="1"/>
  <c r="D1114" i="1"/>
  <c r="D1117" i="1"/>
  <c r="D1119" i="1"/>
  <c r="E1111" i="1"/>
  <c r="E1114" i="1"/>
  <c r="E1117" i="1"/>
  <c r="E1119" i="1"/>
  <c r="F1111" i="1"/>
  <c r="F1114" i="1"/>
  <c r="F1117" i="1"/>
  <c r="F1119" i="1"/>
  <c r="G1111" i="1"/>
  <c r="G1114" i="1"/>
  <c r="G1117" i="1"/>
  <c r="G1119" i="1"/>
  <c r="H1111" i="1"/>
  <c r="H1114" i="1"/>
  <c r="H1117" i="1"/>
  <c r="H1119" i="1"/>
  <c r="I1111" i="1"/>
  <c r="I1114" i="1"/>
  <c r="I1117" i="1"/>
  <c r="I1119" i="1"/>
  <c r="J1111" i="1"/>
  <c r="J1114" i="1"/>
  <c r="J1117" i="1"/>
  <c r="J1119" i="1"/>
  <c r="K1111" i="1"/>
  <c r="K1114" i="1"/>
  <c r="K1117" i="1"/>
  <c r="K1119" i="1"/>
  <c r="L1111" i="1"/>
  <c r="L1114" i="1"/>
  <c r="L1117" i="1"/>
  <c r="L1119" i="1"/>
  <c r="M1111" i="1"/>
  <c r="M1114" i="1"/>
  <c r="M1117" i="1"/>
  <c r="M1119" i="1"/>
  <c r="N1111" i="1"/>
  <c r="N1114" i="1"/>
  <c r="N1117" i="1"/>
  <c r="N1119" i="1"/>
  <c r="O1111" i="1"/>
  <c r="O1114" i="1"/>
  <c r="O1117" i="1"/>
  <c r="O1119" i="1"/>
  <c r="P1111" i="1"/>
  <c r="P1114" i="1"/>
  <c r="P1117" i="1"/>
  <c r="P1119" i="1"/>
  <c r="Q1111" i="1"/>
  <c r="Q1114" i="1"/>
  <c r="Q1117" i="1"/>
  <c r="Q1119" i="1"/>
  <c r="R1111" i="1"/>
  <c r="R1114" i="1"/>
  <c r="R1117" i="1"/>
  <c r="R1119" i="1"/>
  <c r="S1111" i="1"/>
  <c r="S1114" i="1"/>
  <c r="S1117" i="1"/>
  <c r="S1119" i="1"/>
  <c r="T1111" i="1"/>
  <c r="T1114" i="1"/>
  <c r="T1117" i="1"/>
  <c r="T1119" i="1"/>
  <c r="U1111" i="1"/>
  <c r="U1114" i="1"/>
  <c r="U1117" i="1"/>
  <c r="U1119" i="1"/>
  <c r="V1111" i="1"/>
  <c r="V1114" i="1"/>
  <c r="V1117" i="1"/>
  <c r="V1119" i="1"/>
  <c r="W1111" i="1"/>
  <c r="W1114" i="1"/>
  <c r="W1117" i="1"/>
  <c r="W1119" i="1"/>
  <c r="X1111" i="1"/>
  <c r="X1114" i="1"/>
  <c r="X1117" i="1"/>
  <c r="X1119" i="1"/>
  <c r="Y1111" i="1"/>
  <c r="Y1114" i="1"/>
  <c r="Y1117" i="1"/>
  <c r="Y1119" i="1"/>
  <c r="Z1111" i="1"/>
  <c r="Z1114" i="1"/>
  <c r="Z1117" i="1"/>
  <c r="Z1119" i="1"/>
  <c r="AA1111" i="1"/>
  <c r="AA1114" i="1"/>
  <c r="AA1117" i="1"/>
  <c r="AA1119" i="1"/>
  <c r="AB1111" i="1"/>
  <c r="AB1114" i="1"/>
  <c r="AB1117" i="1"/>
  <c r="AB1119" i="1"/>
  <c r="AC1111" i="1"/>
  <c r="AC1114" i="1"/>
  <c r="AC1117" i="1"/>
  <c r="AC1119" i="1"/>
  <c r="AD1111" i="1"/>
  <c r="AD1114" i="1"/>
  <c r="AD1117" i="1"/>
  <c r="AD1119" i="1"/>
  <c r="AE1111" i="1"/>
  <c r="AE1114" i="1"/>
  <c r="AE1117" i="1"/>
  <c r="AE1119" i="1"/>
  <c r="AF1111" i="1"/>
  <c r="AF1114" i="1"/>
  <c r="AF1117" i="1"/>
  <c r="AF1119" i="1"/>
  <c r="AG1111" i="1"/>
  <c r="AG1114" i="1"/>
  <c r="AG1117" i="1"/>
  <c r="AG1119" i="1"/>
  <c r="AH1111" i="1"/>
  <c r="AH1114" i="1"/>
  <c r="AH1117" i="1"/>
  <c r="AH1119" i="1"/>
  <c r="AI1111" i="1"/>
  <c r="AI1114" i="1"/>
  <c r="AI1117" i="1"/>
  <c r="AI1119" i="1"/>
  <c r="AJ1111" i="1"/>
  <c r="AJ1114" i="1"/>
  <c r="AJ1117" i="1"/>
  <c r="AJ1119" i="1"/>
  <c r="AK1111" i="1"/>
  <c r="AK1114" i="1"/>
  <c r="AK1117" i="1"/>
  <c r="AK1119" i="1"/>
  <c r="AL1111" i="1"/>
  <c r="AL1114" i="1"/>
  <c r="AL1117" i="1"/>
  <c r="AL1119" i="1"/>
  <c r="AM1111" i="1"/>
  <c r="AM1114" i="1"/>
  <c r="AM1117" i="1"/>
  <c r="AM1119" i="1"/>
  <c r="AN1111" i="1"/>
  <c r="AN1114" i="1"/>
  <c r="AN1117" i="1"/>
  <c r="AN1119" i="1"/>
  <c r="AO1111" i="1"/>
  <c r="AO1114" i="1"/>
  <c r="AO1117" i="1"/>
  <c r="AO1119" i="1"/>
  <c r="AP1111" i="1"/>
  <c r="AP1114" i="1"/>
  <c r="AP1117" i="1"/>
  <c r="AP1119" i="1"/>
  <c r="AQ1111" i="1"/>
  <c r="AQ1114" i="1"/>
  <c r="AQ1117" i="1"/>
  <c r="AQ1119" i="1"/>
  <c r="AR1111" i="1"/>
  <c r="AR1114" i="1"/>
  <c r="AR1117" i="1"/>
  <c r="AR1119" i="1"/>
  <c r="AS1111" i="1"/>
  <c r="AS1114" i="1"/>
  <c r="AS1117" i="1"/>
  <c r="AS1119" i="1"/>
  <c r="AT1111" i="1"/>
  <c r="AT1114" i="1"/>
  <c r="AT1117" i="1"/>
  <c r="AT1119" i="1"/>
  <c r="AU1111" i="1"/>
  <c r="AU1114" i="1"/>
  <c r="AU1117" i="1"/>
  <c r="AU1119" i="1"/>
  <c r="AV1111" i="1"/>
  <c r="AV1114" i="1"/>
  <c r="AV1117" i="1"/>
  <c r="AV1119" i="1"/>
  <c r="AW1111" i="1"/>
  <c r="AW1114" i="1"/>
  <c r="AW1117" i="1"/>
  <c r="AW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B1121" i="1"/>
  <c r="B1122" i="1"/>
  <c r="I6" i="2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D1128" i="1"/>
  <c r="D1131" i="1"/>
  <c r="D1134" i="1"/>
  <c r="D1136" i="1"/>
  <c r="E1128" i="1"/>
  <c r="E1131" i="1"/>
  <c r="E1134" i="1"/>
  <c r="E1136" i="1"/>
  <c r="F1128" i="1"/>
  <c r="F1131" i="1"/>
  <c r="F1134" i="1"/>
  <c r="F1136" i="1"/>
  <c r="G1128" i="1"/>
  <c r="G1131" i="1"/>
  <c r="G1134" i="1"/>
  <c r="G1136" i="1"/>
  <c r="H1128" i="1"/>
  <c r="H1131" i="1"/>
  <c r="H1134" i="1"/>
  <c r="H1136" i="1"/>
  <c r="I1128" i="1"/>
  <c r="I1131" i="1"/>
  <c r="I1134" i="1"/>
  <c r="I1136" i="1"/>
  <c r="J1128" i="1"/>
  <c r="J1131" i="1"/>
  <c r="J1134" i="1"/>
  <c r="J1136" i="1"/>
  <c r="K1128" i="1"/>
  <c r="K1131" i="1"/>
  <c r="K1134" i="1"/>
  <c r="K1136" i="1"/>
  <c r="L1128" i="1"/>
  <c r="L1131" i="1"/>
  <c r="L1134" i="1"/>
  <c r="L1136" i="1"/>
  <c r="M1128" i="1"/>
  <c r="M1131" i="1"/>
  <c r="M1134" i="1"/>
  <c r="M1136" i="1"/>
  <c r="N1128" i="1"/>
  <c r="N1131" i="1"/>
  <c r="N1134" i="1"/>
  <c r="N1136" i="1"/>
  <c r="O1128" i="1"/>
  <c r="O1131" i="1"/>
  <c r="O1134" i="1"/>
  <c r="O1136" i="1"/>
  <c r="P1128" i="1"/>
  <c r="P1131" i="1"/>
  <c r="P1134" i="1"/>
  <c r="P1136" i="1"/>
  <c r="Q1128" i="1"/>
  <c r="Q1131" i="1"/>
  <c r="Q1134" i="1"/>
  <c r="Q1136" i="1"/>
  <c r="R1128" i="1"/>
  <c r="R1131" i="1"/>
  <c r="R1134" i="1"/>
  <c r="R1136" i="1"/>
  <c r="S1128" i="1"/>
  <c r="S1131" i="1"/>
  <c r="S1134" i="1"/>
  <c r="S1136" i="1"/>
  <c r="T1128" i="1"/>
  <c r="T1131" i="1"/>
  <c r="T1134" i="1"/>
  <c r="T1136" i="1"/>
  <c r="U1128" i="1"/>
  <c r="U1131" i="1"/>
  <c r="U1134" i="1"/>
  <c r="U1136" i="1"/>
  <c r="V1128" i="1"/>
  <c r="V1131" i="1"/>
  <c r="V1134" i="1"/>
  <c r="V1136" i="1"/>
  <c r="W1128" i="1"/>
  <c r="W1131" i="1"/>
  <c r="W1134" i="1"/>
  <c r="W1136" i="1"/>
  <c r="X1128" i="1"/>
  <c r="X1131" i="1"/>
  <c r="X1134" i="1"/>
  <c r="X1136" i="1"/>
  <c r="Y1128" i="1"/>
  <c r="Y1131" i="1"/>
  <c r="Y1134" i="1"/>
  <c r="Y1136" i="1"/>
  <c r="Z1128" i="1"/>
  <c r="Z1131" i="1"/>
  <c r="Z1134" i="1"/>
  <c r="Z1136" i="1"/>
  <c r="AA1128" i="1"/>
  <c r="AA1131" i="1"/>
  <c r="AA1134" i="1"/>
  <c r="AA1136" i="1"/>
  <c r="AB1128" i="1"/>
  <c r="AB1131" i="1"/>
  <c r="AB1134" i="1"/>
  <c r="AB1136" i="1"/>
  <c r="AC1128" i="1"/>
  <c r="AC1131" i="1"/>
  <c r="AC1134" i="1"/>
  <c r="AC1136" i="1"/>
  <c r="AD1128" i="1"/>
  <c r="AD1131" i="1"/>
  <c r="AD1134" i="1"/>
  <c r="AD1136" i="1"/>
  <c r="AE1128" i="1"/>
  <c r="AE1131" i="1"/>
  <c r="AE1134" i="1"/>
  <c r="AE1136" i="1"/>
  <c r="AF1128" i="1"/>
  <c r="AF1131" i="1"/>
  <c r="AF1134" i="1"/>
  <c r="AF1136" i="1"/>
  <c r="AG1128" i="1"/>
  <c r="AG1131" i="1"/>
  <c r="AG1134" i="1"/>
  <c r="AG1136" i="1"/>
  <c r="AH1128" i="1"/>
  <c r="AH1131" i="1"/>
  <c r="AH1134" i="1"/>
  <c r="AH1136" i="1"/>
  <c r="AI1128" i="1"/>
  <c r="AI1131" i="1"/>
  <c r="AI1134" i="1"/>
  <c r="AI1136" i="1"/>
  <c r="AJ1128" i="1"/>
  <c r="AJ1131" i="1"/>
  <c r="AJ1134" i="1"/>
  <c r="AJ1136" i="1"/>
  <c r="AK1128" i="1"/>
  <c r="AK1131" i="1"/>
  <c r="AK1134" i="1"/>
  <c r="AK1136" i="1"/>
  <c r="AL1128" i="1"/>
  <c r="AL1131" i="1"/>
  <c r="AL1134" i="1"/>
  <c r="AL1136" i="1"/>
  <c r="AM1128" i="1"/>
  <c r="AM1131" i="1"/>
  <c r="AM1134" i="1"/>
  <c r="AM1136" i="1"/>
  <c r="AN1128" i="1"/>
  <c r="AN1131" i="1"/>
  <c r="AN1134" i="1"/>
  <c r="AN1136" i="1"/>
  <c r="AO1128" i="1"/>
  <c r="AO1131" i="1"/>
  <c r="AO1134" i="1"/>
  <c r="AO1136" i="1"/>
  <c r="AP1128" i="1"/>
  <c r="AP1131" i="1"/>
  <c r="AP1134" i="1"/>
  <c r="AP1136" i="1"/>
  <c r="AQ1128" i="1"/>
  <c r="AQ1131" i="1"/>
  <c r="AQ1134" i="1"/>
  <c r="AQ1136" i="1"/>
  <c r="AR1128" i="1"/>
  <c r="AR1131" i="1"/>
  <c r="AR1134" i="1"/>
  <c r="AR1136" i="1"/>
  <c r="AS1128" i="1"/>
  <c r="AS1131" i="1"/>
  <c r="AS1134" i="1"/>
  <c r="AS1136" i="1"/>
  <c r="AT1128" i="1"/>
  <c r="AT1131" i="1"/>
  <c r="AT1134" i="1"/>
  <c r="AT1136" i="1"/>
  <c r="AU1128" i="1"/>
  <c r="AU1131" i="1"/>
  <c r="AU1134" i="1"/>
  <c r="AU1136" i="1"/>
  <c r="AV1128" i="1"/>
  <c r="AV1131" i="1"/>
  <c r="AV1134" i="1"/>
  <c r="AV1136" i="1"/>
  <c r="AW1128" i="1"/>
  <c r="AW1131" i="1"/>
  <c r="AW1134" i="1"/>
  <c r="AW1136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B1138" i="1"/>
  <c r="B1139" i="1"/>
  <c r="I7" i="2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D1145" i="1"/>
  <c r="D1148" i="1"/>
  <c r="D1151" i="1"/>
  <c r="D1153" i="1"/>
  <c r="E1145" i="1"/>
  <c r="E1148" i="1"/>
  <c r="E1151" i="1"/>
  <c r="E1153" i="1"/>
  <c r="F1145" i="1"/>
  <c r="F1148" i="1"/>
  <c r="F1151" i="1"/>
  <c r="F1153" i="1"/>
  <c r="G1145" i="1"/>
  <c r="G1148" i="1"/>
  <c r="G1151" i="1"/>
  <c r="G1153" i="1"/>
  <c r="H1145" i="1"/>
  <c r="H1148" i="1"/>
  <c r="H1151" i="1"/>
  <c r="H1153" i="1"/>
  <c r="I1145" i="1"/>
  <c r="I1148" i="1"/>
  <c r="I1151" i="1"/>
  <c r="I1153" i="1"/>
  <c r="J1145" i="1"/>
  <c r="J1148" i="1"/>
  <c r="J1151" i="1"/>
  <c r="J1153" i="1"/>
  <c r="K1145" i="1"/>
  <c r="K1148" i="1"/>
  <c r="K1151" i="1"/>
  <c r="K1153" i="1"/>
  <c r="L1145" i="1"/>
  <c r="L1148" i="1"/>
  <c r="L1151" i="1"/>
  <c r="L1153" i="1"/>
  <c r="M1145" i="1"/>
  <c r="M1148" i="1"/>
  <c r="M1151" i="1"/>
  <c r="M1153" i="1"/>
  <c r="N1145" i="1"/>
  <c r="N1148" i="1"/>
  <c r="N1151" i="1"/>
  <c r="N1153" i="1"/>
  <c r="O1145" i="1"/>
  <c r="O1148" i="1"/>
  <c r="O1151" i="1"/>
  <c r="O1153" i="1"/>
  <c r="P1145" i="1"/>
  <c r="P1148" i="1"/>
  <c r="P1151" i="1"/>
  <c r="P1153" i="1"/>
  <c r="Q1145" i="1"/>
  <c r="Q1148" i="1"/>
  <c r="Q1151" i="1"/>
  <c r="Q1153" i="1"/>
  <c r="R1145" i="1"/>
  <c r="R1148" i="1"/>
  <c r="R1151" i="1"/>
  <c r="R1153" i="1"/>
  <c r="S1145" i="1"/>
  <c r="S1148" i="1"/>
  <c r="S1151" i="1"/>
  <c r="S1153" i="1"/>
  <c r="T1145" i="1"/>
  <c r="T1148" i="1"/>
  <c r="T1151" i="1"/>
  <c r="T1153" i="1"/>
  <c r="U1145" i="1"/>
  <c r="U1148" i="1"/>
  <c r="U1151" i="1"/>
  <c r="U1153" i="1"/>
  <c r="V1145" i="1"/>
  <c r="V1148" i="1"/>
  <c r="V1151" i="1"/>
  <c r="V1153" i="1"/>
  <c r="W1145" i="1"/>
  <c r="W1148" i="1"/>
  <c r="W1151" i="1"/>
  <c r="W1153" i="1"/>
  <c r="X1145" i="1"/>
  <c r="X1148" i="1"/>
  <c r="X1151" i="1"/>
  <c r="X1153" i="1"/>
  <c r="Y1145" i="1"/>
  <c r="Y1148" i="1"/>
  <c r="Y1151" i="1"/>
  <c r="Y1153" i="1"/>
  <c r="Z1145" i="1"/>
  <c r="Z1148" i="1"/>
  <c r="Z1151" i="1"/>
  <c r="Z1153" i="1"/>
  <c r="AA1145" i="1"/>
  <c r="AA1148" i="1"/>
  <c r="AA1151" i="1"/>
  <c r="AA1153" i="1"/>
  <c r="AB1145" i="1"/>
  <c r="AB1148" i="1"/>
  <c r="AB1151" i="1"/>
  <c r="AB1153" i="1"/>
  <c r="AC1145" i="1"/>
  <c r="AC1148" i="1"/>
  <c r="AC1151" i="1"/>
  <c r="AC1153" i="1"/>
  <c r="AD1145" i="1"/>
  <c r="AD1148" i="1"/>
  <c r="AD1151" i="1"/>
  <c r="AD1153" i="1"/>
  <c r="AE1145" i="1"/>
  <c r="AE1148" i="1"/>
  <c r="AE1151" i="1"/>
  <c r="AE1153" i="1"/>
  <c r="AF1145" i="1"/>
  <c r="AF1148" i="1"/>
  <c r="AF1151" i="1"/>
  <c r="AF1153" i="1"/>
  <c r="AG1145" i="1"/>
  <c r="AG1148" i="1"/>
  <c r="AG1151" i="1"/>
  <c r="AG1153" i="1"/>
  <c r="AH1145" i="1"/>
  <c r="AH1148" i="1"/>
  <c r="AH1151" i="1"/>
  <c r="AH1153" i="1"/>
  <c r="AI1145" i="1"/>
  <c r="AI1148" i="1"/>
  <c r="AI1151" i="1"/>
  <c r="AI1153" i="1"/>
  <c r="AJ1145" i="1"/>
  <c r="AJ1148" i="1"/>
  <c r="AJ1151" i="1"/>
  <c r="AJ1153" i="1"/>
  <c r="AK1145" i="1"/>
  <c r="AK1148" i="1"/>
  <c r="AK1151" i="1"/>
  <c r="AK1153" i="1"/>
  <c r="AL1145" i="1"/>
  <c r="AL1148" i="1"/>
  <c r="AL1151" i="1"/>
  <c r="AL1153" i="1"/>
  <c r="AM1145" i="1"/>
  <c r="AM1148" i="1"/>
  <c r="AM1151" i="1"/>
  <c r="AM1153" i="1"/>
  <c r="AN1145" i="1"/>
  <c r="AN1148" i="1"/>
  <c r="AN1151" i="1"/>
  <c r="AN1153" i="1"/>
  <c r="AO1145" i="1"/>
  <c r="AO1148" i="1"/>
  <c r="AO1151" i="1"/>
  <c r="AO1153" i="1"/>
  <c r="AP1145" i="1"/>
  <c r="AP1148" i="1"/>
  <c r="AP1151" i="1"/>
  <c r="AP1153" i="1"/>
  <c r="AQ1145" i="1"/>
  <c r="AQ1148" i="1"/>
  <c r="AQ1151" i="1"/>
  <c r="AQ1153" i="1"/>
  <c r="AR1145" i="1"/>
  <c r="AR1148" i="1"/>
  <c r="AR1151" i="1"/>
  <c r="AR1153" i="1"/>
  <c r="AS1145" i="1"/>
  <c r="AS1148" i="1"/>
  <c r="AS1151" i="1"/>
  <c r="AS1153" i="1"/>
  <c r="AT1145" i="1"/>
  <c r="AT1148" i="1"/>
  <c r="AT1151" i="1"/>
  <c r="AT1153" i="1"/>
  <c r="AU1145" i="1"/>
  <c r="AU1148" i="1"/>
  <c r="AU1151" i="1"/>
  <c r="AU1153" i="1"/>
  <c r="AV1145" i="1"/>
  <c r="AV1148" i="1"/>
  <c r="AV1151" i="1"/>
  <c r="AV1153" i="1"/>
  <c r="AW1145" i="1"/>
  <c r="AW1148" i="1"/>
  <c r="AW1151" i="1"/>
  <c r="AW1153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B1155" i="1"/>
  <c r="B1156" i="1"/>
  <c r="I8" i="2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D1162" i="1"/>
  <c r="D1165" i="1"/>
  <c r="D1168" i="1"/>
  <c r="D1170" i="1"/>
  <c r="E1162" i="1"/>
  <c r="E1165" i="1"/>
  <c r="E1168" i="1"/>
  <c r="E1170" i="1"/>
  <c r="F1162" i="1"/>
  <c r="F1165" i="1"/>
  <c r="F1168" i="1"/>
  <c r="F1170" i="1"/>
  <c r="G1162" i="1"/>
  <c r="G1165" i="1"/>
  <c r="G1168" i="1"/>
  <c r="G1170" i="1"/>
  <c r="H1162" i="1"/>
  <c r="H1165" i="1"/>
  <c r="H1168" i="1"/>
  <c r="H1170" i="1"/>
  <c r="I1162" i="1"/>
  <c r="I1165" i="1"/>
  <c r="I1168" i="1"/>
  <c r="I1170" i="1"/>
  <c r="J1162" i="1"/>
  <c r="J1165" i="1"/>
  <c r="J1168" i="1"/>
  <c r="J1170" i="1"/>
  <c r="K1162" i="1"/>
  <c r="K1165" i="1"/>
  <c r="K1168" i="1"/>
  <c r="K1170" i="1"/>
  <c r="L1162" i="1"/>
  <c r="L1165" i="1"/>
  <c r="L1168" i="1"/>
  <c r="L1170" i="1"/>
  <c r="M1162" i="1"/>
  <c r="M1165" i="1"/>
  <c r="M1168" i="1"/>
  <c r="M1170" i="1"/>
  <c r="N1162" i="1"/>
  <c r="N1165" i="1"/>
  <c r="N1168" i="1"/>
  <c r="N1170" i="1"/>
  <c r="O1162" i="1"/>
  <c r="O1165" i="1"/>
  <c r="O1168" i="1"/>
  <c r="O1170" i="1"/>
  <c r="P1162" i="1"/>
  <c r="P1165" i="1"/>
  <c r="P1168" i="1"/>
  <c r="P1170" i="1"/>
  <c r="Q1162" i="1"/>
  <c r="Q1165" i="1"/>
  <c r="Q1168" i="1"/>
  <c r="Q1170" i="1"/>
  <c r="R1162" i="1"/>
  <c r="R1165" i="1"/>
  <c r="R1168" i="1"/>
  <c r="R1170" i="1"/>
  <c r="S1162" i="1"/>
  <c r="S1165" i="1"/>
  <c r="S1168" i="1"/>
  <c r="S1170" i="1"/>
  <c r="T1162" i="1"/>
  <c r="T1165" i="1"/>
  <c r="T1168" i="1"/>
  <c r="T1170" i="1"/>
  <c r="U1162" i="1"/>
  <c r="U1165" i="1"/>
  <c r="U1168" i="1"/>
  <c r="U1170" i="1"/>
  <c r="V1162" i="1"/>
  <c r="V1165" i="1"/>
  <c r="V1168" i="1"/>
  <c r="V1170" i="1"/>
  <c r="W1162" i="1"/>
  <c r="W1165" i="1"/>
  <c r="W1168" i="1"/>
  <c r="W1170" i="1"/>
  <c r="X1162" i="1"/>
  <c r="X1165" i="1"/>
  <c r="X1168" i="1"/>
  <c r="X1170" i="1"/>
  <c r="Y1162" i="1"/>
  <c r="Y1165" i="1"/>
  <c r="Y1168" i="1"/>
  <c r="Y1170" i="1"/>
  <c r="Z1162" i="1"/>
  <c r="Z1165" i="1"/>
  <c r="Z1168" i="1"/>
  <c r="Z1170" i="1"/>
  <c r="AA1162" i="1"/>
  <c r="AA1165" i="1"/>
  <c r="AA1168" i="1"/>
  <c r="AA1170" i="1"/>
  <c r="AB1162" i="1"/>
  <c r="AB1165" i="1"/>
  <c r="AB1168" i="1"/>
  <c r="AB1170" i="1"/>
  <c r="AC1162" i="1"/>
  <c r="AC1165" i="1"/>
  <c r="AC1168" i="1"/>
  <c r="AC1170" i="1"/>
  <c r="AD1162" i="1"/>
  <c r="AD1165" i="1"/>
  <c r="AD1168" i="1"/>
  <c r="AD1170" i="1"/>
  <c r="AE1162" i="1"/>
  <c r="AE1165" i="1"/>
  <c r="AE1168" i="1"/>
  <c r="AE1170" i="1"/>
  <c r="AF1162" i="1"/>
  <c r="AF1165" i="1"/>
  <c r="AF1168" i="1"/>
  <c r="AF1170" i="1"/>
  <c r="AG1162" i="1"/>
  <c r="AG1165" i="1"/>
  <c r="AG1168" i="1"/>
  <c r="AG1170" i="1"/>
  <c r="AH1162" i="1"/>
  <c r="AH1165" i="1"/>
  <c r="AH1168" i="1"/>
  <c r="AH1170" i="1"/>
  <c r="AI1162" i="1"/>
  <c r="AI1165" i="1"/>
  <c r="AI1168" i="1"/>
  <c r="AI1170" i="1"/>
  <c r="AJ1162" i="1"/>
  <c r="AJ1165" i="1"/>
  <c r="AJ1168" i="1"/>
  <c r="AJ1170" i="1"/>
  <c r="AK1162" i="1"/>
  <c r="AK1165" i="1"/>
  <c r="AK1168" i="1"/>
  <c r="AK1170" i="1"/>
  <c r="AL1162" i="1"/>
  <c r="AL1165" i="1"/>
  <c r="AL1168" i="1"/>
  <c r="AL1170" i="1"/>
  <c r="AM1162" i="1"/>
  <c r="AM1165" i="1"/>
  <c r="AM1168" i="1"/>
  <c r="AM1170" i="1"/>
  <c r="AN1162" i="1"/>
  <c r="AN1165" i="1"/>
  <c r="AN1168" i="1"/>
  <c r="AN1170" i="1"/>
  <c r="AO1162" i="1"/>
  <c r="AO1165" i="1"/>
  <c r="AO1168" i="1"/>
  <c r="AO1170" i="1"/>
  <c r="AP1162" i="1"/>
  <c r="AP1165" i="1"/>
  <c r="AP1168" i="1"/>
  <c r="AP1170" i="1"/>
  <c r="AQ1162" i="1"/>
  <c r="AQ1165" i="1"/>
  <c r="AQ1168" i="1"/>
  <c r="AQ1170" i="1"/>
  <c r="AR1162" i="1"/>
  <c r="AR1165" i="1"/>
  <c r="AR1168" i="1"/>
  <c r="AR1170" i="1"/>
  <c r="AS1162" i="1"/>
  <c r="AS1165" i="1"/>
  <c r="AS1168" i="1"/>
  <c r="AS1170" i="1"/>
  <c r="AT1162" i="1"/>
  <c r="AT1165" i="1"/>
  <c r="AT1168" i="1"/>
  <c r="AT1170" i="1"/>
  <c r="AU1162" i="1"/>
  <c r="AU1165" i="1"/>
  <c r="AU1168" i="1"/>
  <c r="AU1170" i="1"/>
  <c r="AV1162" i="1"/>
  <c r="AV1165" i="1"/>
  <c r="AV1168" i="1"/>
  <c r="AV1170" i="1"/>
  <c r="AW1162" i="1"/>
  <c r="AW1165" i="1"/>
  <c r="AW1168" i="1"/>
  <c r="AW1170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B1172" i="1"/>
  <c r="B1173" i="1"/>
  <c r="I9" i="2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D1179" i="1"/>
  <c r="D1182" i="1"/>
  <c r="D1185" i="1"/>
  <c r="D1187" i="1"/>
  <c r="E1179" i="1"/>
  <c r="E1182" i="1"/>
  <c r="E1185" i="1"/>
  <c r="E1187" i="1"/>
  <c r="F1179" i="1"/>
  <c r="F1182" i="1"/>
  <c r="F1185" i="1"/>
  <c r="F1187" i="1"/>
  <c r="G1179" i="1"/>
  <c r="G1182" i="1"/>
  <c r="G1185" i="1"/>
  <c r="G1187" i="1"/>
  <c r="H1179" i="1"/>
  <c r="H1182" i="1"/>
  <c r="H1185" i="1"/>
  <c r="H1187" i="1"/>
  <c r="I1179" i="1"/>
  <c r="I1182" i="1"/>
  <c r="I1185" i="1"/>
  <c r="I1187" i="1"/>
  <c r="J1179" i="1"/>
  <c r="J1182" i="1"/>
  <c r="J1185" i="1"/>
  <c r="J1187" i="1"/>
  <c r="K1179" i="1"/>
  <c r="K1182" i="1"/>
  <c r="K1185" i="1"/>
  <c r="K1187" i="1"/>
  <c r="L1179" i="1"/>
  <c r="L1182" i="1"/>
  <c r="L1185" i="1"/>
  <c r="L1187" i="1"/>
  <c r="M1179" i="1"/>
  <c r="M1182" i="1"/>
  <c r="M1185" i="1"/>
  <c r="M1187" i="1"/>
  <c r="N1179" i="1"/>
  <c r="N1182" i="1"/>
  <c r="N1185" i="1"/>
  <c r="N1187" i="1"/>
  <c r="O1179" i="1"/>
  <c r="O1182" i="1"/>
  <c r="O1185" i="1"/>
  <c r="O1187" i="1"/>
  <c r="P1179" i="1"/>
  <c r="P1182" i="1"/>
  <c r="P1185" i="1"/>
  <c r="P1187" i="1"/>
  <c r="Q1179" i="1"/>
  <c r="Q1182" i="1"/>
  <c r="Q1185" i="1"/>
  <c r="Q1187" i="1"/>
  <c r="R1179" i="1"/>
  <c r="R1182" i="1"/>
  <c r="R1185" i="1"/>
  <c r="R1187" i="1"/>
  <c r="S1179" i="1"/>
  <c r="S1182" i="1"/>
  <c r="S1185" i="1"/>
  <c r="S1187" i="1"/>
  <c r="T1179" i="1"/>
  <c r="T1182" i="1"/>
  <c r="T1185" i="1"/>
  <c r="T1187" i="1"/>
  <c r="U1179" i="1"/>
  <c r="U1182" i="1"/>
  <c r="U1185" i="1"/>
  <c r="U1187" i="1"/>
  <c r="V1179" i="1"/>
  <c r="V1182" i="1"/>
  <c r="V1185" i="1"/>
  <c r="V1187" i="1"/>
  <c r="W1179" i="1"/>
  <c r="W1182" i="1"/>
  <c r="W1185" i="1"/>
  <c r="W1187" i="1"/>
  <c r="X1179" i="1"/>
  <c r="X1182" i="1"/>
  <c r="X1185" i="1"/>
  <c r="X1187" i="1"/>
  <c r="Y1179" i="1"/>
  <c r="Y1182" i="1"/>
  <c r="Y1185" i="1"/>
  <c r="Y1187" i="1"/>
  <c r="Z1179" i="1"/>
  <c r="Z1182" i="1"/>
  <c r="Z1185" i="1"/>
  <c r="Z1187" i="1"/>
  <c r="AA1179" i="1"/>
  <c r="AA1182" i="1"/>
  <c r="AA1185" i="1"/>
  <c r="AA1187" i="1"/>
  <c r="AB1179" i="1"/>
  <c r="AB1182" i="1"/>
  <c r="AB1185" i="1"/>
  <c r="AB1187" i="1"/>
  <c r="AC1179" i="1"/>
  <c r="AC1182" i="1"/>
  <c r="AC1185" i="1"/>
  <c r="AC1187" i="1"/>
  <c r="AD1179" i="1"/>
  <c r="AD1182" i="1"/>
  <c r="AD1185" i="1"/>
  <c r="AD1187" i="1"/>
  <c r="AE1179" i="1"/>
  <c r="AE1182" i="1"/>
  <c r="AE1185" i="1"/>
  <c r="AE1187" i="1"/>
  <c r="AF1179" i="1"/>
  <c r="AF1182" i="1"/>
  <c r="AF1185" i="1"/>
  <c r="AF1187" i="1"/>
  <c r="AG1179" i="1"/>
  <c r="AG1182" i="1"/>
  <c r="AG1185" i="1"/>
  <c r="AG1187" i="1"/>
  <c r="AH1179" i="1"/>
  <c r="AH1182" i="1"/>
  <c r="AH1185" i="1"/>
  <c r="AH1187" i="1"/>
  <c r="AI1179" i="1"/>
  <c r="AI1182" i="1"/>
  <c r="AI1185" i="1"/>
  <c r="AI1187" i="1"/>
  <c r="AJ1179" i="1"/>
  <c r="AJ1182" i="1"/>
  <c r="AJ1185" i="1"/>
  <c r="AJ1187" i="1"/>
  <c r="AK1179" i="1"/>
  <c r="AK1182" i="1"/>
  <c r="AK1185" i="1"/>
  <c r="AK1187" i="1"/>
  <c r="AL1179" i="1"/>
  <c r="AL1182" i="1"/>
  <c r="AL1185" i="1"/>
  <c r="AL1187" i="1"/>
  <c r="AM1179" i="1"/>
  <c r="AM1182" i="1"/>
  <c r="AM1185" i="1"/>
  <c r="AM1187" i="1"/>
  <c r="AN1179" i="1"/>
  <c r="AN1182" i="1"/>
  <c r="AN1185" i="1"/>
  <c r="AN1187" i="1"/>
  <c r="AO1179" i="1"/>
  <c r="AO1182" i="1"/>
  <c r="AO1185" i="1"/>
  <c r="AO1187" i="1"/>
  <c r="AP1179" i="1"/>
  <c r="AP1182" i="1"/>
  <c r="AP1185" i="1"/>
  <c r="AP1187" i="1"/>
  <c r="AQ1179" i="1"/>
  <c r="AQ1182" i="1"/>
  <c r="AQ1185" i="1"/>
  <c r="AQ1187" i="1"/>
  <c r="AR1179" i="1"/>
  <c r="AR1182" i="1"/>
  <c r="AR1185" i="1"/>
  <c r="AR1187" i="1"/>
  <c r="AS1179" i="1"/>
  <c r="AS1182" i="1"/>
  <c r="AS1185" i="1"/>
  <c r="AS1187" i="1"/>
  <c r="AT1179" i="1"/>
  <c r="AT1182" i="1"/>
  <c r="AT1185" i="1"/>
  <c r="AT1187" i="1"/>
  <c r="AU1179" i="1"/>
  <c r="AU1182" i="1"/>
  <c r="AU1185" i="1"/>
  <c r="AU1187" i="1"/>
  <c r="AV1179" i="1"/>
  <c r="AV1182" i="1"/>
  <c r="AV1185" i="1"/>
  <c r="AV1187" i="1"/>
  <c r="AW1179" i="1"/>
  <c r="AW1182" i="1"/>
  <c r="AW1185" i="1"/>
  <c r="AW1187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B1189" i="1"/>
  <c r="B1190" i="1"/>
  <c r="I10" i="2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D1196" i="1"/>
  <c r="D1199" i="1"/>
  <c r="D1202" i="1"/>
  <c r="D1204" i="1"/>
  <c r="E1196" i="1"/>
  <c r="E1199" i="1"/>
  <c r="E1202" i="1"/>
  <c r="E1204" i="1"/>
  <c r="F1196" i="1"/>
  <c r="F1199" i="1"/>
  <c r="F1202" i="1"/>
  <c r="F1204" i="1"/>
  <c r="G1196" i="1"/>
  <c r="G1199" i="1"/>
  <c r="G1202" i="1"/>
  <c r="G1204" i="1"/>
  <c r="H1196" i="1"/>
  <c r="H1199" i="1"/>
  <c r="H1202" i="1"/>
  <c r="H1204" i="1"/>
  <c r="I1196" i="1"/>
  <c r="I1199" i="1"/>
  <c r="I1202" i="1"/>
  <c r="I1204" i="1"/>
  <c r="J1196" i="1"/>
  <c r="J1199" i="1"/>
  <c r="J1202" i="1"/>
  <c r="J1204" i="1"/>
  <c r="K1196" i="1"/>
  <c r="K1199" i="1"/>
  <c r="K1202" i="1"/>
  <c r="K1204" i="1"/>
  <c r="L1196" i="1"/>
  <c r="L1199" i="1"/>
  <c r="L1202" i="1"/>
  <c r="L1204" i="1"/>
  <c r="M1196" i="1"/>
  <c r="M1199" i="1"/>
  <c r="M1202" i="1"/>
  <c r="M1204" i="1"/>
  <c r="N1196" i="1"/>
  <c r="N1199" i="1"/>
  <c r="N1202" i="1"/>
  <c r="N1204" i="1"/>
  <c r="O1196" i="1"/>
  <c r="O1199" i="1"/>
  <c r="O1202" i="1"/>
  <c r="O1204" i="1"/>
  <c r="P1196" i="1"/>
  <c r="P1199" i="1"/>
  <c r="P1202" i="1"/>
  <c r="P1204" i="1"/>
  <c r="Q1196" i="1"/>
  <c r="Q1199" i="1"/>
  <c r="Q1202" i="1"/>
  <c r="Q1204" i="1"/>
  <c r="R1196" i="1"/>
  <c r="R1199" i="1"/>
  <c r="R1202" i="1"/>
  <c r="R1204" i="1"/>
  <c r="S1196" i="1"/>
  <c r="S1199" i="1"/>
  <c r="S1202" i="1"/>
  <c r="S1204" i="1"/>
  <c r="T1196" i="1"/>
  <c r="T1199" i="1"/>
  <c r="T1202" i="1"/>
  <c r="T1204" i="1"/>
  <c r="U1196" i="1"/>
  <c r="U1199" i="1"/>
  <c r="U1202" i="1"/>
  <c r="U1204" i="1"/>
  <c r="V1196" i="1"/>
  <c r="V1199" i="1"/>
  <c r="V1202" i="1"/>
  <c r="V1204" i="1"/>
  <c r="W1196" i="1"/>
  <c r="W1199" i="1"/>
  <c r="W1202" i="1"/>
  <c r="W1204" i="1"/>
  <c r="X1196" i="1"/>
  <c r="X1199" i="1"/>
  <c r="X1202" i="1"/>
  <c r="X1204" i="1"/>
  <c r="Y1196" i="1"/>
  <c r="Y1199" i="1"/>
  <c r="Y1202" i="1"/>
  <c r="Y1204" i="1"/>
  <c r="Z1196" i="1"/>
  <c r="Z1199" i="1"/>
  <c r="Z1202" i="1"/>
  <c r="Z1204" i="1"/>
  <c r="AA1196" i="1"/>
  <c r="AA1199" i="1"/>
  <c r="AA1202" i="1"/>
  <c r="AA1204" i="1"/>
  <c r="AB1196" i="1"/>
  <c r="AB1199" i="1"/>
  <c r="AB1202" i="1"/>
  <c r="AB1204" i="1"/>
  <c r="AC1196" i="1"/>
  <c r="AC1199" i="1"/>
  <c r="AC1202" i="1"/>
  <c r="AC1204" i="1"/>
  <c r="AD1196" i="1"/>
  <c r="AD1199" i="1"/>
  <c r="AD1202" i="1"/>
  <c r="AD1204" i="1"/>
  <c r="AE1196" i="1"/>
  <c r="AE1199" i="1"/>
  <c r="AE1202" i="1"/>
  <c r="AE1204" i="1"/>
  <c r="AF1196" i="1"/>
  <c r="AF1199" i="1"/>
  <c r="AF1202" i="1"/>
  <c r="AF1204" i="1"/>
  <c r="AG1196" i="1"/>
  <c r="AG1199" i="1"/>
  <c r="AG1202" i="1"/>
  <c r="AG1204" i="1"/>
  <c r="AH1196" i="1"/>
  <c r="AH1199" i="1"/>
  <c r="AH1202" i="1"/>
  <c r="AH1204" i="1"/>
  <c r="AI1196" i="1"/>
  <c r="AI1199" i="1"/>
  <c r="AI1202" i="1"/>
  <c r="AI1204" i="1"/>
  <c r="AJ1196" i="1"/>
  <c r="AJ1199" i="1"/>
  <c r="AJ1202" i="1"/>
  <c r="AJ1204" i="1"/>
  <c r="AK1196" i="1"/>
  <c r="AK1199" i="1"/>
  <c r="AK1202" i="1"/>
  <c r="AK1204" i="1"/>
  <c r="AL1196" i="1"/>
  <c r="AL1199" i="1"/>
  <c r="AL1202" i="1"/>
  <c r="AL1204" i="1"/>
  <c r="AM1196" i="1"/>
  <c r="AM1199" i="1"/>
  <c r="AM1202" i="1"/>
  <c r="AM1204" i="1"/>
  <c r="AN1196" i="1"/>
  <c r="AN1199" i="1"/>
  <c r="AN1202" i="1"/>
  <c r="AN1204" i="1"/>
  <c r="AO1196" i="1"/>
  <c r="AO1199" i="1"/>
  <c r="AO1202" i="1"/>
  <c r="AO1204" i="1"/>
  <c r="AP1196" i="1"/>
  <c r="AP1199" i="1"/>
  <c r="AP1202" i="1"/>
  <c r="AP1204" i="1"/>
  <c r="AQ1196" i="1"/>
  <c r="AQ1199" i="1"/>
  <c r="AQ1202" i="1"/>
  <c r="AQ1204" i="1"/>
  <c r="AR1196" i="1"/>
  <c r="AR1199" i="1"/>
  <c r="AR1202" i="1"/>
  <c r="AR1204" i="1"/>
  <c r="AS1196" i="1"/>
  <c r="AS1199" i="1"/>
  <c r="AS1202" i="1"/>
  <c r="AS1204" i="1"/>
  <c r="AT1196" i="1"/>
  <c r="AT1199" i="1"/>
  <c r="AT1202" i="1"/>
  <c r="AT1204" i="1"/>
  <c r="AU1196" i="1"/>
  <c r="AU1199" i="1"/>
  <c r="AU1202" i="1"/>
  <c r="AU1204" i="1"/>
  <c r="AV1196" i="1"/>
  <c r="AV1199" i="1"/>
  <c r="AV1202" i="1"/>
  <c r="AV1204" i="1"/>
  <c r="AW1196" i="1"/>
  <c r="AW1199" i="1"/>
  <c r="AW1202" i="1"/>
  <c r="AW1204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B1206" i="1"/>
  <c r="B1207" i="1"/>
  <c r="I11" i="2"/>
  <c r="D956" i="1"/>
  <c r="D959" i="1"/>
  <c r="D962" i="1"/>
  <c r="D964" i="1"/>
  <c r="E956" i="1"/>
  <c r="E959" i="1"/>
  <c r="E962" i="1"/>
  <c r="E964" i="1"/>
  <c r="F956" i="1"/>
  <c r="F959" i="1"/>
  <c r="F962" i="1"/>
  <c r="F957" i="1"/>
  <c r="F960" i="1"/>
  <c r="F963" i="1"/>
  <c r="F964" i="1"/>
  <c r="G956" i="1"/>
  <c r="G959" i="1"/>
  <c r="G962" i="1"/>
  <c r="G957" i="1"/>
  <c r="G960" i="1"/>
  <c r="G963" i="1"/>
  <c r="G964" i="1"/>
  <c r="H956" i="1"/>
  <c r="H959" i="1"/>
  <c r="H962" i="1"/>
  <c r="H957" i="1"/>
  <c r="H960" i="1"/>
  <c r="H963" i="1"/>
  <c r="H964" i="1"/>
  <c r="I956" i="1"/>
  <c r="I959" i="1"/>
  <c r="I962" i="1"/>
  <c r="I957" i="1"/>
  <c r="I960" i="1"/>
  <c r="I963" i="1"/>
  <c r="I964" i="1"/>
  <c r="J956" i="1"/>
  <c r="J959" i="1"/>
  <c r="J962" i="1"/>
  <c r="J957" i="1"/>
  <c r="J960" i="1"/>
  <c r="J963" i="1"/>
  <c r="J964" i="1"/>
  <c r="K956" i="1"/>
  <c r="K959" i="1"/>
  <c r="K962" i="1"/>
  <c r="K957" i="1"/>
  <c r="K960" i="1"/>
  <c r="K963" i="1"/>
  <c r="K964" i="1"/>
  <c r="L956" i="1"/>
  <c r="L959" i="1"/>
  <c r="L962" i="1"/>
  <c r="L964" i="1"/>
  <c r="M956" i="1"/>
  <c r="M959" i="1"/>
  <c r="M962" i="1"/>
  <c r="M964" i="1"/>
  <c r="N956" i="1"/>
  <c r="N959" i="1"/>
  <c r="N962" i="1"/>
  <c r="N964" i="1"/>
  <c r="O956" i="1"/>
  <c r="O959" i="1"/>
  <c r="O962" i="1"/>
  <c r="O964" i="1"/>
  <c r="P956" i="1"/>
  <c r="P959" i="1"/>
  <c r="P962" i="1"/>
  <c r="P964" i="1"/>
  <c r="Q956" i="1"/>
  <c r="Q959" i="1"/>
  <c r="Q962" i="1"/>
  <c r="Q964" i="1"/>
  <c r="R956" i="1"/>
  <c r="R959" i="1"/>
  <c r="R962" i="1"/>
  <c r="R964" i="1"/>
  <c r="S956" i="1"/>
  <c r="S959" i="1"/>
  <c r="S962" i="1"/>
  <c r="S964" i="1"/>
  <c r="T956" i="1"/>
  <c r="T959" i="1"/>
  <c r="T962" i="1"/>
  <c r="T964" i="1"/>
  <c r="U956" i="1"/>
  <c r="U959" i="1"/>
  <c r="U962" i="1"/>
  <c r="U964" i="1"/>
  <c r="V956" i="1"/>
  <c r="V959" i="1"/>
  <c r="V962" i="1"/>
  <c r="V964" i="1"/>
  <c r="W956" i="1"/>
  <c r="W959" i="1"/>
  <c r="W962" i="1"/>
  <c r="W964" i="1"/>
  <c r="X956" i="1"/>
  <c r="X959" i="1"/>
  <c r="X962" i="1"/>
  <c r="X964" i="1"/>
  <c r="Y956" i="1"/>
  <c r="Y959" i="1"/>
  <c r="Y962" i="1"/>
  <c r="Y964" i="1"/>
  <c r="Z956" i="1"/>
  <c r="Z959" i="1"/>
  <c r="Z962" i="1"/>
  <c r="Z964" i="1"/>
  <c r="AA956" i="1"/>
  <c r="AA959" i="1"/>
  <c r="AA962" i="1"/>
  <c r="AA964" i="1"/>
  <c r="AB956" i="1"/>
  <c r="AB959" i="1"/>
  <c r="AB962" i="1"/>
  <c r="AB964" i="1"/>
  <c r="AC956" i="1"/>
  <c r="AC959" i="1"/>
  <c r="AC962" i="1"/>
  <c r="AC964" i="1"/>
  <c r="AD956" i="1"/>
  <c r="AD959" i="1"/>
  <c r="AD962" i="1"/>
  <c r="AD964" i="1"/>
  <c r="AE956" i="1"/>
  <c r="AE959" i="1"/>
  <c r="AE962" i="1"/>
  <c r="AE964" i="1"/>
  <c r="AF956" i="1"/>
  <c r="AF959" i="1"/>
  <c r="AF962" i="1"/>
  <c r="AF964" i="1"/>
  <c r="AG956" i="1"/>
  <c r="AG959" i="1"/>
  <c r="AG962" i="1"/>
  <c r="AG964" i="1"/>
  <c r="AH956" i="1"/>
  <c r="AH959" i="1"/>
  <c r="AH962" i="1"/>
  <c r="AH964" i="1"/>
  <c r="AI956" i="1"/>
  <c r="AI959" i="1"/>
  <c r="AI962" i="1"/>
  <c r="AI964" i="1"/>
  <c r="AJ956" i="1"/>
  <c r="AJ959" i="1"/>
  <c r="AJ962" i="1"/>
  <c r="AJ964" i="1"/>
  <c r="AK956" i="1"/>
  <c r="AK959" i="1"/>
  <c r="AK962" i="1"/>
  <c r="AK964" i="1"/>
  <c r="AL956" i="1"/>
  <c r="AL959" i="1"/>
  <c r="AL962" i="1"/>
  <c r="AL964" i="1"/>
  <c r="AM956" i="1"/>
  <c r="AM959" i="1"/>
  <c r="AM962" i="1"/>
  <c r="AM964" i="1"/>
  <c r="AN956" i="1"/>
  <c r="AN959" i="1"/>
  <c r="AN962" i="1"/>
  <c r="AN964" i="1"/>
  <c r="AO956" i="1"/>
  <c r="AO959" i="1"/>
  <c r="AO962" i="1"/>
  <c r="AO964" i="1"/>
  <c r="AP956" i="1"/>
  <c r="AP959" i="1"/>
  <c r="AP962" i="1"/>
  <c r="AP964" i="1"/>
  <c r="AQ956" i="1"/>
  <c r="AQ959" i="1"/>
  <c r="AQ962" i="1"/>
  <c r="AQ964" i="1"/>
  <c r="AR956" i="1"/>
  <c r="AR959" i="1"/>
  <c r="AR962" i="1"/>
  <c r="AR964" i="1"/>
  <c r="AS956" i="1"/>
  <c r="AS959" i="1"/>
  <c r="AS962" i="1"/>
  <c r="AS964" i="1"/>
  <c r="AT956" i="1"/>
  <c r="AT959" i="1"/>
  <c r="AT962" i="1"/>
  <c r="AT964" i="1"/>
  <c r="AU956" i="1"/>
  <c r="AU959" i="1"/>
  <c r="AU962" i="1"/>
  <c r="AU964" i="1"/>
  <c r="AV956" i="1"/>
  <c r="AV959" i="1"/>
  <c r="AV962" i="1"/>
  <c r="AV964" i="1"/>
  <c r="AW956" i="1"/>
  <c r="AW959" i="1"/>
  <c r="AW962" i="1"/>
  <c r="AW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L957" i="1"/>
  <c r="M957" i="1"/>
  <c r="N957" i="1"/>
  <c r="D957" i="1"/>
  <c r="E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140" i="1"/>
  <c r="AW957" i="1"/>
  <c r="B966" i="1"/>
  <c r="B967" i="1"/>
  <c r="F16" i="2"/>
  <c r="D973" i="1"/>
  <c r="D976" i="1"/>
  <c r="D979" i="1"/>
  <c r="D981" i="1"/>
  <c r="E973" i="1"/>
  <c r="E976" i="1"/>
  <c r="E979" i="1"/>
  <c r="E981" i="1"/>
  <c r="F973" i="1"/>
  <c r="F976" i="1"/>
  <c r="F979" i="1"/>
  <c r="F974" i="1"/>
  <c r="F977" i="1"/>
  <c r="F980" i="1"/>
  <c r="F981" i="1"/>
  <c r="G973" i="1"/>
  <c r="G976" i="1"/>
  <c r="G979" i="1"/>
  <c r="G974" i="1"/>
  <c r="G977" i="1"/>
  <c r="G980" i="1"/>
  <c r="G981" i="1"/>
  <c r="H973" i="1"/>
  <c r="H976" i="1"/>
  <c r="H979" i="1"/>
  <c r="H974" i="1"/>
  <c r="H977" i="1"/>
  <c r="H980" i="1"/>
  <c r="H981" i="1"/>
  <c r="I973" i="1"/>
  <c r="I976" i="1"/>
  <c r="I979" i="1"/>
  <c r="I974" i="1"/>
  <c r="I977" i="1"/>
  <c r="I980" i="1"/>
  <c r="I981" i="1"/>
  <c r="J973" i="1"/>
  <c r="J976" i="1"/>
  <c r="J979" i="1"/>
  <c r="J974" i="1"/>
  <c r="J977" i="1"/>
  <c r="J980" i="1"/>
  <c r="J981" i="1"/>
  <c r="K973" i="1"/>
  <c r="K976" i="1"/>
  <c r="K979" i="1"/>
  <c r="K974" i="1"/>
  <c r="K977" i="1"/>
  <c r="K980" i="1"/>
  <c r="K981" i="1"/>
  <c r="L973" i="1"/>
  <c r="L976" i="1"/>
  <c r="L979" i="1"/>
  <c r="L981" i="1"/>
  <c r="M973" i="1"/>
  <c r="M976" i="1"/>
  <c r="M979" i="1"/>
  <c r="M981" i="1"/>
  <c r="N973" i="1"/>
  <c r="N976" i="1"/>
  <c r="N979" i="1"/>
  <c r="N981" i="1"/>
  <c r="O973" i="1"/>
  <c r="O976" i="1"/>
  <c r="O979" i="1"/>
  <c r="O981" i="1"/>
  <c r="P973" i="1"/>
  <c r="P976" i="1"/>
  <c r="P979" i="1"/>
  <c r="P981" i="1"/>
  <c r="Q973" i="1"/>
  <c r="Q976" i="1"/>
  <c r="Q979" i="1"/>
  <c r="Q981" i="1"/>
  <c r="R973" i="1"/>
  <c r="R976" i="1"/>
  <c r="R979" i="1"/>
  <c r="R981" i="1"/>
  <c r="S973" i="1"/>
  <c r="S976" i="1"/>
  <c r="S979" i="1"/>
  <c r="S981" i="1"/>
  <c r="T973" i="1"/>
  <c r="T976" i="1"/>
  <c r="T979" i="1"/>
  <c r="T981" i="1"/>
  <c r="U973" i="1"/>
  <c r="U976" i="1"/>
  <c r="U979" i="1"/>
  <c r="U981" i="1"/>
  <c r="V973" i="1"/>
  <c r="V976" i="1"/>
  <c r="V979" i="1"/>
  <c r="V981" i="1"/>
  <c r="W973" i="1"/>
  <c r="W976" i="1"/>
  <c r="W979" i="1"/>
  <c r="W981" i="1"/>
  <c r="X973" i="1"/>
  <c r="X976" i="1"/>
  <c r="X979" i="1"/>
  <c r="X981" i="1"/>
  <c r="Y973" i="1"/>
  <c r="Y976" i="1"/>
  <c r="Y979" i="1"/>
  <c r="Y981" i="1"/>
  <c r="Z973" i="1"/>
  <c r="Z976" i="1"/>
  <c r="Z979" i="1"/>
  <c r="Z981" i="1"/>
  <c r="AA973" i="1"/>
  <c r="AA976" i="1"/>
  <c r="AA979" i="1"/>
  <c r="AA981" i="1"/>
  <c r="AB973" i="1"/>
  <c r="AB976" i="1"/>
  <c r="AB979" i="1"/>
  <c r="AB981" i="1"/>
  <c r="AC973" i="1"/>
  <c r="AC976" i="1"/>
  <c r="AC979" i="1"/>
  <c r="AC981" i="1"/>
  <c r="AD973" i="1"/>
  <c r="AD976" i="1"/>
  <c r="AD979" i="1"/>
  <c r="AD981" i="1"/>
  <c r="AE973" i="1"/>
  <c r="AE976" i="1"/>
  <c r="AE979" i="1"/>
  <c r="AE981" i="1"/>
  <c r="AF973" i="1"/>
  <c r="AF976" i="1"/>
  <c r="AF979" i="1"/>
  <c r="AF981" i="1"/>
  <c r="AG973" i="1"/>
  <c r="AG976" i="1"/>
  <c r="AG979" i="1"/>
  <c r="AG981" i="1"/>
  <c r="AH973" i="1"/>
  <c r="AH976" i="1"/>
  <c r="AH979" i="1"/>
  <c r="AH981" i="1"/>
  <c r="AI973" i="1"/>
  <c r="AI976" i="1"/>
  <c r="AI979" i="1"/>
  <c r="AI981" i="1"/>
  <c r="AJ973" i="1"/>
  <c r="AJ976" i="1"/>
  <c r="AJ979" i="1"/>
  <c r="AJ981" i="1"/>
  <c r="AK973" i="1"/>
  <c r="AK976" i="1"/>
  <c r="AK979" i="1"/>
  <c r="AK981" i="1"/>
  <c r="AL973" i="1"/>
  <c r="AL976" i="1"/>
  <c r="AL979" i="1"/>
  <c r="AL981" i="1"/>
  <c r="AM973" i="1"/>
  <c r="AM976" i="1"/>
  <c r="AM979" i="1"/>
  <c r="AM981" i="1"/>
  <c r="AN973" i="1"/>
  <c r="AN976" i="1"/>
  <c r="AN979" i="1"/>
  <c r="AN981" i="1"/>
  <c r="AO973" i="1"/>
  <c r="AO976" i="1"/>
  <c r="AO979" i="1"/>
  <c r="AO981" i="1"/>
  <c r="AP973" i="1"/>
  <c r="AP976" i="1"/>
  <c r="AP979" i="1"/>
  <c r="AP981" i="1"/>
  <c r="AQ973" i="1"/>
  <c r="AQ976" i="1"/>
  <c r="AQ979" i="1"/>
  <c r="AQ981" i="1"/>
  <c r="AR973" i="1"/>
  <c r="AR976" i="1"/>
  <c r="AR979" i="1"/>
  <c r="AR981" i="1"/>
  <c r="AS973" i="1"/>
  <c r="AS976" i="1"/>
  <c r="AS979" i="1"/>
  <c r="AS981" i="1"/>
  <c r="AT973" i="1"/>
  <c r="AT976" i="1"/>
  <c r="AT979" i="1"/>
  <c r="AT981" i="1"/>
  <c r="AU973" i="1"/>
  <c r="AU976" i="1"/>
  <c r="AU979" i="1"/>
  <c r="AU981" i="1"/>
  <c r="AV973" i="1"/>
  <c r="AV976" i="1"/>
  <c r="AV979" i="1"/>
  <c r="AV981" i="1"/>
  <c r="AW973" i="1"/>
  <c r="AW976" i="1"/>
  <c r="AW979" i="1"/>
  <c r="AW981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L974" i="1"/>
  <c r="M974" i="1"/>
  <c r="N974" i="1"/>
  <c r="D974" i="1"/>
  <c r="E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B983" i="1"/>
  <c r="B984" i="1"/>
  <c r="F17" i="2"/>
  <c r="D990" i="1"/>
  <c r="D993" i="1"/>
  <c r="D996" i="1"/>
  <c r="D998" i="1"/>
  <c r="E990" i="1"/>
  <c r="E993" i="1"/>
  <c r="E996" i="1"/>
  <c r="E998" i="1"/>
  <c r="F990" i="1"/>
  <c r="F993" i="1"/>
  <c r="F996" i="1"/>
  <c r="F991" i="1"/>
  <c r="F994" i="1"/>
  <c r="F997" i="1"/>
  <c r="F998" i="1"/>
  <c r="G990" i="1"/>
  <c r="G993" i="1"/>
  <c r="G996" i="1"/>
  <c r="G991" i="1"/>
  <c r="G994" i="1"/>
  <c r="G997" i="1"/>
  <c r="G998" i="1"/>
  <c r="H990" i="1"/>
  <c r="H993" i="1"/>
  <c r="H996" i="1"/>
  <c r="H991" i="1"/>
  <c r="H994" i="1"/>
  <c r="H997" i="1"/>
  <c r="H998" i="1"/>
  <c r="I990" i="1"/>
  <c r="I993" i="1"/>
  <c r="I996" i="1"/>
  <c r="I991" i="1"/>
  <c r="I994" i="1"/>
  <c r="I997" i="1"/>
  <c r="I998" i="1"/>
  <c r="J990" i="1"/>
  <c r="J993" i="1"/>
  <c r="J996" i="1"/>
  <c r="J991" i="1"/>
  <c r="J994" i="1"/>
  <c r="J997" i="1"/>
  <c r="J998" i="1"/>
  <c r="K990" i="1"/>
  <c r="K993" i="1"/>
  <c r="K996" i="1"/>
  <c r="K991" i="1"/>
  <c r="K994" i="1"/>
  <c r="K997" i="1"/>
  <c r="K998" i="1"/>
  <c r="L990" i="1"/>
  <c r="L993" i="1"/>
  <c r="L996" i="1"/>
  <c r="L998" i="1"/>
  <c r="M990" i="1"/>
  <c r="M993" i="1"/>
  <c r="M996" i="1"/>
  <c r="M998" i="1"/>
  <c r="N990" i="1"/>
  <c r="N993" i="1"/>
  <c r="N996" i="1"/>
  <c r="N998" i="1"/>
  <c r="O990" i="1"/>
  <c r="O993" i="1"/>
  <c r="O996" i="1"/>
  <c r="O998" i="1"/>
  <c r="P990" i="1"/>
  <c r="P993" i="1"/>
  <c r="P996" i="1"/>
  <c r="P998" i="1"/>
  <c r="Q990" i="1"/>
  <c r="Q993" i="1"/>
  <c r="Q996" i="1"/>
  <c r="Q998" i="1"/>
  <c r="R990" i="1"/>
  <c r="R993" i="1"/>
  <c r="R996" i="1"/>
  <c r="R998" i="1"/>
  <c r="S990" i="1"/>
  <c r="S993" i="1"/>
  <c r="S996" i="1"/>
  <c r="S998" i="1"/>
  <c r="T990" i="1"/>
  <c r="T993" i="1"/>
  <c r="T996" i="1"/>
  <c r="T998" i="1"/>
  <c r="U990" i="1"/>
  <c r="U993" i="1"/>
  <c r="U996" i="1"/>
  <c r="U998" i="1"/>
  <c r="V990" i="1"/>
  <c r="V993" i="1"/>
  <c r="V996" i="1"/>
  <c r="V998" i="1"/>
  <c r="W990" i="1"/>
  <c r="W993" i="1"/>
  <c r="W996" i="1"/>
  <c r="W998" i="1"/>
  <c r="X990" i="1"/>
  <c r="X993" i="1"/>
  <c r="X996" i="1"/>
  <c r="X998" i="1"/>
  <c r="Y990" i="1"/>
  <c r="Y993" i="1"/>
  <c r="Y996" i="1"/>
  <c r="Y998" i="1"/>
  <c r="Z990" i="1"/>
  <c r="Z993" i="1"/>
  <c r="Z996" i="1"/>
  <c r="Z998" i="1"/>
  <c r="AA990" i="1"/>
  <c r="AA993" i="1"/>
  <c r="AA996" i="1"/>
  <c r="AA998" i="1"/>
  <c r="AB990" i="1"/>
  <c r="AB993" i="1"/>
  <c r="AB996" i="1"/>
  <c r="AB998" i="1"/>
  <c r="AC990" i="1"/>
  <c r="AC993" i="1"/>
  <c r="AC996" i="1"/>
  <c r="AC998" i="1"/>
  <c r="AD990" i="1"/>
  <c r="AD993" i="1"/>
  <c r="AD996" i="1"/>
  <c r="AD998" i="1"/>
  <c r="AE990" i="1"/>
  <c r="AE993" i="1"/>
  <c r="AE996" i="1"/>
  <c r="AE998" i="1"/>
  <c r="AF990" i="1"/>
  <c r="AF993" i="1"/>
  <c r="AF996" i="1"/>
  <c r="AF998" i="1"/>
  <c r="AG990" i="1"/>
  <c r="AG993" i="1"/>
  <c r="AG996" i="1"/>
  <c r="AG998" i="1"/>
  <c r="AH990" i="1"/>
  <c r="AH993" i="1"/>
  <c r="AH996" i="1"/>
  <c r="AH998" i="1"/>
  <c r="AI990" i="1"/>
  <c r="AI993" i="1"/>
  <c r="AI996" i="1"/>
  <c r="AI998" i="1"/>
  <c r="AJ990" i="1"/>
  <c r="AJ993" i="1"/>
  <c r="AJ996" i="1"/>
  <c r="AJ998" i="1"/>
  <c r="AK990" i="1"/>
  <c r="AK993" i="1"/>
  <c r="AK996" i="1"/>
  <c r="AK998" i="1"/>
  <c r="AL990" i="1"/>
  <c r="AL993" i="1"/>
  <c r="AL996" i="1"/>
  <c r="AL998" i="1"/>
  <c r="AM990" i="1"/>
  <c r="AM993" i="1"/>
  <c r="AM996" i="1"/>
  <c r="AM998" i="1"/>
  <c r="AN990" i="1"/>
  <c r="AN993" i="1"/>
  <c r="AN996" i="1"/>
  <c r="AN998" i="1"/>
  <c r="AO990" i="1"/>
  <c r="AO993" i="1"/>
  <c r="AO996" i="1"/>
  <c r="AO998" i="1"/>
  <c r="AP990" i="1"/>
  <c r="AP993" i="1"/>
  <c r="AP996" i="1"/>
  <c r="AP998" i="1"/>
  <c r="AQ990" i="1"/>
  <c r="AQ993" i="1"/>
  <c r="AQ996" i="1"/>
  <c r="AQ998" i="1"/>
  <c r="AR990" i="1"/>
  <c r="AR993" i="1"/>
  <c r="AR996" i="1"/>
  <c r="AR998" i="1"/>
  <c r="AS990" i="1"/>
  <c r="AS993" i="1"/>
  <c r="AS996" i="1"/>
  <c r="AS998" i="1"/>
  <c r="AT990" i="1"/>
  <c r="AT993" i="1"/>
  <c r="AT996" i="1"/>
  <c r="AT998" i="1"/>
  <c r="AU990" i="1"/>
  <c r="AU993" i="1"/>
  <c r="AU996" i="1"/>
  <c r="AU998" i="1"/>
  <c r="AV990" i="1"/>
  <c r="AV993" i="1"/>
  <c r="AV996" i="1"/>
  <c r="AV998" i="1"/>
  <c r="AW990" i="1"/>
  <c r="AW993" i="1"/>
  <c r="AW996" i="1"/>
  <c r="AW998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L991" i="1"/>
  <c r="M991" i="1"/>
  <c r="N991" i="1"/>
  <c r="D991" i="1"/>
  <c r="E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B1000" i="1"/>
  <c r="B1001" i="1"/>
  <c r="F18" i="2"/>
  <c r="D1007" i="1"/>
  <c r="D1010" i="1"/>
  <c r="D1013" i="1"/>
  <c r="D1015" i="1"/>
  <c r="E1007" i="1"/>
  <c r="E1010" i="1"/>
  <c r="E1013" i="1"/>
  <c r="E1015" i="1"/>
  <c r="F1007" i="1"/>
  <c r="F1010" i="1"/>
  <c r="F1013" i="1"/>
  <c r="F1008" i="1"/>
  <c r="F1011" i="1"/>
  <c r="F1014" i="1"/>
  <c r="F1015" i="1"/>
  <c r="G1007" i="1"/>
  <c r="G1010" i="1"/>
  <c r="G1013" i="1"/>
  <c r="G1008" i="1"/>
  <c r="G1011" i="1"/>
  <c r="G1014" i="1"/>
  <c r="G1015" i="1"/>
  <c r="H1007" i="1"/>
  <c r="H1010" i="1"/>
  <c r="H1013" i="1"/>
  <c r="H1008" i="1"/>
  <c r="H1011" i="1"/>
  <c r="H1014" i="1"/>
  <c r="H1015" i="1"/>
  <c r="I1007" i="1"/>
  <c r="I1010" i="1"/>
  <c r="I1013" i="1"/>
  <c r="I1008" i="1"/>
  <c r="I1011" i="1"/>
  <c r="I1014" i="1"/>
  <c r="I1015" i="1"/>
  <c r="J1007" i="1"/>
  <c r="J1010" i="1"/>
  <c r="J1013" i="1"/>
  <c r="J1008" i="1"/>
  <c r="J1011" i="1"/>
  <c r="J1014" i="1"/>
  <c r="J1015" i="1"/>
  <c r="K1007" i="1"/>
  <c r="K1010" i="1"/>
  <c r="K1013" i="1"/>
  <c r="K1008" i="1"/>
  <c r="K1011" i="1"/>
  <c r="K1014" i="1"/>
  <c r="K1015" i="1"/>
  <c r="L1007" i="1"/>
  <c r="L1010" i="1"/>
  <c r="L1013" i="1"/>
  <c r="L1015" i="1"/>
  <c r="M1007" i="1"/>
  <c r="M1010" i="1"/>
  <c r="M1013" i="1"/>
  <c r="M1015" i="1"/>
  <c r="N1007" i="1"/>
  <c r="N1010" i="1"/>
  <c r="N1013" i="1"/>
  <c r="N1015" i="1"/>
  <c r="O1007" i="1"/>
  <c r="O1010" i="1"/>
  <c r="O1013" i="1"/>
  <c r="O1015" i="1"/>
  <c r="P1007" i="1"/>
  <c r="P1010" i="1"/>
  <c r="P1013" i="1"/>
  <c r="P1015" i="1"/>
  <c r="Q1007" i="1"/>
  <c r="Q1010" i="1"/>
  <c r="Q1013" i="1"/>
  <c r="Q1015" i="1"/>
  <c r="R1007" i="1"/>
  <c r="R1010" i="1"/>
  <c r="R1013" i="1"/>
  <c r="R1015" i="1"/>
  <c r="S1007" i="1"/>
  <c r="S1010" i="1"/>
  <c r="S1013" i="1"/>
  <c r="S1015" i="1"/>
  <c r="T1007" i="1"/>
  <c r="T1010" i="1"/>
  <c r="T1013" i="1"/>
  <c r="T1015" i="1"/>
  <c r="U1007" i="1"/>
  <c r="U1010" i="1"/>
  <c r="U1013" i="1"/>
  <c r="U1015" i="1"/>
  <c r="V1007" i="1"/>
  <c r="V1010" i="1"/>
  <c r="V1013" i="1"/>
  <c r="V1015" i="1"/>
  <c r="W1007" i="1"/>
  <c r="W1010" i="1"/>
  <c r="W1013" i="1"/>
  <c r="W1015" i="1"/>
  <c r="X1007" i="1"/>
  <c r="X1010" i="1"/>
  <c r="X1013" i="1"/>
  <c r="X1015" i="1"/>
  <c r="Y1007" i="1"/>
  <c r="Y1010" i="1"/>
  <c r="Y1013" i="1"/>
  <c r="Y1015" i="1"/>
  <c r="Z1007" i="1"/>
  <c r="Z1010" i="1"/>
  <c r="Z1013" i="1"/>
  <c r="Z1015" i="1"/>
  <c r="AA1007" i="1"/>
  <c r="AA1010" i="1"/>
  <c r="AA1013" i="1"/>
  <c r="AA1015" i="1"/>
  <c r="AB1007" i="1"/>
  <c r="AB1010" i="1"/>
  <c r="AB1013" i="1"/>
  <c r="AB1015" i="1"/>
  <c r="AC1007" i="1"/>
  <c r="AC1010" i="1"/>
  <c r="AC1013" i="1"/>
  <c r="AC1015" i="1"/>
  <c r="AD1007" i="1"/>
  <c r="AD1010" i="1"/>
  <c r="AD1013" i="1"/>
  <c r="AD1015" i="1"/>
  <c r="AE1007" i="1"/>
  <c r="AE1010" i="1"/>
  <c r="AE1013" i="1"/>
  <c r="AE1015" i="1"/>
  <c r="AF1007" i="1"/>
  <c r="AF1010" i="1"/>
  <c r="AF1013" i="1"/>
  <c r="AF1015" i="1"/>
  <c r="AG1007" i="1"/>
  <c r="AG1010" i="1"/>
  <c r="AG1013" i="1"/>
  <c r="AG1015" i="1"/>
  <c r="AH1007" i="1"/>
  <c r="AH1010" i="1"/>
  <c r="AH1013" i="1"/>
  <c r="AH1015" i="1"/>
  <c r="AI1007" i="1"/>
  <c r="AI1010" i="1"/>
  <c r="AI1013" i="1"/>
  <c r="AI1015" i="1"/>
  <c r="AJ1007" i="1"/>
  <c r="AJ1010" i="1"/>
  <c r="AJ1013" i="1"/>
  <c r="AJ1015" i="1"/>
  <c r="AK1007" i="1"/>
  <c r="AK1010" i="1"/>
  <c r="AK1013" i="1"/>
  <c r="AK1015" i="1"/>
  <c r="AL1007" i="1"/>
  <c r="AL1010" i="1"/>
  <c r="AL1013" i="1"/>
  <c r="AL1015" i="1"/>
  <c r="AM1007" i="1"/>
  <c r="AM1010" i="1"/>
  <c r="AM1013" i="1"/>
  <c r="AM1015" i="1"/>
  <c r="AN1007" i="1"/>
  <c r="AN1010" i="1"/>
  <c r="AN1013" i="1"/>
  <c r="AN1015" i="1"/>
  <c r="AO1007" i="1"/>
  <c r="AO1010" i="1"/>
  <c r="AO1013" i="1"/>
  <c r="AO1015" i="1"/>
  <c r="AP1007" i="1"/>
  <c r="AP1010" i="1"/>
  <c r="AP1013" i="1"/>
  <c r="AP1015" i="1"/>
  <c r="AQ1007" i="1"/>
  <c r="AQ1010" i="1"/>
  <c r="AQ1013" i="1"/>
  <c r="AQ1015" i="1"/>
  <c r="AR1007" i="1"/>
  <c r="AR1010" i="1"/>
  <c r="AR1013" i="1"/>
  <c r="AR1015" i="1"/>
  <c r="AS1007" i="1"/>
  <c r="AS1010" i="1"/>
  <c r="AS1013" i="1"/>
  <c r="AS1015" i="1"/>
  <c r="AT1007" i="1"/>
  <c r="AT1010" i="1"/>
  <c r="AT1013" i="1"/>
  <c r="AT1015" i="1"/>
  <c r="AU1007" i="1"/>
  <c r="AU1010" i="1"/>
  <c r="AU1013" i="1"/>
  <c r="AU1015" i="1"/>
  <c r="AV1007" i="1"/>
  <c r="AV1010" i="1"/>
  <c r="AV1013" i="1"/>
  <c r="AV1015" i="1"/>
  <c r="AW1007" i="1"/>
  <c r="AW1010" i="1"/>
  <c r="AW1013" i="1"/>
  <c r="AW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L1008" i="1"/>
  <c r="M1008" i="1"/>
  <c r="N1008" i="1"/>
  <c r="D1008" i="1"/>
  <c r="E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B1017" i="1"/>
  <c r="B1018" i="1"/>
  <c r="F19" i="2"/>
  <c r="D1024" i="1"/>
  <c r="D1027" i="1"/>
  <c r="D1030" i="1"/>
  <c r="D1032" i="1"/>
  <c r="E1024" i="1"/>
  <c r="E1027" i="1"/>
  <c r="E1030" i="1"/>
  <c r="E1032" i="1"/>
  <c r="F1024" i="1"/>
  <c r="F1027" i="1"/>
  <c r="F1030" i="1"/>
  <c r="F1025" i="1"/>
  <c r="F1028" i="1"/>
  <c r="F1031" i="1"/>
  <c r="F1032" i="1"/>
  <c r="G1024" i="1"/>
  <c r="G1027" i="1"/>
  <c r="G1030" i="1"/>
  <c r="G1025" i="1"/>
  <c r="G1028" i="1"/>
  <c r="G1031" i="1"/>
  <c r="G1032" i="1"/>
  <c r="H1024" i="1"/>
  <c r="H1027" i="1"/>
  <c r="H1030" i="1"/>
  <c r="H1025" i="1"/>
  <c r="H1028" i="1"/>
  <c r="H1031" i="1"/>
  <c r="H1032" i="1"/>
  <c r="I1024" i="1"/>
  <c r="I1027" i="1"/>
  <c r="I1030" i="1"/>
  <c r="I1025" i="1"/>
  <c r="I1028" i="1"/>
  <c r="I1031" i="1"/>
  <c r="I1032" i="1"/>
  <c r="J1024" i="1"/>
  <c r="J1027" i="1"/>
  <c r="J1030" i="1"/>
  <c r="J1025" i="1"/>
  <c r="J1028" i="1"/>
  <c r="J1031" i="1"/>
  <c r="J1032" i="1"/>
  <c r="K1024" i="1"/>
  <c r="K1027" i="1"/>
  <c r="K1030" i="1"/>
  <c r="K1025" i="1"/>
  <c r="K1028" i="1"/>
  <c r="K1031" i="1"/>
  <c r="K1032" i="1"/>
  <c r="L1024" i="1"/>
  <c r="L1027" i="1"/>
  <c r="L1030" i="1"/>
  <c r="L1032" i="1"/>
  <c r="M1024" i="1"/>
  <c r="M1027" i="1"/>
  <c r="M1030" i="1"/>
  <c r="M1032" i="1"/>
  <c r="N1024" i="1"/>
  <c r="N1027" i="1"/>
  <c r="N1030" i="1"/>
  <c r="N1032" i="1"/>
  <c r="O1024" i="1"/>
  <c r="O1027" i="1"/>
  <c r="O1030" i="1"/>
  <c r="O1032" i="1"/>
  <c r="P1024" i="1"/>
  <c r="P1027" i="1"/>
  <c r="P1030" i="1"/>
  <c r="P1032" i="1"/>
  <c r="Q1024" i="1"/>
  <c r="Q1027" i="1"/>
  <c r="Q1030" i="1"/>
  <c r="Q1032" i="1"/>
  <c r="R1024" i="1"/>
  <c r="R1027" i="1"/>
  <c r="R1030" i="1"/>
  <c r="R1032" i="1"/>
  <c r="S1024" i="1"/>
  <c r="S1027" i="1"/>
  <c r="S1030" i="1"/>
  <c r="S1032" i="1"/>
  <c r="T1024" i="1"/>
  <c r="T1027" i="1"/>
  <c r="T1030" i="1"/>
  <c r="T1032" i="1"/>
  <c r="U1024" i="1"/>
  <c r="U1027" i="1"/>
  <c r="U1030" i="1"/>
  <c r="U1032" i="1"/>
  <c r="V1024" i="1"/>
  <c r="V1027" i="1"/>
  <c r="V1030" i="1"/>
  <c r="V1032" i="1"/>
  <c r="W1024" i="1"/>
  <c r="W1027" i="1"/>
  <c r="W1030" i="1"/>
  <c r="W1032" i="1"/>
  <c r="X1024" i="1"/>
  <c r="X1027" i="1"/>
  <c r="X1030" i="1"/>
  <c r="X1032" i="1"/>
  <c r="Y1024" i="1"/>
  <c r="Y1027" i="1"/>
  <c r="Y1030" i="1"/>
  <c r="Y1032" i="1"/>
  <c r="Z1024" i="1"/>
  <c r="Z1027" i="1"/>
  <c r="Z1030" i="1"/>
  <c r="Z1032" i="1"/>
  <c r="AA1024" i="1"/>
  <c r="AA1027" i="1"/>
  <c r="AA1030" i="1"/>
  <c r="AA1032" i="1"/>
  <c r="AB1024" i="1"/>
  <c r="AB1027" i="1"/>
  <c r="AB1030" i="1"/>
  <c r="AB1032" i="1"/>
  <c r="AC1024" i="1"/>
  <c r="AC1027" i="1"/>
  <c r="AC1030" i="1"/>
  <c r="AC1032" i="1"/>
  <c r="AD1024" i="1"/>
  <c r="AD1027" i="1"/>
  <c r="AD1030" i="1"/>
  <c r="AD1032" i="1"/>
  <c r="AE1024" i="1"/>
  <c r="AE1027" i="1"/>
  <c r="AE1030" i="1"/>
  <c r="AE1032" i="1"/>
  <c r="AF1024" i="1"/>
  <c r="AF1027" i="1"/>
  <c r="AF1030" i="1"/>
  <c r="AF1032" i="1"/>
  <c r="AG1024" i="1"/>
  <c r="AG1027" i="1"/>
  <c r="AG1030" i="1"/>
  <c r="AG1032" i="1"/>
  <c r="AH1024" i="1"/>
  <c r="AH1027" i="1"/>
  <c r="AH1030" i="1"/>
  <c r="AH1032" i="1"/>
  <c r="AI1024" i="1"/>
  <c r="AI1027" i="1"/>
  <c r="AI1030" i="1"/>
  <c r="AI1032" i="1"/>
  <c r="AJ1024" i="1"/>
  <c r="AJ1027" i="1"/>
  <c r="AJ1030" i="1"/>
  <c r="AJ1032" i="1"/>
  <c r="AK1024" i="1"/>
  <c r="AK1027" i="1"/>
  <c r="AK1030" i="1"/>
  <c r="AK1032" i="1"/>
  <c r="AL1024" i="1"/>
  <c r="AL1027" i="1"/>
  <c r="AL1030" i="1"/>
  <c r="AL1032" i="1"/>
  <c r="AM1024" i="1"/>
  <c r="AM1027" i="1"/>
  <c r="AM1030" i="1"/>
  <c r="AM1032" i="1"/>
  <c r="AN1024" i="1"/>
  <c r="AN1027" i="1"/>
  <c r="AN1030" i="1"/>
  <c r="AN1032" i="1"/>
  <c r="AO1024" i="1"/>
  <c r="AO1027" i="1"/>
  <c r="AO1030" i="1"/>
  <c r="AO1032" i="1"/>
  <c r="AP1024" i="1"/>
  <c r="AP1027" i="1"/>
  <c r="AP1030" i="1"/>
  <c r="AP1032" i="1"/>
  <c r="AQ1024" i="1"/>
  <c r="AQ1027" i="1"/>
  <c r="AQ1030" i="1"/>
  <c r="AQ1032" i="1"/>
  <c r="AR1024" i="1"/>
  <c r="AR1027" i="1"/>
  <c r="AR1030" i="1"/>
  <c r="AR1032" i="1"/>
  <c r="AS1024" i="1"/>
  <c r="AS1027" i="1"/>
  <c r="AS1030" i="1"/>
  <c r="AS1032" i="1"/>
  <c r="AT1024" i="1"/>
  <c r="AT1027" i="1"/>
  <c r="AT1030" i="1"/>
  <c r="AT1032" i="1"/>
  <c r="AU1024" i="1"/>
  <c r="AU1027" i="1"/>
  <c r="AU1030" i="1"/>
  <c r="AU1032" i="1"/>
  <c r="AV1024" i="1"/>
  <c r="AV1027" i="1"/>
  <c r="AV1030" i="1"/>
  <c r="AV1032" i="1"/>
  <c r="AW1024" i="1"/>
  <c r="AW1027" i="1"/>
  <c r="AW1030" i="1"/>
  <c r="AW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L1025" i="1"/>
  <c r="M1025" i="1"/>
  <c r="N1025" i="1"/>
  <c r="D1025" i="1"/>
  <c r="E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B1034" i="1"/>
  <c r="B1035" i="1"/>
  <c r="F20" i="2"/>
  <c r="D1041" i="1"/>
  <c r="D1044" i="1"/>
  <c r="D1047" i="1"/>
  <c r="D1049" i="1"/>
  <c r="E1041" i="1"/>
  <c r="E1044" i="1"/>
  <c r="E1047" i="1"/>
  <c r="E1049" i="1"/>
  <c r="F1041" i="1"/>
  <c r="F1044" i="1"/>
  <c r="F1047" i="1"/>
  <c r="F1042" i="1"/>
  <c r="F1045" i="1"/>
  <c r="F1048" i="1"/>
  <c r="F1049" i="1"/>
  <c r="G1041" i="1"/>
  <c r="G1044" i="1"/>
  <c r="G1047" i="1"/>
  <c r="G1042" i="1"/>
  <c r="G1045" i="1"/>
  <c r="G1048" i="1"/>
  <c r="G1049" i="1"/>
  <c r="H1041" i="1"/>
  <c r="H1044" i="1"/>
  <c r="H1047" i="1"/>
  <c r="H1042" i="1"/>
  <c r="H1045" i="1"/>
  <c r="H1048" i="1"/>
  <c r="H1049" i="1"/>
  <c r="I1041" i="1"/>
  <c r="I1044" i="1"/>
  <c r="I1047" i="1"/>
  <c r="I1042" i="1"/>
  <c r="I1045" i="1"/>
  <c r="I1048" i="1"/>
  <c r="I1049" i="1"/>
  <c r="J1041" i="1"/>
  <c r="J1044" i="1"/>
  <c r="J1047" i="1"/>
  <c r="J1042" i="1"/>
  <c r="J1045" i="1"/>
  <c r="J1048" i="1"/>
  <c r="J1049" i="1"/>
  <c r="K1041" i="1"/>
  <c r="K1044" i="1"/>
  <c r="K1047" i="1"/>
  <c r="K1042" i="1"/>
  <c r="K1045" i="1"/>
  <c r="K1048" i="1"/>
  <c r="K1049" i="1"/>
  <c r="L1041" i="1"/>
  <c r="L1044" i="1"/>
  <c r="L1047" i="1"/>
  <c r="L1049" i="1"/>
  <c r="M1041" i="1"/>
  <c r="M1044" i="1"/>
  <c r="M1047" i="1"/>
  <c r="M1049" i="1"/>
  <c r="N1041" i="1"/>
  <c r="N1044" i="1"/>
  <c r="N1047" i="1"/>
  <c r="N1049" i="1"/>
  <c r="O1041" i="1"/>
  <c r="O1044" i="1"/>
  <c r="O1047" i="1"/>
  <c r="O1049" i="1"/>
  <c r="P1041" i="1"/>
  <c r="P1044" i="1"/>
  <c r="P1047" i="1"/>
  <c r="P1049" i="1"/>
  <c r="Q1041" i="1"/>
  <c r="Q1044" i="1"/>
  <c r="Q1047" i="1"/>
  <c r="Q1049" i="1"/>
  <c r="R1041" i="1"/>
  <c r="R1044" i="1"/>
  <c r="R1047" i="1"/>
  <c r="R1049" i="1"/>
  <c r="S1041" i="1"/>
  <c r="S1044" i="1"/>
  <c r="S1047" i="1"/>
  <c r="S1049" i="1"/>
  <c r="T1041" i="1"/>
  <c r="T1044" i="1"/>
  <c r="T1047" i="1"/>
  <c r="T1049" i="1"/>
  <c r="U1041" i="1"/>
  <c r="U1044" i="1"/>
  <c r="U1047" i="1"/>
  <c r="U1049" i="1"/>
  <c r="V1041" i="1"/>
  <c r="V1044" i="1"/>
  <c r="V1047" i="1"/>
  <c r="V1049" i="1"/>
  <c r="W1041" i="1"/>
  <c r="W1044" i="1"/>
  <c r="W1047" i="1"/>
  <c r="W1049" i="1"/>
  <c r="X1041" i="1"/>
  <c r="X1044" i="1"/>
  <c r="X1047" i="1"/>
  <c r="X1049" i="1"/>
  <c r="Y1041" i="1"/>
  <c r="Y1044" i="1"/>
  <c r="Y1047" i="1"/>
  <c r="Y1049" i="1"/>
  <c r="Z1041" i="1"/>
  <c r="Z1044" i="1"/>
  <c r="Z1047" i="1"/>
  <c r="Z1049" i="1"/>
  <c r="AA1041" i="1"/>
  <c r="AA1044" i="1"/>
  <c r="AA1047" i="1"/>
  <c r="AA1049" i="1"/>
  <c r="AB1041" i="1"/>
  <c r="AB1044" i="1"/>
  <c r="AB1047" i="1"/>
  <c r="AB1049" i="1"/>
  <c r="AC1041" i="1"/>
  <c r="AC1044" i="1"/>
  <c r="AC1047" i="1"/>
  <c r="AC1049" i="1"/>
  <c r="AD1041" i="1"/>
  <c r="AD1044" i="1"/>
  <c r="AD1047" i="1"/>
  <c r="AD1049" i="1"/>
  <c r="AE1041" i="1"/>
  <c r="AE1044" i="1"/>
  <c r="AE1047" i="1"/>
  <c r="AE1049" i="1"/>
  <c r="AF1041" i="1"/>
  <c r="AF1044" i="1"/>
  <c r="AF1047" i="1"/>
  <c r="AF1049" i="1"/>
  <c r="AG1041" i="1"/>
  <c r="AG1044" i="1"/>
  <c r="AG1047" i="1"/>
  <c r="AG1049" i="1"/>
  <c r="AH1041" i="1"/>
  <c r="AH1044" i="1"/>
  <c r="AH1047" i="1"/>
  <c r="AH1049" i="1"/>
  <c r="AI1041" i="1"/>
  <c r="AI1044" i="1"/>
  <c r="AI1047" i="1"/>
  <c r="AI1049" i="1"/>
  <c r="AJ1041" i="1"/>
  <c r="AJ1044" i="1"/>
  <c r="AJ1047" i="1"/>
  <c r="AJ1049" i="1"/>
  <c r="AK1041" i="1"/>
  <c r="AK1044" i="1"/>
  <c r="AK1047" i="1"/>
  <c r="AK1049" i="1"/>
  <c r="AL1041" i="1"/>
  <c r="AL1044" i="1"/>
  <c r="AL1047" i="1"/>
  <c r="AL1049" i="1"/>
  <c r="AM1041" i="1"/>
  <c r="AM1044" i="1"/>
  <c r="AM1047" i="1"/>
  <c r="AM1049" i="1"/>
  <c r="AN1041" i="1"/>
  <c r="AN1044" i="1"/>
  <c r="AN1047" i="1"/>
  <c r="AN1049" i="1"/>
  <c r="AO1041" i="1"/>
  <c r="AO1044" i="1"/>
  <c r="AO1047" i="1"/>
  <c r="AO1049" i="1"/>
  <c r="AP1041" i="1"/>
  <c r="AP1044" i="1"/>
  <c r="AP1047" i="1"/>
  <c r="AP1049" i="1"/>
  <c r="AQ1041" i="1"/>
  <c r="AQ1044" i="1"/>
  <c r="AQ1047" i="1"/>
  <c r="AQ1049" i="1"/>
  <c r="AR1041" i="1"/>
  <c r="AR1044" i="1"/>
  <c r="AR1047" i="1"/>
  <c r="AR1049" i="1"/>
  <c r="AS1041" i="1"/>
  <c r="AS1044" i="1"/>
  <c r="AS1047" i="1"/>
  <c r="AS1049" i="1"/>
  <c r="AT1041" i="1"/>
  <c r="AT1044" i="1"/>
  <c r="AT1047" i="1"/>
  <c r="AT1049" i="1"/>
  <c r="AU1041" i="1"/>
  <c r="AU1044" i="1"/>
  <c r="AU1047" i="1"/>
  <c r="AU1049" i="1"/>
  <c r="AV1041" i="1"/>
  <c r="AV1044" i="1"/>
  <c r="AV1047" i="1"/>
  <c r="AV1049" i="1"/>
  <c r="AW1041" i="1"/>
  <c r="AW1044" i="1"/>
  <c r="AW1047" i="1"/>
  <c r="AW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L1042" i="1"/>
  <c r="M1042" i="1"/>
  <c r="N1042" i="1"/>
  <c r="D1042" i="1"/>
  <c r="E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B1051" i="1"/>
  <c r="B1052" i="1"/>
  <c r="F21" i="2"/>
  <c r="D1058" i="1"/>
  <c r="D1061" i="1"/>
  <c r="D1064" i="1"/>
  <c r="D1066" i="1"/>
  <c r="E1058" i="1"/>
  <c r="E1061" i="1"/>
  <c r="E1064" i="1"/>
  <c r="E1066" i="1"/>
  <c r="F1058" i="1"/>
  <c r="F1061" i="1"/>
  <c r="F1064" i="1"/>
  <c r="F1059" i="1"/>
  <c r="F1062" i="1"/>
  <c r="F1065" i="1"/>
  <c r="F1066" i="1"/>
  <c r="G1058" i="1"/>
  <c r="G1061" i="1"/>
  <c r="G1064" i="1"/>
  <c r="G1059" i="1"/>
  <c r="G1062" i="1"/>
  <c r="G1065" i="1"/>
  <c r="G1066" i="1"/>
  <c r="H1058" i="1"/>
  <c r="H1061" i="1"/>
  <c r="H1064" i="1"/>
  <c r="H1059" i="1"/>
  <c r="H1062" i="1"/>
  <c r="H1065" i="1"/>
  <c r="H1066" i="1"/>
  <c r="I1058" i="1"/>
  <c r="I1061" i="1"/>
  <c r="I1064" i="1"/>
  <c r="I1059" i="1"/>
  <c r="I1062" i="1"/>
  <c r="I1065" i="1"/>
  <c r="I1066" i="1"/>
  <c r="J1058" i="1"/>
  <c r="J1061" i="1"/>
  <c r="J1064" i="1"/>
  <c r="J1059" i="1"/>
  <c r="J1062" i="1"/>
  <c r="J1065" i="1"/>
  <c r="J1066" i="1"/>
  <c r="K1058" i="1"/>
  <c r="K1061" i="1"/>
  <c r="K1064" i="1"/>
  <c r="K1059" i="1"/>
  <c r="K1062" i="1"/>
  <c r="K1065" i="1"/>
  <c r="K1066" i="1"/>
  <c r="L1058" i="1"/>
  <c r="L1061" i="1"/>
  <c r="L1064" i="1"/>
  <c r="L1066" i="1"/>
  <c r="M1058" i="1"/>
  <c r="M1061" i="1"/>
  <c r="M1064" i="1"/>
  <c r="M1066" i="1"/>
  <c r="N1058" i="1"/>
  <c r="N1061" i="1"/>
  <c r="N1064" i="1"/>
  <c r="N1066" i="1"/>
  <c r="O1058" i="1"/>
  <c r="O1061" i="1"/>
  <c r="O1064" i="1"/>
  <c r="O1066" i="1"/>
  <c r="P1058" i="1"/>
  <c r="P1061" i="1"/>
  <c r="P1064" i="1"/>
  <c r="P1066" i="1"/>
  <c r="Q1058" i="1"/>
  <c r="Q1061" i="1"/>
  <c r="Q1064" i="1"/>
  <c r="Q1066" i="1"/>
  <c r="R1058" i="1"/>
  <c r="R1061" i="1"/>
  <c r="R1064" i="1"/>
  <c r="R1066" i="1"/>
  <c r="S1058" i="1"/>
  <c r="S1061" i="1"/>
  <c r="S1064" i="1"/>
  <c r="S1066" i="1"/>
  <c r="T1058" i="1"/>
  <c r="T1061" i="1"/>
  <c r="T1064" i="1"/>
  <c r="T1066" i="1"/>
  <c r="U1058" i="1"/>
  <c r="U1061" i="1"/>
  <c r="U1064" i="1"/>
  <c r="U1066" i="1"/>
  <c r="V1058" i="1"/>
  <c r="V1061" i="1"/>
  <c r="V1064" i="1"/>
  <c r="V1066" i="1"/>
  <c r="W1058" i="1"/>
  <c r="W1061" i="1"/>
  <c r="W1064" i="1"/>
  <c r="W1066" i="1"/>
  <c r="X1058" i="1"/>
  <c r="X1061" i="1"/>
  <c r="X1064" i="1"/>
  <c r="X1066" i="1"/>
  <c r="Y1058" i="1"/>
  <c r="Y1061" i="1"/>
  <c r="Y1064" i="1"/>
  <c r="Y1066" i="1"/>
  <c r="Z1058" i="1"/>
  <c r="Z1061" i="1"/>
  <c r="Z1064" i="1"/>
  <c r="Z1066" i="1"/>
  <c r="AA1058" i="1"/>
  <c r="AA1061" i="1"/>
  <c r="AA1064" i="1"/>
  <c r="AA1066" i="1"/>
  <c r="AB1058" i="1"/>
  <c r="AB1061" i="1"/>
  <c r="AB1064" i="1"/>
  <c r="AB1066" i="1"/>
  <c r="AC1058" i="1"/>
  <c r="AC1061" i="1"/>
  <c r="AC1064" i="1"/>
  <c r="AC1066" i="1"/>
  <c r="AD1058" i="1"/>
  <c r="AD1061" i="1"/>
  <c r="AD1064" i="1"/>
  <c r="AD1066" i="1"/>
  <c r="AE1058" i="1"/>
  <c r="AE1061" i="1"/>
  <c r="AE1064" i="1"/>
  <c r="AE1066" i="1"/>
  <c r="AF1058" i="1"/>
  <c r="AF1061" i="1"/>
  <c r="AF1064" i="1"/>
  <c r="AF1066" i="1"/>
  <c r="AG1058" i="1"/>
  <c r="AG1061" i="1"/>
  <c r="AG1064" i="1"/>
  <c r="AG1066" i="1"/>
  <c r="AH1058" i="1"/>
  <c r="AH1061" i="1"/>
  <c r="AH1064" i="1"/>
  <c r="AH1066" i="1"/>
  <c r="AI1058" i="1"/>
  <c r="AI1061" i="1"/>
  <c r="AI1064" i="1"/>
  <c r="AI1066" i="1"/>
  <c r="AJ1058" i="1"/>
  <c r="AJ1061" i="1"/>
  <c r="AJ1064" i="1"/>
  <c r="AJ1066" i="1"/>
  <c r="AK1058" i="1"/>
  <c r="AK1061" i="1"/>
  <c r="AK1064" i="1"/>
  <c r="AK1066" i="1"/>
  <c r="AL1058" i="1"/>
  <c r="AL1061" i="1"/>
  <c r="AL1064" i="1"/>
  <c r="AL1066" i="1"/>
  <c r="AM1058" i="1"/>
  <c r="AM1061" i="1"/>
  <c r="AM1064" i="1"/>
  <c r="AM1066" i="1"/>
  <c r="AN1058" i="1"/>
  <c r="AN1061" i="1"/>
  <c r="AN1064" i="1"/>
  <c r="AN1066" i="1"/>
  <c r="AO1058" i="1"/>
  <c r="AO1061" i="1"/>
  <c r="AO1064" i="1"/>
  <c r="AO1066" i="1"/>
  <c r="AP1058" i="1"/>
  <c r="AP1061" i="1"/>
  <c r="AP1064" i="1"/>
  <c r="AP1066" i="1"/>
  <c r="AQ1058" i="1"/>
  <c r="AQ1061" i="1"/>
  <c r="AQ1064" i="1"/>
  <c r="AQ1066" i="1"/>
  <c r="AR1058" i="1"/>
  <c r="AR1061" i="1"/>
  <c r="AR1064" i="1"/>
  <c r="AR1066" i="1"/>
  <c r="AS1058" i="1"/>
  <c r="AS1061" i="1"/>
  <c r="AS1064" i="1"/>
  <c r="AS1066" i="1"/>
  <c r="AT1058" i="1"/>
  <c r="AT1061" i="1"/>
  <c r="AT1064" i="1"/>
  <c r="AT1066" i="1"/>
  <c r="AU1058" i="1"/>
  <c r="AU1061" i="1"/>
  <c r="AU1064" i="1"/>
  <c r="AU1066" i="1"/>
  <c r="AV1058" i="1"/>
  <c r="AV1061" i="1"/>
  <c r="AV1064" i="1"/>
  <c r="AV1066" i="1"/>
  <c r="AW1058" i="1"/>
  <c r="AW1061" i="1"/>
  <c r="AW1064" i="1"/>
  <c r="AW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L1059" i="1"/>
  <c r="M1059" i="1"/>
  <c r="N1059" i="1"/>
  <c r="D1059" i="1"/>
  <c r="E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B1068" i="1"/>
  <c r="B1069" i="1"/>
  <c r="F22" i="2"/>
  <c r="D1075" i="1"/>
  <c r="D1078" i="1"/>
  <c r="D1081" i="1"/>
  <c r="D1083" i="1"/>
  <c r="E1075" i="1"/>
  <c r="E1078" i="1"/>
  <c r="E1081" i="1"/>
  <c r="E1083" i="1"/>
  <c r="F1075" i="1"/>
  <c r="F1078" i="1"/>
  <c r="F1081" i="1"/>
  <c r="F1076" i="1"/>
  <c r="F1079" i="1"/>
  <c r="F1082" i="1"/>
  <c r="F1083" i="1"/>
  <c r="G1075" i="1"/>
  <c r="G1078" i="1"/>
  <c r="G1081" i="1"/>
  <c r="G1076" i="1"/>
  <c r="G1079" i="1"/>
  <c r="G1082" i="1"/>
  <c r="G1083" i="1"/>
  <c r="H1075" i="1"/>
  <c r="H1078" i="1"/>
  <c r="H1081" i="1"/>
  <c r="H1076" i="1"/>
  <c r="H1079" i="1"/>
  <c r="H1082" i="1"/>
  <c r="H1083" i="1"/>
  <c r="I1075" i="1"/>
  <c r="I1078" i="1"/>
  <c r="I1081" i="1"/>
  <c r="I1076" i="1"/>
  <c r="I1079" i="1"/>
  <c r="I1082" i="1"/>
  <c r="I1083" i="1"/>
  <c r="J1075" i="1"/>
  <c r="J1078" i="1"/>
  <c r="J1081" i="1"/>
  <c r="J1076" i="1"/>
  <c r="J1079" i="1"/>
  <c r="J1082" i="1"/>
  <c r="J1083" i="1"/>
  <c r="K1075" i="1"/>
  <c r="K1078" i="1"/>
  <c r="K1081" i="1"/>
  <c r="K1076" i="1"/>
  <c r="K1079" i="1"/>
  <c r="K1082" i="1"/>
  <c r="K1083" i="1"/>
  <c r="L1075" i="1"/>
  <c r="L1078" i="1"/>
  <c r="L1081" i="1"/>
  <c r="L1083" i="1"/>
  <c r="M1075" i="1"/>
  <c r="M1078" i="1"/>
  <c r="M1081" i="1"/>
  <c r="M1083" i="1"/>
  <c r="N1075" i="1"/>
  <c r="N1078" i="1"/>
  <c r="N1081" i="1"/>
  <c r="N1083" i="1"/>
  <c r="O1075" i="1"/>
  <c r="O1078" i="1"/>
  <c r="O1081" i="1"/>
  <c r="O1083" i="1"/>
  <c r="P1075" i="1"/>
  <c r="P1078" i="1"/>
  <c r="P1081" i="1"/>
  <c r="P1083" i="1"/>
  <c r="Q1075" i="1"/>
  <c r="Q1078" i="1"/>
  <c r="Q1081" i="1"/>
  <c r="Q1083" i="1"/>
  <c r="R1075" i="1"/>
  <c r="R1078" i="1"/>
  <c r="R1081" i="1"/>
  <c r="R1083" i="1"/>
  <c r="S1075" i="1"/>
  <c r="S1078" i="1"/>
  <c r="S1081" i="1"/>
  <c r="S1083" i="1"/>
  <c r="T1075" i="1"/>
  <c r="T1078" i="1"/>
  <c r="T1081" i="1"/>
  <c r="T1083" i="1"/>
  <c r="U1075" i="1"/>
  <c r="U1078" i="1"/>
  <c r="U1081" i="1"/>
  <c r="U1083" i="1"/>
  <c r="V1075" i="1"/>
  <c r="V1078" i="1"/>
  <c r="V1081" i="1"/>
  <c r="V1083" i="1"/>
  <c r="W1075" i="1"/>
  <c r="W1078" i="1"/>
  <c r="W1081" i="1"/>
  <c r="W1083" i="1"/>
  <c r="X1075" i="1"/>
  <c r="X1078" i="1"/>
  <c r="X1081" i="1"/>
  <c r="X1083" i="1"/>
  <c r="Y1075" i="1"/>
  <c r="Y1078" i="1"/>
  <c r="Y1081" i="1"/>
  <c r="Y1083" i="1"/>
  <c r="Z1075" i="1"/>
  <c r="Z1078" i="1"/>
  <c r="Z1081" i="1"/>
  <c r="Z1083" i="1"/>
  <c r="AA1075" i="1"/>
  <c r="AA1078" i="1"/>
  <c r="AA1081" i="1"/>
  <c r="AA1083" i="1"/>
  <c r="AB1075" i="1"/>
  <c r="AB1078" i="1"/>
  <c r="AB1081" i="1"/>
  <c r="AB1083" i="1"/>
  <c r="AC1075" i="1"/>
  <c r="AC1078" i="1"/>
  <c r="AC1081" i="1"/>
  <c r="AC1083" i="1"/>
  <c r="AD1075" i="1"/>
  <c r="AD1078" i="1"/>
  <c r="AD1081" i="1"/>
  <c r="AD1083" i="1"/>
  <c r="AE1075" i="1"/>
  <c r="AE1078" i="1"/>
  <c r="AE1081" i="1"/>
  <c r="AE1083" i="1"/>
  <c r="AF1075" i="1"/>
  <c r="AF1078" i="1"/>
  <c r="AF1081" i="1"/>
  <c r="AF1083" i="1"/>
  <c r="AG1075" i="1"/>
  <c r="AG1078" i="1"/>
  <c r="AG1081" i="1"/>
  <c r="AG1083" i="1"/>
  <c r="AH1075" i="1"/>
  <c r="AH1078" i="1"/>
  <c r="AH1081" i="1"/>
  <c r="AH1083" i="1"/>
  <c r="AI1075" i="1"/>
  <c r="AI1078" i="1"/>
  <c r="AI1081" i="1"/>
  <c r="AI1083" i="1"/>
  <c r="AJ1075" i="1"/>
  <c r="AJ1078" i="1"/>
  <c r="AJ1081" i="1"/>
  <c r="AJ1083" i="1"/>
  <c r="AK1075" i="1"/>
  <c r="AK1078" i="1"/>
  <c r="AK1081" i="1"/>
  <c r="AK1083" i="1"/>
  <c r="AL1075" i="1"/>
  <c r="AL1078" i="1"/>
  <c r="AL1081" i="1"/>
  <c r="AL1083" i="1"/>
  <c r="AM1075" i="1"/>
  <c r="AM1078" i="1"/>
  <c r="AM1081" i="1"/>
  <c r="AM1083" i="1"/>
  <c r="AN1075" i="1"/>
  <c r="AN1078" i="1"/>
  <c r="AN1081" i="1"/>
  <c r="AN1083" i="1"/>
  <c r="AO1075" i="1"/>
  <c r="AO1078" i="1"/>
  <c r="AO1081" i="1"/>
  <c r="AO1083" i="1"/>
  <c r="AP1075" i="1"/>
  <c r="AP1078" i="1"/>
  <c r="AP1081" i="1"/>
  <c r="AP1083" i="1"/>
  <c r="AQ1075" i="1"/>
  <c r="AQ1078" i="1"/>
  <c r="AQ1081" i="1"/>
  <c r="AQ1083" i="1"/>
  <c r="AR1075" i="1"/>
  <c r="AR1078" i="1"/>
  <c r="AR1081" i="1"/>
  <c r="AR1083" i="1"/>
  <c r="AS1075" i="1"/>
  <c r="AS1078" i="1"/>
  <c r="AS1081" i="1"/>
  <c r="AS1083" i="1"/>
  <c r="AT1075" i="1"/>
  <c r="AT1078" i="1"/>
  <c r="AT1081" i="1"/>
  <c r="AT1083" i="1"/>
  <c r="AU1075" i="1"/>
  <c r="AU1078" i="1"/>
  <c r="AU1081" i="1"/>
  <c r="AU1083" i="1"/>
  <c r="AV1075" i="1"/>
  <c r="AV1078" i="1"/>
  <c r="AV1081" i="1"/>
  <c r="AV1083" i="1"/>
  <c r="AW1075" i="1"/>
  <c r="AW1078" i="1"/>
  <c r="AW1081" i="1"/>
  <c r="AW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L1076" i="1"/>
  <c r="M1076" i="1"/>
  <c r="N1076" i="1"/>
  <c r="D1076" i="1"/>
  <c r="E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B1085" i="1"/>
  <c r="B1086" i="1"/>
  <c r="F23" i="2"/>
  <c r="D801" i="1"/>
  <c r="D804" i="1"/>
  <c r="D807" i="1"/>
  <c r="D809" i="1"/>
  <c r="E801" i="1"/>
  <c r="E804" i="1"/>
  <c r="E807" i="1"/>
  <c r="E809" i="1"/>
  <c r="F801" i="1"/>
  <c r="F804" i="1"/>
  <c r="F807" i="1"/>
  <c r="F802" i="1"/>
  <c r="F805" i="1"/>
  <c r="F808" i="1"/>
  <c r="F809" i="1"/>
  <c r="G801" i="1"/>
  <c r="G804" i="1"/>
  <c r="G807" i="1"/>
  <c r="G802" i="1"/>
  <c r="G805" i="1"/>
  <c r="G808" i="1"/>
  <c r="G809" i="1"/>
  <c r="H801" i="1"/>
  <c r="H804" i="1"/>
  <c r="H807" i="1"/>
  <c r="H805" i="1"/>
  <c r="H802" i="1"/>
  <c r="H808" i="1"/>
  <c r="H809" i="1"/>
  <c r="I801" i="1"/>
  <c r="I804" i="1"/>
  <c r="I807" i="1"/>
  <c r="I805" i="1"/>
  <c r="I802" i="1"/>
  <c r="I808" i="1"/>
  <c r="I809" i="1"/>
  <c r="J801" i="1"/>
  <c r="J804" i="1"/>
  <c r="J807" i="1"/>
  <c r="J805" i="1"/>
  <c r="J802" i="1"/>
  <c r="J808" i="1"/>
  <c r="J809" i="1"/>
  <c r="K801" i="1"/>
  <c r="K804" i="1"/>
  <c r="K807" i="1"/>
  <c r="K805" i="1"/>
  <c r="K802" i="1"/>
  <c r="K808" i="1"/>
  <c r="K809" i="1"/>
  <c r="L801" i="1"/>
  <c r="L804" i="1"/>
  <c r="L807" i="1"/>
  <c r="L809" i="1"/>
  <c r="M801" i="1"/>
  <c r="M804" i="1"/>
  <c r="M807" i="1"/>
  <c r="M809" i="1"/>
  <c r="N801" i="1"/>
  <c r="N804" i="1"/>
  <c r="N807" i="1"/>
  <c r="N809" i="1"/>
  <c r="O801" i="1"/>
  <c r="O804" i="1"/>
  <c r="O807" i="1"/>
  <c r="O809" i="1"/>
  <c r="P801" i="1"/>
  <c r="P804" i="1"/>
  <c r="P807" i="1"/>
  <c r="P809" i="1"/>
  <c r="Q801" i="1"/>
  <c r="Q804" i="1"/>
  <c r="Q807" i="1"/>
  <c r="Q809" i="1"/>
  <c r="R801" i="1"/>
  <c r="R804" i="1"/>
  <c r="R807" i="1"/>
  <c r="R809" i="1"/>
  <c r="S801" i="1"/>
  <c r="S804" i="1"/>
  <c r="S807" i="1"/>
  <c r="S809" i="1"/>
  <c r="T801" i="1"/>
  <c r="T804" i="1"/>
  <c r="T807" i="1"/>
  <c r="T809" i="1"/>
  <c r="U801" i="1"/>
  <c r="U804" i="1"/>
  <c r="U807" i="1"/>
  <c r="U809" i="1"/>
  <c r="V801" i="1"/>
  <c r="V804" i="1"/>
  <c r="V807" i="1"/>
  <c r="V809" i="1"/>
  <c r="W801" i="1"/>
  <c r="W804" i="1"/>
  <c r="W807" i="1"/>
  <c r="W809" i="1"/>
  <c r="X801" i="1"/>
  <c r="X804" i="1"/>
  <c r="X807" i="1"/>
  <c r="X809" i="1"/>
  <c r="Y801" i="1"/>
  <c r="Y804" i="1"/>
  <c r="Y807" i="1"/>
  <c r="Y809" i="1"/>
  <c r="Z801" i="1"/>
  <c r="Z804" i="1"/>
  <c r="Z807" i="1"/>
  <c r="Z809" i="1"/>
  <c r="AA801" i="1"/>
  <c r="AA804" i="1"/>
  <c r="AA807" i="1"/>
  <c r="AA809" i="1"/>
  <c r="AB801" i="1"/>
  <c r="AB804" i="1"/>
  <c r="AB807" i="1"/>
  <c r="AB809" i="1"/>
  <c r="AC801" i="1"/>
  <c r="AC804" i="1"/>
  <c r="AC807" i="1"/>
  <c r="AC809" i="1"/>
  <c r="AD801" i="1"/>
  <c r="AD804" i="1"/>
  <c r="AD807" i="1"/>
  <c r="AD809" i="1"/>
  <c r="AE801" i="1"/>
  <c r="AE804" i="1"/>
  <c r="AE807" i="1"/>
  <c r="AE809" i="1"/>
  <c r="AF801" i="1"/>
  <c r="AF804" i="1"/>
  <c r="AF807" i="1"/>
  <c r="AF809" i="1"/>
  <c r="AG801" i="1"/>
  <c r="AG804" i="1"/>
  <c r="AG807" i="1"/>
  <c r="AG809" i="1"/>
  <c r="AH801" i="1"/>
  <c r="AH804" i="1"/>
  <c r="AH807" i="1"/>
  <c r="AH809" i="1"/>
  <c r="AI801" i="1"/>
  <c r="AI804" i="1"/>
  <c r="AI807" i="1"/>
  <c r="AI809" i="1"/>
  <c r="AJ801" i="1"/>
  <c r="AJ804" i="1"/>
  <c r="AJ807" i="1"/>
  <c r="AJ809" i="1"/>
  <c r="AK801" i="1"/>
  <c r="AK804" i="1"/>
  <c r="AK807" i="1"/>
  <c r="AK809" i="1"/>
  <c r="AL801" i="1"/>
  <c r="AL804" i="1"/>
  <c r="AL807" i="1"/>
  <c r="AL809" i="1"/>
  <c r="AM801" i="1"/>
  <c r="AM804" i="1"/>
  <c r="AM807" i="1"/>
  <c r="AM809" i="1"/>
  <c r="AN801" i="1"/>
  <c r="AN804" i="1"/>
  <c r="AN807" i="1"/>
  <c r="AN809" i="1"/>
  <c r="AO801" i="1"/>
  <c r="AO804" i="1"/>
  <c r="AO807" i="1"/>
  <c r="AO809" i="1"/>
  <c r="AP801" i="1"/>
  <c r="AP804" i="1"/>
  <c r="AP807" i="1"/>
  <c r="AP809" i="1"/>
  <c r="AQ801" i="1"/>
  <c r="AQ804" i="1"/>
  <c r="AQ807" i="1"/>
  <c r="AQ809" i="1"/>
  <c r="AR801" i="1"/>
  <c r="AR804" i="1"/>
  <c r="AR807" i="1"/>
  <c r="AR809" i="1"/>
  <c r="AS801" i="1"/>
  <c r="AS804" i="1"/>
  <c r="AS807" i="1"/>
  <c r="AS809" i="1"/>
  <c r="AT801" i="1"/>
  <c r="AT804" i="1"/>
  <c r="AT807" i="1"/>
  <c r="AT809" i="1"/>
  <c r="AU801" i="1"/>
  <c r="AU804" i="1"/>
  <c r="AU807" i="1"/>
  <c r="AU809" i="1"/>
  <c r="AV801" i="1"/>
  <c r="AV804" i="1"/>
  <c r="AV807" i="1"/>
  <c r="AV809" i="1"/>
  <c r="AW801" i="1"/>
  <c r="AW804" i="1"/>
  <c r="AW807" i="1"/>
  <c r="AW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D802" i="1"/>
  <c r="E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104" i="1"/>
  <c r="AW802" i="1"/>
  <c r="B811" i="1"/>
  <c r="B812" i="1"/>
  <c r="F5" i="2"/>
  <c r="D818" i="1"/>
  <c r="D821" i="1"/>
  <c r="D824" i="1"/>
  <c r="D826" i="1"/>
  <c r="E818" i="1"/>
  <c r="E821" i="1"/>
  <c r="E824" i="1"/>
  <c r="E826" i="1"/>
  <c r="F818" i="1"/>
  <c r="F821" i="1"/>
  <c r="F824" i="1"/>
  <c r="F819" i="1"/>
  <c r="F822" i="1"/>
  <c r="F825" i="1"/>
  <c r="F826" i="1"/>
  <c r="G818" i="1"/>
  <c r="G821" i="1"/>
  <c r="G824" i="1"/>
  <c r="G819" i="1"/>
  <c r="G822" i="1"/>
  <c r="G825" i="1"/>
  <c r="G826" i="1"/>
  <c r="H818" i="1"/>
  <c r="H821" i="1"/>
  <c r="H824" i="1"/>
  <c r="H826" i="1"/>
  <c r="I818" i="1"/>
  <c r="I821" i="1"/>
  <c r="I824" i="1"/>
  <c r="I826" i="1"/>
  <c r="J818" i="1"/>
  <c r="J821" i="1"/>
  <c r="J824" i="1"/>
  <c r="J826" i="1"/>
  <c r="K818" i="1"/>
  <c r="K821" i="1"/>
  <c r="K824" i="1"/>
  <c r="K826" i="1"/>
  <c r="L818" i="1"/>
  <c r="L821" i="1"/>
  <c r="L824" i="1"/>
  <c r="L826" i="1"/>
  <c r="M818" i="1"/>
  <c r="M821" i="1"/>
  <c r="M824" i="1"/>
  <c r="M826" i="1"/>
  <c r="N818" i="1"/>
  <c r="N821" i="1"/>
  <c r="N824" i="1"/>
  <c r="N826" i="1"/>
  <c r="O818" i="1"/>
  <c r="O821" i="1"/>
  <c r="O824" i="1"/>
  <c r="O826" i="1"/>
  <c r="P818" i="1"/>
  <c r="P821" i="1"/>
  <c r="P824" i="1"/>
  <c r="P826" i="1"/>
  <c r="Q818" i="1"/>
  <c r="Q821" i="1"/>
  <c r="Q824" i="1"/>
  <c r="Q826" i="1"/>
  <c r="R818" i="1"/>
  <c r="R821" i="1"/>
  <c r="R824" i="1"/>
  <c r="R826" i="1"/>
  <c r="S818" i="1"/>
  <c r="S821" i="1"/>
  <c r="S824" i="1"/>
  <c r="S826" i="1"/>
  <c r="T818" i="1"/>
  <c r="T821" i="1"/>
  <c r="T824" i="1"/>
  <c r="T826" i="1"/>
  <c r="U818" i="1"/>
  <c r="U821" i="1"/>
  <c r="U824" i="1"/>
  <c r="U826" i="1"/>
  <c r="V818" i="1"/>
  <c r="V821" i="1"/>
  <c r="V824" i="1"/>
  <c r="V826" i="1"/>
  <c r="W818" i="1"/>
  <c r="W821" i="1"/>
  <c r="W824" i="1"/>
  <c r="W826" i="1"/>
  <c r="X818" i="1"/>
  <c r="X821" i="1"/>
  <c r="X824" i="1"/>
  <c r="X826" i="1"/>
  <c r="Y818" i="1"/>
  <c r="Y821" i="1"/>
  <c r="Y824" i="1"/>
  <c r="Y826" i="1"/>
  <c r="Z818" i="1"/>
  <c r="Z821" i="1"/>
  <c r="Z824" i="1"/>
  <c r="Z826" i="1"/>
  <c r="AA818" i="1"/>
  <c r="AA821" i="1"/>
  <c r="AA824" i="1"/>
  <c r="AA826" i="1"/>
  <c r="AB818" i="1"/>
  <c r="AB821" i="1"/>
  <c r="AB824" i="1"/>
  <c r="AB826" i="1"/>
  <c r="AC818" i="1"/>
  <c r="AC821" i="1"/>
  <c r="AC824" i="1"/>
  <c r="AC826" i="1"/>
  <c r="AD818" i="1"/>
  <c r="AD821" i="1"/>
  <c r="AD824" i="1"/>
  <c r="AD826" i="1"/>
  <c r="AE818" i="1"/>
  <c r="AE821" i="1"/>
  <c r="AE824" i="1"/>
  <c r="AE826" i="1"/>
  <c r="AF818" i="1"/>
  <c r="AF821" i="1"/>
  <c r="AF824" i="1"/>
  <c r="AF826" i="1"/>
  <c r="AG818" i="1"/>
  <c r="AG821" i="1"/>
  <c r="AG824" i="1"/>
  <c r="AG826" i="1"/>
  <c r="AH818" i="1"/>
  <c r="AH821" i="1"/>
  <c r="AH824" i="1"/>
  <c r="AH826" i="1"/>
  <c r="AI818" i="1"/>
  <c r="AI821" i="1"/>
  <c r="AI824" i="1"/>
  <c r="AI826" i="1"/>
  <c r="AJ818" i="1"/>
  <c r="AJ821" i="1"/>
  <c r="AJ824" i="1"/>
  <c r="AJ826" i="1"/>
  <c r="AK818" i="1"/>
  <c r="AK821" i="1"/>
  <c r="AK824" i="1"/>
  <c r="AK826" i="1"/>
  <c r="AL818" i="1"/>
  <c r="AL821" i="1"/>
  <c r="AL824" i="1"/>
  <c r="AL826" i="1"/>
  <c r="AM818" i="1"/>
  <c r="AM821" i="1"/>
  <c r="AM824" i="1"/>
  <c r="AM826" i="1"/>
  <c r="AN818" i="1"/>
  <c r="AN821" i="1"/>
  <c r="AN824" i="1"/>
  <c r="AN826" i="1"/>
  <c r="AO818" i="1"/>
  <c r="AO821" i="1"/>
  <c r="AO824" i="1"/>
  <c r="AO826" i="1"/>
  <c r="AP818" i="1"/>
  <c r="AP821" i="1"/>
  <c r="AP824" i="1"/>
  <c r="AP826" i="1"/>
  <c r="AQ818" i="1"/>
  <c r="AQ821" i="1"/>
  <c r="AQ824" i="1"/>
  <c r="AQ826" i="1"/>
  <c r="AR818" i="1"/>
  <c r="AR821" i="1"/>
  <c r="AR824" i="1"/>
  <c r="AR826" i="1"/>
  <c r="AS818" i="1"/>
  <c r="AS821" i="1"/>
  <c r="AS824" i="1"/>
  <c r="AS826" i="1"/>
  <c r="AT818" i="1"/>
  <c r="AT821" i="1"/>
  <c r="AT824" i="1"/>
  <c r="AT826" i="1"/>
  <c r="AU818" i="1"/>
  <c r="AU821" i="1"/>
  <c r="AU824" i="1"/>
  <c r="AU826" i="1"/>
  <c r="AV818" i="1"/>
  <c r="AV821" i="1"/>
  <c r="AV824" i="1"/>
  <c r="AV826" i="1"/>
  <c r="AW818" i="1"/>
  <c r="AW821" i="1"/>
  <c r="AW824" i="1"/>
  <c r="AW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H819" i="1"/>
  <c r="I819" i="1"/>
  <c r="J819" i="1"/>
  <c r="D819" i="1"/>
  <c r="E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B828" i="1"/>
  <c r="B829" i="1"/>
  <c r="F6" i="2"/>
  <c r="D835" i="1"/>
  <c r="D838" i="1"/>
  <c r="D841" i="1"/>
  <c r="D843" i="1"/>
  <c r="E835" i="1"/>
  <c r="E838" i="1"/>
  <c r="E841" i="1"/>
  <c r="E843" i="1"/>
  <c r="F835" i="1"/>
  <c r="F838" i="1"/>
  <c r="F841" i="1"/>
  <c r="F836" i="1"/>
  <c r="F839" i="1"/>
  <c r="F842" i="1"/>
  <c r="F843" i="1"/>
  <c r="G835" i="1"/>
  <c r="G838" i="1"/>
  <c r="G841" i="1"/>
  <c r="G836" i="1"/>
  <c r="G839" i="1"/>
  <c r="G842" i="1"/>
  <c r="G843" i="1"/>
  <c r="H835" i="1"/>
  <c r="H838" i="1"/>
  <c r="H841" i="1"/>
  <c r="H843" i="1"/>
  <c r="I835" i="1"/>
  <c r="I838" i="1"/>
  <c r="I841" i="1"/>
  <c r="I843" i="1"/>
  <c r="J835" i="1"/>
  <c r="J838" i="1"/>
  <c r="J841" i="1"/>
  <c r="J843" i="1"/>
  <c r="K835" i="1"/>
  <c r="K838" i="1"/>
  <c r="K841" i="1"/>
  <c r="K843" i="1"/>
  <c r="L835" i="1"/>
  <c r="L838" i="1"/>
  <c r="L841" i="1"/>
  <c r="L843" i="1"/>
  <c r="M835" i="1"/>
  <c r="M838" i="1"/>
  <c r="M841" i="1"/>
  <c r="M843" i="1"/>
  <c r="N835" i="1"/>
  <c r="N838" i="1"/>
  <c r="N841" i="1"/>
  <c r="N843" i="1"/>
  <c r="O835" i="1"/>
  <c r="O838" i="1"/>
  <c r="O841" i="1"/>
  <c r="O843" i="1"/>
  <c r="P835" i="1"/>
  <c r="P838" i="1"/>
  <c r="P841" i="1"/>
  <c r="P843" i="1"/>
  <c r="Q835" i="1"/>
  <c r="Q838" i="1"/>
  <c r="Q841" i="1"/>
  <c r="Q843" i="1"/>
  <c r="R835" i="1"/>
  <c r="R838" i="1"/>
  <c r="R841" i="1"/>
  <c r="R843" i="1"/>
  <c r="S835" i="1"/>
  <c r="S838" i="1"/>
  <c r="S841" i="1"/>
  <c r="S843" i="1"/>
  <c r="T835" i="1"/>
  <c r="T838" i="1"/>
  <c r="T841" i="1"/>
  <c r="T843" i="1"/>
  <c r="U835" i="1"/>
  <c r="U838" i="1"/>
  <c r="U841" i="1"/>
  <c r="U843" i="1"/>
  <c r="V835" i="1"/>
  <c r="V838" i="1"/>
  <c r="V841" i="1"/>
  <c r="V843" i="1"/>
  <c r="W835" i="1"/>
  <c r="W838" i="1"/>
  <c r="W841" i="1"/>
  <c r="W843" i="1"/>
  <c r="X835" i="1"/>
  <c r="X838" i="1"/>
  <c r="X841" i="1"/>
  <c r="X843" i="1"/>
  <c r="Y835" i="1"/>
  <c r="Y838" i="1"/>
  <c r="Y841" i="1"/>
  <c r="Y843" i="1"/>
  <c r="Z835" i="1"/>
  <c r="Z838" i="1"/>
  <c r="Z841" i="1"/>
  <c r="Z843" i="1"/>
  <c r="AA835" i="1"/>
  <c r="AA838" i="1"/>
  <c r="AA841" i="1"/>
  <c r="AA843" i="1"/>
  <c r="AB835" i="1"/>
  <c r="AB838" i="1"/>
  <c r="AB841" i="1"/>
  <c r="AB843" i="1"/>
  <c r="AC835" i="1"/>
  <c r="AC838" i="1"/>
  <c r="AC841" i="1"/>
  <c r="AC843" i="1"/>
  <c r="AD835" i="1"/>
  <c r="AD838" i="1"/>
  <c r="AD841" i="1"/>
  <c r="AD843" i="1"/>
  <c r="AE835" i="1"/>
  <c r="AE838" i="1"/>
  <c r="AE841" i="1"/>
  <c r="AE843" i="1"/>
  <c r="AF835" i="1"/>
  <c r="AF838" i="1"/>
  <c r="AF841" i="1"/>
  <c r="AF843" i="1"/>
  <c r="AG835" i="1"/>
  <c r="AG838" i="1"/>
  <c r="AG841" i="1"/>
  <c r="AG843" i="1"/>
  <c r="AH835" i="1"/>
  <c r="AH838" i="1"/>
  <c r="AH841" i="1"/>
  <c r="AH843" i="1"/>
  <c r="AI835" i="1"/>
  <c r="AI838" i="1"/>
  <c r="AI841" i="1"/>
  <c r="AI843" i="1"/>
  <c r="AJ835" i="1"/>
  <c r="AJ838" i="1"/>
  <c r="AJ841" i="1"/>
  <c r="AJ843" i="1"/>
  <c r="AK835" i="1"/>
  <c r="AK838" i="1"/>
  <c r="AK841" i="1"/>
  <c r="AK843" i="1"/>
  <c r="AL835" i="1"/>
  <c r="AL838" i="1"/>
  <c r="AL841" i="1"/>
  <c r="AL843" i="1"/>
  <c r="AM835" i="1"/>
  <c r="AM838" i="1"/>
  <c r="AM841" i="1"/>
  <c r="AM843" i="1"/>
  <c r="AN835" i="1"/>
  <c r="AN838" i="1"/>
  <c r="AN841" i="1"/>
  <c r="AN843" i="1"/>
  <c r="AO835" i="1"/>
  <c r="AO838" i="1"/>
  <c r="AO841" i="1"/>
  <c r="AO843" i="1"/>
  <c r="AP835" i="1"/>
  <c r="AP838" i="1"/>
  <c r="AP841" i="1"/>
  <c r="AP843" i="1"/>
  <c r="AQ835" i="1"/>
  <c r="AQ838" i="1"/>
  <c r="AQ841" i="1"/>
  <c r="AQ843" i="1"/>
  <c r="AR835" i="1"/>
  <c r="AR838" i="1"/>
  <c r="AR841" i="1"/>
  <c r="AR843" i="1"/>
  <c r="AS835" i="1"/>
  <c r="AS838" i="1"/>
  <c r="AS841" i="1"/>
  <c r="AS843" i="1"/>
  <c r="AT835" i="1"/>
  <c r="AT838" i="1"/>
  <c r="AT841" i="1"/>
  <c r="AT843" i="1"/>
  <c r="AU835" i="1"/>
  <c r="AU838" i="1"/>
  <c r="AU841" i="1"/>
  <c r="AU843" i="1"/>
  <c r="AV835" i="1"/>
  <c r="AV838" i="1"/>
  <c r="AV841" i="1"/>
  <c r="AV843" i="1"/>
  <c r="AW835" i="1"/>
  <c r="AW838" i="1"/>
  <c r="AW841" i="1"/>
  <c r="AW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H836" i="1"/>
  <c r="I836" i="1"/>
  <c r="J836" i="1"/>
  <c r="D836" i="1"/>
  <c r="E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B845" i="1"/>
  <c r="B846" i="1"/>
  <c r="F7" i="2"/>
  <c r="D852" i="1"/>
  <c r="D855" i="1"/>
  <c r="D858" i="1"/>
  <c r="D860" i="1"/>
  <c r="E852" i="1"/>
  <c r="E855" i="1"/>
  <c r="E858" i="1"/>
  <c r="E860" i="1"/>
  <c r="F852" i="1"/>
  <c r="F855" i="1"/>
  <c r="F858" i="1"/>
  <c r="F853" i="1"/>
  <c r="F856" i="1"/>
  <c r="F859" i="1"/>
  <c r="F860" i="1"/>
  <c r="G852" i="1"/>
  <c r="G855" i="1"/>
  <c r="G858" i="1"/>
  <c r="G853" i="1"/>
  <c r="G856" i="1"/>
  <c r="G859" i="1"/>
  <c r="G860" i="1"/>
  <c r="H852" i="1"/>
  <c r="H855" i="1"/>
  <c r="H858" i="1"/>
  <c r="H860" i="1"/>
  <c r="I852" i="1"/>
  <c r="I855" i="1"/>
  <c r="I858" i="1"/>
  <c r="I860" i="1"/>
  <c r="J852" i="1"/>
  <c r="J855" i="1"/>
  <c r="J858" i="1"/>
  <c r="J860" i="1"/>
  <c r="K852" i="1"/>
  <c r="K855" i="1"/>
  <c r="K858" i="1"/>
  <c r="K860" i="1"/>
  <c r="L852" i="1"/>
  <c r="L855" i="1"/>
  <c r="L858" i="1"/>
  <c r="L860" i="1"/>
  <c r="M852" i="1"/>
  <c r="M855" i="1"/>
  <c r="M858" i="1"/>
  <c r="M860" i="1"/>
  <c r="N852" i="1"/>
  <c r="N855" i="1"/>
  <c r="N858" i="1"/>
  <c r="N860" i="1"/>
  <c r="O852" i="1"/>
  <c r="O855" i="1"/>
  <c r="O858" i="1"/>
  <c r="O860" i="1"/>
  <c r="P852" i="1"/>
  <c r="P855" i="1"/>
  <c r="P858" i="1"/>
  <c r="P860" i="1"/>
  <c r="Q852" i="1"/>
  <c r="Q855" i="1"/>
  <c r="Q858" i="1"/>
  <c r="Q860" i="1"/>
  <c r="R852" i="1"/>
  <c r="R855" i="1"/>
  <c r="R858" i="1"/>
  <c r="R860" i="1"/>
  <c r="S852" i="1"/>
  <c r="S855" i="1"/>
  <c r="S858" i="1"/>
  <c r="S860" i="1"/>
  <c r="T852" i="1"/>
  <c r="T855" i="1"/>
  <c r="T858" i="1"/>
  <c r="T860" i="1"/>
  <c r="U852" i="1"/>
  <c r="U855" i="1"/>
  <c r="U858" i="1"/>
  <c r="U860" i="1"/>
  <c r="V852" i="1"/>
  <c r="V855" i="1"/>
  <c r="V858" i="1"/>
  <c r="V860" i="1"/>
  <c r="W852" i="1"/>
  <c r="W855" i="1"/>
  <c r="W858" i="1"/>
  <c r="W860" i="1"/>
  <c r="X852" i="1"/>
  <c r="X855" i="1"/>
  <c r="X858" i="1"/>
  <c r="X860" i="1"/>
  <c r="Y852" i="1"/>
  <c r="Y855" i="1"/>
  <c r="Y858" i="1"/>
  <c r="Y860" i="1"/>
  <c r="Z852" i="1"/>
  <c r="Z855" i="1"/>
  <c r="Z858" i="1"/>
  <c r="Z860" i="1"/>
  <c r="AA852" i="1"/>
  <c r="AA855" i="1"/>
  <c r="AA858" i="1"/>
  <c r="AA860" i="1"/>
  <c r="AB852" i="1"/>
  <c r="AB855" i="1"/>
  <c r="AB858" i="1"/>
  <c r="AB860" i="1"/>
  <c r="AC852" i="1"/>
  <c r="AC855" i="1"/>
  <c r="AC858" i="1"/>
  <c r="AC860" i="1"/>
  <c r="AD852" i="1"/>
  <c r="AD855" i="1"/>
  <c r="AD858" i="1"/>
  <c r="AD860" i="1"/>
  <c r="AE852" i="1"/>
  <c r="AE855" i="1"/>
  <c r="AE858" i="1"/>
  <c r="AE860" i="1"/>
  <c r="AF852" i="1"/>
  <c r="AF855" i="1"/>
  <c r="AF858" i="1"/>
  <c r="AF860" i="1"/>
  <c r="AG852" i="1"/>
  <c r="AG855" i="1"/>
  <c r="AG858" i="1"/>
  <c r="AG860" i="1"/>
  <c r="AH852" i="1"/>
  <c r="AH855" i="1"/>
  <c r="AH858" i="1"/>
  <c r="AH860" i="1"/>
  <c r="AI852" i="1"/>
  <c r="AI855" i="1"/>
  <c r="AI858" i="1"/>
  <c r="AI860" i="1"/>
  <c r="AJ852" i="1"/>
  <c r="AJ855" i="1"/>
  <c r="AJ858" i="1"/>
  <c r="AJ860" i="1"/>
  <c r="AK852" i="1"/>
  <c r="AK855" i="1"/>
  <c r="AK858" i="1"/>
  <c r="AK860" i="1"/>
  <c r="AL852" i="1"/>
  <c r="AL855" i="1"/>
  <c r="AL858" i="1"/>
  <c r="AL860" i="1"/>
  <c r="AM852" i="1"/>
  <c r="AM855" i="1"/>
  <c r="AM858" i="1"/>
  <c r="AM860" i="1"/>
  <c r="AN852" i="1"/>
  <c r="AN855" i="1"/>
  <c r="AN858" i="1"/>
  <c r="AN860" i="1"/>
  <c r="AO852" i="1"/>
  <c r="AO855" i="1"/>
  <c r="AO858" i="1"/>
  <c r="AO860" i="1"/>
  <c r="AP852" i="1"/>
  <c r="AP855" i="1"/>
  <c r="AP858" i="1"/>
  <c r="AP860" i="1"/>
  <c r="AQ852" i="1"/>
  <c r="AQ855" i="1"/>
  <c r="AQ858" i="1"/>
  <c r="AQ860" i="1"/>
  <c r="AR852" i="1"/>
  <c r="AR855" i="1"/>
  <c r="AR858" i="1"/>
  <c r="AR860" i="1"/>
  <c r="AS852" i="1"/>
  <c r="AS855" i="1"/>
  <c r="AS858" i="1"/>
  <c r="AS860" i="1"/>
  <c r="AT852" i="1"/>
  <c r="AT855" i="1"/>
  <c r="AT858" i="1"/>
  <c r="AT860" i="1"/>
  <c r="AU852" i="1"/>
  <c r="AU855" i="1"/>
  <c r="AU858" i="1"/>
  <c r="AU860" i="1"/>
  <c r="AV852" i="1"/>
  <c r="AV855" i="1"/>
  <c r="AV858" i="1"/>
  <c r="AV860" i="1"/>
  <c r="AW852" i="1"/>
  <c r="AW855" i="1"/>
  <c r="AW858" i="1"/>
  <c r="AW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H853" i="1"/>
  <c r="I853" i="1"/>
  <c r="J853" i="1"/>
  <c r="D853" i="1"/>
  <c r="E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B862" i="1"/>
  <c r="B863" i="1"/>
  <c r="F8" i="2"/>
  <c r="D869" i="1"/>
  <c r="D872" i="1"/>
  <c r="D875" i="1"/>
  <c r="D877" i="1"/>
  <c r="E869" i="1"/>
  <c r="E872" i="1"/>
  <c r="E875" i="1"/>
  <c r="E877" i="1"/>
  <c r="F869" i="1"/>
  <c r="F872" i="1"/>
  <c r="F875" i="1"/>
  <c r="F870" i="1"/>
  <c r="F873" i="1"/>
  <c r="F876" i="1"/>
  <c r="F877" i="1"/>
  <c r="G869" i="1"/>
  <c r="G872" i="1"/>
  <c r="G875" i="1"/>
  <c r="G870" i="1"/>
  <c r="G873" i="1"/>
  <c r="G876" i="1"/>
  <c r="G877" i="1"/>
  <c r="H869" i="1"/>
  <c r="H872" i="1"/>
  <c r="H875" i="1"/>
  <c r="H877" i="1"/>
  <c r="I869" i="1"/>
  <c r="I872" i="1"/>
  <c r="I875" i="1"/>
  <c r="I877" i="1"/>
  <c r="J869" i="1"/>
  <c r="J872" i="1"/>
  <c r="J875" i="1"/>
  <c r="J877" i="1"/>
  <c r="K869" i="1"/>
  <c r="K872" i="1"/>
  <c r="K875" i="1"/>
  <c r="K877" i="1"/>
  <c r="L869" i="1"/>
  <c r="L872" i="1"/>
  <c r="L875" i="1"/>
  <c r="L877" i="1"/>
  <c r="M869" i="1"/>
  <c r="M872" i="1"/>
  <c r="M875" i="1"/>
  <c r="M877" i="1"/>
  <c r="N869" i="1"/>
  <c r="N872" i="1"/>
  <c r="N875" i="1"/>
  <c r="N877" i="1"/>
  <c r="O869" i="1"/>
  <c r="O872" i="1"/>
  <c r="O875" i="1"/>
  <c r="O877" i="1"/>
  <c r="P869" i="1"/>
  <c r="P872" i="1"/>
  <c r="P875" i="1"/>
  <c r="P877" i="1"/>
  <c r="Q869" i="1"/>
  <c r="Q872" i="1"/>
  <c r="Q875" i="1"/>
  <c r="Q877" i="1"/>
  <c r="R869" i="1"/>
  <c r="R872" i="1"/>
  <c r="R875" i="1"/>
  <c r="R877" i="1"/>
  <c r="S869" i="1"/>
  <c r="S872" i="1"/>
  <c r="S875" i="1"/>
  <c r="S877" i="1"/>
  <c r="T869" i="1"/>
  <c r="T872" i="1"/>
  <c r="T875" i="1"/>
  <c r="T877" i="1"/>
  <c r="U869" i="1"/>
  <c r="U872" i="1"/>
  <c r="U875" i="1"/>
  <c r="U877" i="1"/>
  <c r="V869" i="1"/>
  <c r="V872" i="1"/>
  <c r="V875" i="1"/>
  <c r="V877" i="1"/>
  <c r="W869" i="1"/>
  <c r="W872" i="1"/>
  <c r="W875" i="1"/>
  <c r="W877" i="1"/>
  <c r="X869" i="1"/>
  <c r="X872" i="1"/>
  <c r="X875" i="1"/>
  <c r="X877" i="1"/>
  <c r="Y869" i="1"/>
  <c r="Y872" i="1"/>
  <c r="Y875" i="1"/>
  <c r="Y877" i="1"/>
  <c r="Z869" i="1"/>
  <c r="Z872" i="1"/>
  <c r="Z875" i="1"/>
  <c r="Z877" i="1"/>
  <c r="AA869" i="1"/>
  <c r="AA872" i="1"/>
  <c r="AA875" i="1"/>
  <c r="AA877" i="1"/>
  <c r="AB869" i="1"/>
  <c r="AB872" i="1"/>
  <c r="AB875" i="1"/>
  <c r="AB877" i="1"/>
  <c r="AC869" i="1"/>
  <c r="AC872" i="1"/>
  <c r="AC875" i="1"/>
  <c r="AC877" i="1"/>
  <c r="AD869" i="1"/>
  <c r="AD872" i="1"/>
  <c r="AD875" i="1"/>
  <c r="AD877" i="1"/>
  <c r="AE869" i="1"/>
  <c r="AE872" i="1"/>
  <c r="AE875" i="1"/>
  <c r="AE877" i="1"/>
  <c r="AF869" i="1"/>
  <c r="AF872" i="1"/>
  <c r="AF875" i="1"/>
  <c r="AF877" i="1"/>
  <c r="AG869" i="1"/>
  <c r="AG872" i="1"/>
  <c r="AG875" i="1"/>
  <c r="AG877" i="1"/>
  <c r="AH869" i="1"/>
  <c r="AH872" i="1"/>
  <c r="AH875" i="1"/>
  <c r="AH877" i="1"/>
  <c r="AI869" i="1"/>
  <c r="AI872" i="1"/>
  <c r="AI875" i="1"/>
  <c r="AI877" i="1"/>
  <c r="AJ869" i="1"/>
  <c r="AJ872" i="1"/>
  <c r="AJ875" i="1"/>
  <c r="AJ877" i="1"/>
  <c r="AK869" i="1"/>
  <c r="AK872" i="1"/>
  <c r="AK875" i="1"/>
  <c r="AK877" i="1"/>
  <c r="AL869" i="1"/>
  <c r="AL872" i="1"/>
  <c r="AL875" i="1"/>
  <c r="AL877" i="1"/>
  <c r="AM869" i="1"/>
  <c r="AM872" i="1"/>
  <c r="AM875" i="1"/>
  <c r="AM877" i="1"/>
  <c r="AN869" i="1"/>
  <c r="AN872" i="1"/>
  <c r="AN875" i="1"/>
  <c r="AN877" i="1"/>
  <c r="AO869" i="1"/>
  <c r="AO872" i="1"/>
  <c r="AO875" i="1"/>
  <c r="AO877" i="1"/>
  <c r="AP869" i="1"/>
  <c r="AP872" i="1"/>
  <c r="AP875" i="1"/>
  <c r="AP877" i="1"/>
  <c r="AQ869" i="1"/>
  <c r="AQ872" i="1"/>
  <c r="AQ875" i="1"/>
  <c r="AQ877" i="1"/>
  <c r="AR869" i="1"/>
  <c r="AR872" i="1"/>
  <c r="AR875" i="1"/>
  <c r="AR877" i="1"/>
  <c r="AS869" i="1"/>
  <c r="AS872" i="1"/>
  <c r="AS875" i="1"/>
  <c r="AS877" i="1"/>
  <c r="AT869" i="1"/>
  <c r="AT872" i="1"/>
  <c r="AT875" i="1"/>
  <c r="AT877" i="1"/>
  <c r="AU869" i="1"/>
  <c r="AU872" i="1"/>
  <c r="AU875" i="1"/>
  <c r="AU877" i="1"/>
  <c r="AV869" i="1"/>
  <c r="AV872" i="1"/>
  <c r="AV875" i="1"/>
  <c r="AV877" i="1"/>
  <c r="AW869" i="1"/>
  <c r="AW872" i="1"/>
  <c r="AW875" i="1"/>
  <c r="AW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H870" i="1"/>
  <c r="I870" i="1"/>
  <c r="J870" i="1"/>
  <c r="D870" i="1"/>
  <c r="E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B879" i="1"/>
  <c r="B880" i="1"/>
  <c r="F9" i="2"/>
  <c r="D886" i="1"/>
  <c r="D889" i="1"/>
  <c r="D892" i="1"/>
  <c r="D894" i="1"/>
  <c r="E886" i="1"/>
  <c r="E889" i="1"/>
  <c r="E892" i="1"/>
  <c r="E894" i="1"/>
  <c r="F886" i="1"/>
  <c r="F889" i="1"/>
  <c r="F892" i="1"/>
  <c r="F887" i="1"/>
  <c r="F890" i="1"/>
  <c r="F893" i="1"/>
  <c r="F894" i="1"/>
  <c r="G886" i="1"/>
  <c r="G889" i="1"/>
  <c r="G892" i="1"/>
  <c r="G887" i="1"/>
  <c r="G890" i="1"/>
  <c r="G893" i="1"/>
  <c r="G894" i="1"/>
  <c r="H886" i="1"/>
  <c r="H889" i="1"/>
  <c r="H892" i="1"/>
  <c r="H894" i="1"/>
  <c r="I886" i="1"/>
  <c r="I889" i="1"/>
  <c r="I892" i="1"/>
  <c r="I894" i="1"/>
  <c r="J886" i="1"/>
  <c r="J889" i="1"/>
  <c r="J892" i="1"/>
  <c r="J894" i="1"/>
  <c r="K886" i="1"/>
  <c r="K889" i="1"/>
  <c r="K892" i="1"/>
  <c r="K894" i="1"/>
  <c r="L886" i="1"/>
  <c r="L889" i="1"/>
  <c r="L892" i="1"/>
  <c r="L894" i="1"/>
  <c r="M886" i="1"/>
  <c r="M889" i="1"/>
  <c r="M892" i="1"/>
  <c r="M894" i="1"/>
  <c r="N886" i="1"/>
  <c r="N889" i="1"/>
  <c r="N892" i="1"/>
  <c r="N894" i="1"/>
  <c r="O886" i="1"/>
  <c r="O889" i="1"/>
  <c r="O892" i="1"/>
  <c r="O894" i="1"/>
  <c r="P886" i="1"/>
  <c r="P889" i="1"/>
  <c r="P892" i="1"/>
  <c r="P894" i="1"/>
  <c r="Q886" i="1"/>
  <c r="Q889" i="1"/>
  <c r="Q892" i="1"/>
  <c r="Q894" i="1"/>
  <c r="R886" i="1"/>
  <c r="R889" i="1"/>
  <c r="R892" i="1"/>
  <c r="R894" i="1"/>
  <c r="S886" i="1"/>
  <c r="S889" i="1"/>
  <c r="S892" i="1"/>
  <c r="S894" i="1"/>
  <c r="T886" i="1"/>
  <c r="T889" i="1"/>
  <c r="T892" i="1"/>
  <c r="T894" i="1"/>
  <c r="U886" i="1"/>
  <c r="U889" i="1"/>
  <c r="U892" i="1"/>
  <c r="U894" i="1"/>
  <c r="V886" i="1"/>
  <c r="V889" i="1"/>
  <c r="V892" i="1"/>
  <c r="V894" i="1"/>
  <c r="W886" i="1"/>
  <c r="W889" i="1"/>
  <c r="W892" i="1"/>
  <c r="W894" i="1"/>
  <c r="X886" i="1"/>
  <c r="X889" i="1"/>
  <c r="X892" i="1"/>
  <c r="X894" i="1"/>
  <c r="Y886" i="1"/>
  <c r="Y889" i="1"/>
  <c r="Y892" i="1"/>
  <c r="Y894" i="1"/>
  <c r="Z886" i="1"/>
  <c r="Z889" i="1"/>
  <c r="Z892" i="1"/>
  <c r="Z894" i="1"/>
  <c r="AA886" i="1"/>
  <c r="AA889" i="1"/>
  <c r="AA892" i="1"/>
  <c r="AA894" i="1"/>
  <c r="AB886" i="1"/>
  <c r="AB889" i="1"/>
  <c r="AB892" i="1"/>
  <c r="AB894" i="1"/>
  <c r="AC886" i="1"/>
  <c r="AC889" i="1"/>
  <c r="AC892" i="1"/>
  <c r="AC894" i="1"/>
  <c r="AD886" i="1"/>
  <c r="AD889" i="1"/>
  <c r="AD892" i="1"/>
  <c r="AD894" i="1"/>
  <c r="AE886" i="1"/>
  <c r="AE889" i="1"/>
  <c r="AE892" i="1"/>
  <c r="AE894" i="1"/>
  <c r="AF886" i="1"/>
  <c r="AF889" i="1"/>
  <c r="AF892" i="1"/>
  <c r="AF894" i="1"/>
  <c r="AG886" i="1"/>
  <c r="AG889" i="1"/>
  <c r="AG892" i="1"/>
  <c r="AG894" i="1"/>
  <c r="AH886" i="1"/>
  <c r="AH889" i="1"/>
  <c r="AH892" i="1"/>
  <c r="AH894" i="1"/>
  <c r="AI886" i="1"/>
  <c r="AI889" i="1"/>
  <c r="AI892" i="1"/>
  <c r="AI894" i="1"/>
  <c r="AJ886" i="1"/>
  <c r="AJ889" i="1"/>
  <c r="AJ892" i="1"/>
  <c r="AJ894" i="1"/>
  <c r="AK886" i="1"/>
  <c r="AK889" i="1"/>
  <c r="AK892" i="1"/>
  <c r="AK894" i="1"/>
  <c r="AL886" i="1"/>
  <c r="AL889" i="1"/>
  <c r="AL892" i="1"/>
  <c r="AL894" i="1"/>
  <c r="AM886" i="1"/>
  <c r="AM889" i="1"/>
  <c r="AM892" i="1"/>
  <c r="AM894" i="1"/>
  <c r="AN886" i="1"/>
  <c r="AN889" i="1"/>
  <c r="AN892" i="1"/>
  <c r="AN894" i="1"/>
  <c r="AO886" i="1"/>
  <c r="AO889" i="1"/>
  <c r="AO892" i="1"/>
  <c r="AO894" i="1"/>
  <c r="AP886" i="1"/>
  <c r="AP889" i="1"/>
  <c r="AP892" i="1"/>
  <c r="AP894" i="1"/>
  <c r="AQ886" i="1"/>
  <c r="AQ889" i="1"/>
  <c r="AQ892" i="1"/>
  <c r="AQ894" i="1"/>
  <c r="AR886" i="1"/>
  <c r="AR889" i="1"/>
  <c r="AR892" i="1"/>
  <c r="AR894" i="1"/>
  <c r="AS886" i="1"/>
  <c r="AS889" i="1"/>
  <c r="AS892" i="1"/>
  <c r="AS894" i="1"/>
  <c r="AT886" i="1"/>
  <c r="AT889" i="1"/>
  <c r="AT892" i="1"/>
  <c r="AT894" i="1"/>
  <c r="AU886" i="1"/>
  <c r="AU889" i="1"/>
  <c r="AU892" i="1"/>
  <c r="AU894" i="1"/>
  <c r="AV886" i="1"/>
  <c r="AV889" i="1"/>
  <c r="AV892" i="1"/>
  <c r="AV894" i="1"/>
  <c r="AW886" i="1"/>
  <c r="AW889" i="1"/>
  <c r="AW892" i="1"/>
  <c r="AW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H887" i="1"/>
  <c r="I887" i="1"/>
  <c r="J887" i="1"/>
  <c r="D887" i="1"/>
  <c r="E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B896" i="1"/>
  <c r="B897" i="1"/>
  <c r="F10" i="2"/>
  <c r="D903" i="1"/>
  <c r="D906" i="1"/>
  <c r="D909" i="1"/>
  <c r="D911" i="1"/>
  <c r="E903" i="1"/>
  <c r="E906" i="1"/>
  <c r="E909" i="1"/>
  <c r="E911" i="1"/>
  <c r="F903" i="1"/>
  <c r="F906" i="1"/>
  <c r="F909" i="1"/>
  <c r="F904" i="1"/>
  <c r="F907" i="1"/>
  <c r="F910" i="1"/>
  <c r="F911" i="1"/>
  <c r="G903" i="1"/>
  <c r="G906" i="1"/>
  <c r="G909" i="1"/>
  <c r="G904" i="1"/>
  <c r="G907" i="1"/>
  <c r="G910" i="1"/>
  <c r="G911" i="1"/>
  <c r="H903" i="1"/>
  <c r="H906" i="1"/>
  <c r="H909" i="1"/>
  <c r="H911" i="1"/>
  <c r="I903" i="1"/>
  <c r="I906" i="1"/>
  <c r="I909" i="1"/>
  <c r="I911" i="1"/>
  <c r="J903" i="1"/>
  <c r="J906" i="1"/>
  <c r="J909" i="1"/>
  <c r="J911" i="1"/>
  <c r="K903" i="1"/>
  <c r="K906" i="1"/>
  <c r="K909" i="1"/>
  <c r="K911" i="1"/>
  <c r="L903" i="1"/>
  <c r="L906" i="1"/>
  <c r="L909" i="1"/>
  <c r="L911" i="1"/>
  <c r="M903" i="1"/>
  <c r="M906" i="1"/>
  <c r="M909" i="1"/>
  <c r="M911" i="1"/>
  <c r="N903" i="1"/>
  <c r="N906" i="1"/>
  <c r="N909" i="1"/>
  <c r="N911" i="1"/>
  <c r="O903" i="1"/>
  <c r="O906" i="1"/>
  <c r="O909" i="1"/>
  <c r="O911" i="1"/>
  <c r="P903" i="1"/>
  <c r="P906" i="1"/>
  <c r="P909" i="1"/>
  <c r="P911" i="1"/>
  <c r="Q903" i="1"/>
  <c r="Q906" i="1"/>
  <c r="Q909" i="1"/>
  <c r="Q911" i="1"/>
  <c r="R903" i="1"/>
  <c r="R906" i="1"/>
  <c r="R909" i="1"/>
  <c r="R911" i="1"/>
  <c r="S903" i="1"/>
  <c r="S906" i="1"/>
  <c r="S909" i="1"/>
  <c r="S911" i="1"/>
  <c r="T903" i="1"/>
  <c r="T906" i="1"/>
  <c r="T909" i="1"/>
  <c r="T911" i="1"/>
  <c r="U903" i="1"/>
  <c r="U906" i="1"/>
  <c r="U909" i="1"/>
  <c r="U911" i="1"/>
  <c r="V903" i="1"/>
  <c r="V906" i="1"/>
  <c r="V909" i="1"/>
  <c r="V911" i="1"/>
  <c r="W903" i="1"/>
  <c r="W906" i="1"/>
  <c r="W909" i="1"/>
  <c r="W911" i="1"/>
  <c r="X903" i="1"/>
  <c r="X906" i="1"/>
  <c r="X909" i="1"/>
  <c r="X911" i="1"/>
  <c r="Y903" i="1"/>
  <c r="Y906" i="1"/>
  <c r="Y909" i="1"/>
  <c r="Y911" i="1"/>
  <c r="Z903" i="1"/>
  <c r="Z906" i="1"/>
  <c r="Z909" i="1"/>
  <c r="Z911" i="1"/>
  <c r="AA903" i="1"/>
  <c r="AA906" i="1"/>
  <c r="AA909" i="1"/>
  <c r="AA911" i="1"/>
  <c r="AB903" i="1"/>
  <c r="AB906" i="1"/>
  <c r="AB909" i="1"/>
  <c r="AB911" i="1"/>
  <c r="AC903" i="1"/>
  <c r="AC906" i="1"/>
  <c r="AC909" i="1"/>
  <c r="AC911" i="1"/>
  <c r="AD903" i="1"/>
  <c r="AD906" i="1"/>
  <c r="AD909" i="1"/>
  <c r="AD911" i="1"/>
  <c r="AE903" i="1"/>
  <c r="AE906" i="1"/>
  <c r="AE909" i="1"/>
  <c r="AE911" i="1"/>
  <c r="AF903" i="1"/>
  <c r="AF906" i="1"/>
  <c r="AF909" i="1"/>
  <c r="AF911" i="1"/>
  <c r="AG903" i="1"/>
  <c r="AG906" i="1"/>
  <c r="AG909" i="1"/>
  <c r="AG911" i="1"/>
  <c r="AH903" i="1"/>
  <c r="AH906" i="1"/>
  <c r="AH909" i="1"/>
  <c r="AH911" i="1"/>
  <c r="AI903" i="1"/>
  <c r="AI906" i="1"/>
  <c r="AI909" i="1"/>
  <c r="AI911" i="1"/>
  <c r="AJ903" i="1"/>
  <c r="AJ906" i="1"/>
  <c r="AJ909" i="1"/>
  <c r="AJ911" i="1"/>
  <c r="AK903" i="1"/>
  <c r="AK906" i="1"/>
  <c r="AK909" i="1"/>
  <c r="AK911" i="1"/>
  <c r="AL903" i="1"/>
  <c r="AL906" i="1"/>
  <c r="AL909" i="1"/>
  <c r="AL911" i="1"/>
  <c r="AM903" i="1"/>
  <c r="AM906" i="1"/>
  <c r="AM909" i="1"/>
  <c r="AM911" i="1"/>
  <c r="AN903" i="1"/>
  <c r="AN906" i="1"/>
  <c r="AN909" i="1"/>
  <c r="AN911" i="1"/>
  <c r="AO903" i="1"/>
  <c r="AO906" i="1"/>
  <c r="AO909" i="1"/>
  <c r="AO911" i="1"/>
  <c r="AP903" i="1"/>
  <c r="AP906" i="1"/>
  <c r="AP909" i="1"/>
  <c r="AP911" i="1"/>
  <c r="AQ903" i="1"/>
  <c r="AQ906" i="1"/>
  <c r="AQ909" i="1"/>
  <c r="AQ911" i="1"/>
  <c r="AR903" i="1"/>
  <c r="AR906" i="1"/>
  <c r="AR909" i="1"/>
  <c r="AR911" i="1"/>
  <c r="AS903" i="1"/>
  <c r="AS906" i="1"/>
  <c r="AS909" i="1"/>
  <c r="AS911" i="1"/>
  <c r="AT903" i="1"/>
  <c r="AT906" i="1"/>
  <c r="AT909" i="1"/>
  <c r="AT911" i="1"/>
  <c r="AU903" i="1"/>
  <c r="AU906" i="1"/>
  <c r="AU909" i="1"/>
  <c r="AU911" i="1"/>
  <c r="AV903" i="1"/>
  <c r="AV906" i="1"/>
  <c r="AV909" i="1"/>
  <c r="AV911" i="1"/>
  <c r="AW903" i="1"/>
  <c r="AW906" i="1"/>
  <c r="AW909" i="1"/>
  <c r="A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H904" i="1"/>
  <c r="I904" i="1"/>
  <c r="J904" i="1"/>
  <c r="D904" i="1"/>
  <c r="E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B913" i="1"/>
  <c r="B914" i="1"/>
  <c r="F11" i="2"/>
  <c r="D920" i="1"/>
  <c r="D923" i="1"/>
  <c r="D926" i="1"/>
  <c r="D928" i="1"/>
  <c r="E920" i="1"/>
  <c r="E923" i="1"/>
  <c r="E926" i="1"/>
  <c r="E928" i="1"/>
  <c r="F920" i="1"/>
  <c r="F923" i="1"/>
  <c r="F926" i="1"/>
  <c r="F921" i="1"/>
  <c r="F924" i="1"/>
  <c r="F927" i="1"/>
  <c r="F928" i="1"/>
  <c r="G920" i="1"/>
  <c r="G923" i="1"/>
  <c r="G926" i="1"/>
  <c r="G921" i="1"/>
  <c r="G924" i="1"/>
  <c r="G927" i="1"/>
  <c r="G928" i="1"/>
  <c r="H920" i="1"/>
  <c r="H923" i="1"/>
  <c r="H926" i="1"/>
  <c r="H928" i="1"/>
  <c r="I920" i="1"/>
  <c r="I923" i="1"/>
  <c r="I926" i="1"/>
  <c r="I928" i="1"/>
  <c r="J920" i="1"/>
  <c r="J923" i="1"/>
  <c r="J926" i="1"/>
  <c r="J928" i="1"/>
  <c r="K920" i="1"/>
  <c r="K923" i="1"/>
  <c r="K926" i="1"/>
  <c r="K928" i="1"/>
  <c r="L920" i="1"/>
  <c r="L923" i="1"/>
  <c r="L926" i="1"/>
  <c r="L928" i="1"/>
  <c r="M920" i="1"/>
  <c r="M923" i="1"/>
  <c r="M926" i="1"/>
  <c r="M928" i="1"/>
  <c r="N920" i="1"/>
  <c r="N923" i="1"/>
  <c r="N926" i="1"/>
  <c r="N928" i="1"/>
  <c r="O920" i="1"/>
  <c r="O923" i="1"/>
  <c r="O926" i="1"/>
  <c r="O928" i="1"/>
  <c r="P920" i="1"/>
  <c r="P923" i="1"/>
  <c r="P926" i="1"/>
  <c r="P928" i="1"/>
  <c r="Q920" i="1"/>
  <c r="Q923" i="1"/>
  <c r="Q926" i="1"/>
  <c r="Q928" i="1"/>
  <c r="R920" i="1"/>
  <c r="R923" i="1"/>
  <c r="R926" i="1"/>
  <c r="R928" i="1"/>
  <c r="S920" i="1"/>
  <c r="S923" i="1"/>
  <c r="S926" i="1"/>
  <c r="S928" i="1"/>
  <c r="T920" i="1"/>
  <c r="T923" i="1"/>
  <c r="T926" i="1"/>
  <c r="T928" i="1"/>
  <c r="U920" i="1"/>
  <c r="U923" i="1"/>
  <c r="U926" i="1"/>
  <c r="U928" i="1"/>
  <c r="V920" i="1"/>
  <c r="V923" i="1"/>
  <c r="V926" i="1"/>
  <c r="V928" i="1"/>
  <c r="W920" i="1"/>
  <c r="W923" i="1"/>
  <c r="W926" i="1"/>
  <c r="W928" i="1"/>
  <c r="X920" i="1"/>
  <c r="X923" i="1"/>
  <c r="X926" i="1"/>
  <c r="X928" i="1"/>
  <c r="Y920" i="1"/>
  <c r="Y923" i="1"/>
  <c r="Y926" i="1"/>
  <c r="Y928" i="1"/>
  <c r="Z920" i="1"/>
  <c r="Z923" i="1"/>
  <c r="Z926" i="1"/>
  <c r="Z928" i="1"/>
  <c r="AA920" i="1"/>
  <c r="AA923" i="1"/>
  <c r="AA926" i="1"/>
  <c r="AA928" i="1"/>
  <c r="AB920" i="1"/>
  <c r="AB923" i="1"/>
  <c r="AB926" i="1"/>
  <c r="AB928" i="1"/>
  <c r="AC920" i="1"/>
  <c r="AC923" i="1"/>
  <c r="AC926" i="1"/>
  <c r="AC928" i="1"/>
  <c r="AD920" i="1"/>
  <c r="AD923" i="1"/>
  <c r="AD926" i="1"/>
  <c r="AD928" i="1"/>
  <c r="AE920" i="1"/>
  <c r="AE923" i="1"/>
  <c r="AE926" i="1"/>
  <c r="AE928" i="1"/>
  <c r="AF920" i="1"/>
  <c r="AF923" i="1"/>
  <c r="AF926" i="1"/>
  <c r="AF928" i="1"/>
  <c r="AG920" i="1"/>
  <c r="AG923" i="1"/>
  <c r="AG926" i="1"/>
  <c r="AG928" i="1"/>
  <c r="AH920" i="1"/>
  <c r="AH923" i="1"/>
  <c r="AH926" i="1"/>
  <c r="AH928" i="1"/>
  <c r="AI920" i="1"/>
  <c r="AI923" i="1"/>
  <c r="AI926" i="1"/>
  <c r="AI928" i="1"/>
  <c r="AJ920" i="1"/>
  <c r="AJ923" i="1"/>
  <c r="AJ926" i="1"/>
  <c r="AJ928" i="1"/>
  <c r="AK920" i="1"/>
  <c r="AK923" i="1"/>
  <c r="AK926" i="1"/>
  <c r="AK928" i="1"/>
  <c r="AL920" i="1"/>
  <c r="AL923" i="1"/>
  <c r="AL926" i="1"/>
  <c r="AL928" i="1"/>
  <c r="AM920" i="1"/>
  <c r="AM923" i="1"/>
  <c r="AM926" i="1"/>
  <c r="AM928" i="1"/>
  <c r="AN920" i="1"/>
  <c r="AN923" i="1"/>
  <c r="AN926" i="1"/>
  <c r="AN928" i="1"/>
  <c r="AO920" i="1"/>
  <c r="AO923" i="1"/>
  <c r="AO926" i="1"/>
  <c r="AO928" i="1"/>
  <c r="AP920" i="1"/>
  <c r="AP923" i="1"/>
  <c r="AP926" i="1"/>
  <c r="AP928" i="1"/>
  <c r="AQ920" i="1"/>
  <c r="AQ923" i="1"/>
  <c r="AQ926" i="1"/>
  <c r="AQ928" i="1"/>
  <c r="AR920" i="1"/>
  <c r="AR923" i="1"/>
  <c r="AR926" i="1"/>
  <c r="AR928" i="1"/>
  <c r="AS920" i="1"/>
  <c r="AS923" i="1"/>
  <c r="AS926" i="1"/>
  <c r="AS928" i="1"/>
  <c r="AT920" i="1"/>
  <c r="AT923" i="1"/>
  <c r="AT926" i="1"/>
  <c r="AT928" i="1"/>
  <c r="AU920" i="1"/>
  <c r="AU923" i="1"/>
  <c r="AU926" i="1"/>
  <c r="AU928" i="1"/>
  <c r="AV920" i="1"/>
  <c r="AV923" i="1"/>
  <c r="AV926" i="1"/>
  <c r="AV928" i="1"/>
  <c r="AW920" i="1"/>
  <c r="AW923" i="1"/>
  <c r="AW926" i="1"/>
  <c r="AW928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H921" i="1"/>
  <c r="I921" i="1"/>
  <c r="J921" i="1"/>
  <c r="D921" i="1"/>
  <c r="E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B930" i="1"/>
  <c r="B931" i="1"/>
  <c r="F12" i="2"/>
  <c r="D937" i="1"/>
  <c r="D940" i="1"/>
  <c r="D943" i="1"/>
  <c r="D945" i="1"/>
  <c r="E937" i="1"/>
  <c r="E940" i="1"/>
  <c r="E943" i="1"/>
  <c r="E945" i="1"/>
  <c r="F937" i="1"/>
  <c r="F940" i="1"/>
  <c r="F943" i="1"/>
  <c r="F938" i="1"/>
  <c r="F941" i="1"/>
  <c r="F944" i="1"/>
  <c r="F945" i="1"/>
  <c r="G937" i="1"/>
  <c r="G940" i="1"/>
  <c r="G943" i="1"/>
  <c r="G938" i="1"/>
  <c r="G941" i="1"/>
  <c r="G944" i="1"/>
  <c r="G945" i="1"/>
  <c r="H937" i="1"/>
  <c r="H940" i="1"/>
  <c r="H943" i="1"/>
  <c r="H945" i="1"/>
  <c r="I937" i="1"/>
  <c r="I940" i="1"/>
  <c r="I943" i="1"/>
  <c r="I945" i="1"/>
  <c r="J937" i="1"/>
  <c r="J940" i="1"/>
  <c r="J943" i="1"/>
  <c r="J945" i="1"/>
  <c r="K937" i="1"/>
  <c r="K940" i="1"/>
  <c r="K943" i="1"/>
  <c r="K945" i="1"/>
  <c r="L937" i="1"/>
  <c r="L940" i="1"/>
  <c r="L943" i="1"/>
  <c r="L945" i="1"/>
  <c r="M937" i="1"/>
  <c r="M940" i="1"/>
  <c r="M943" i="1"/>
  <c r="M945" i="1"/>
  <c r="N937" i="1"/>
  <c r="N940" i="1"/>
  <c r="N943" i="1"/>
  <c r="N945" i="1"/>
  <c r="O937" i="1"/>
  <c r="O940" i="1"/>
  <c r="O943" i="1"/>
  <c r="O945" i="1"/>
  <c r="P937" i="1"/>
  <c r="P940" i="1"/>
  <c r="P943" i="1"/>
  <c r="P945" i="1"/>
  <c r="Q937" i="1"/>
  <c r="Q940" i="1"/>
  <c r="Q943" i="1"/>
  <c r="Q945" i="1"/>
  <c r="R937" i="1"/>
  <c r="R940" i="1"/>
  <c r="R943" i="1"/>
  <c r="R945" i="1"/>
  <c r="S937" i="1"/>
  <c r="S940" i="1"/>
  <c r="S943" i="1"/>
  <c r="S945" i="1"/>
  <c r="T937" i="1"/>
  <c r="T940" i="1"/>
  <c r="T943" i="1"/>
  <c r="T945" i="1"/>
  <c r="U937" i="1"/>
  <c r="U940" i="1"/>
  <c r="U943" i="1"/>
  <c r="U945" i="1"/>
  <c r="V937" i="1"/>
  <c r="V940" i="1"/>
  <c r="V943" i="1"/>
  <c r="V945" i="1"/>
  <c r="W937" i="1"/>
  <c r="W940" i="1"/>
  <c r="W943" i="1"/>
  <c r="W945" i="1"/>
  <c r="X937" i="1"/>
  <c r="X940" i="1"/>
  <c r="X943" i="1"/>
  <c r="X945" i="1"/>
  <c r="Y937" i="1"/>
  <c r="Y940" i="1"/>
  <c r="Y943" i="1"/>
  <c r="Y945" i="1"/>
  <c r="Z937" i="1"/>
  <c r="Z940" i="1"/>
  <c r="Z943" i="1"/>
  <c r="Z945" i="1"/>
  <c r="AA937" i="1"/>
  <c r="AA940" i="1"/>
  <c r="AA943" i="1"/>
  <c r="AA945" i="1"/>
  <c r="AB937" i="1"/>
  <c r="AB940" i="1"/>
  <c r="AB943" i="1"/>
  <c r="AB945" i="1"/>
  <c r="AC937" i="1"/>
  <c r="AC940" i="1"/>
  <c r="AC943" i="1"/>
  <c r="AC945" i="1"/>
  <c r="AD937" i="1"/>
  <c r="AD940" i="1"/>
  <c r="AD943" i="1"/>
  <c r="AD945" i="1"/>
  <c r="AE937" i="1"/>
  <c r="AE940" i="1"/>
  <c r="AE943" i="1"/>
  <c r="AE945" i="1"/>
  <c r="AF937" i="1"/>
  <c r="AF940" i="1"/>
  <c r="AF943" i="1"/>
  <c r="AF945" i="1"/>
  <c r="AG937" i="1"/>
  <c r="AG940" i="1"/>
  <c r="AG943" i="1"/>
  <c r="AG945" i="1"/>
  <c r="AH937" i="1"/>
  <c r="AH940" i="1"/>
  <c r="AH943" i="1"/>
  <c r="AH945" i="1"/>
  <c r="AI937" i="1"/>
  <c r="AI940" i="1"/>
  <c r="AI943" i="1"/>
  <c r="AI945" i="1"/>
  <c r="AJ937" i="1"/>
  <c r="AJ940" i="1"/>
  <c r="AJ943" i="1"/>
  <c r="AJ945" i="1"/>
  <c r="AK937" i="1"/>
  <c r="AK940" i="1"/>
  <c r="AK943" i="1"/>
  <c r="AK945" i="1"/>
  <c r="AL937" i="1"/>
  <c r="AL940" i="1"/>
  <c r="AL943" i="1"/>
  <c r="AL945" i="1"/>
  <c r="AM937" i="1"/>
  <c r="AM940" i="1"/>
  <c r="AM943" i="1"/>
  <c r="AM945" i="1"/>
  <c r="AN937" i="1"/>
  <c r="AN940" i="1"/>
  <c r="AN943" i="1"/>
  <c r="AN945" i="1"/>
  <c r="AO937" i="1"/>
  <c r="AO940" i="1"/>
  <c r="AO943" i="1"/>
  <c r="AO945" i="1"/>
  <c r="AP937" i="1"/>
  <c r="AP940" i="1"/>
  <c r="AP943" i="1"/>
  <c r="AP945" i="1"/>
  <c r="AQ937" i="1"/>
  <c r="AQ940" i="1"/>
  <c r="AQ943" i="1"/>
  <c r="AQ945" i="1"/>
  <c r="AR937" i="1"/>
  <c r="AR940" i="1"/>
  <c r="AR943" i="1"/>
  <c r="AR945" i="1"/>
  <c r="AS937" i="1"/>
  <c r="AS940" i="1"/>
  <c r="AS943" i="1"/>
  <c r="AS945" i="1"/>
  <c r="AT937" i="1"/>
  <c r="AT940" i="1"/>
  <c r="AT943" i="1"/>
  <c r="AT945" i="1"/>
  <c r="AU937" i="1"/>
  <c r="AU940" i="1"/>
  <c r="AU943" i="1"/>
  <c r="AU945" i="1"/>
  <c r="AV937" i="1"/>
  <c r="AV940" i="1"/>
  <c r="AV943" i="1"/>
  <c r="AV945" i="1"/>
  <c r="AW937" i="1"/>
  <c r="AW940" i="1"/>
  <c r="AW943" i="1"/>
  <c r="AW945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H938" i="1"/>
  <c r="I938" i="1"/>
  <c r="J938" i="1"/>
  <c r="D938" i="1"/>
  <c r="E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B947" i="1"/>
  <c r="B948" i="1"/>
  <c r="F13" i="2"/>
  <c r="D629" i="1"/>
  <c r="D632" i="1"/>
  <c r="D635" i="1"/>
  <c r="D630" i="1"/>
  <c r="D636" i="1"/>
  <c r="D637" i="1"/>
  <c r="E629" i="1"/>
  <c r="E632" i="1"/>
  <c r="E635" i="1"/>
  <c r="E630" i="1"/>
  <c r="E636" i="1"/>
  <c r="E637" i="1"/>
  <c r="F629" i="1"/>
  <c r="F632" i="1"/>
  <c r="F635" i="1"/>
  <c r="F633" i="1"/>
  <c r="F630" i="1"/>
  <c r="F636" i="1"/>
  <c r="F637" i="1"/>
  <c r="G629" i="1"/>
  <c r="G632" i="1"/>
  <c r="G635" i="1"/>
  <c r="G633" i="1"/>
  <c r="G630" i="1"/>
  <c r="G636" i="1"/>
  <c r="G637" i="1"/>
  <c r="H629" i="1"/>
  <c r="H632" i="1"/>
  <c r="H635" i="1"/>
  <c r="H630" i="1"/>
  <c r="H636" i="1"/>
  <c r="H637" i="1"/>
  <c r="I629" i="1"/>
  <c r="I632" i="1"/>
  <c r="I635" i="1"/>
  <c r="I630" i="1"/>
  <c r="I633" i="1"/>
  <c r="I636" i="1"/>
  <c r="I637" i="1"/>
  <c r="J629" i="1"/>
  <c r="J632" i="1"/>
  <c r="J635" i="1"/>
  <c r="J630" i="1"/>
  <c r="J636" i="1"/>
  <c r="J637" i="1"/>
  <c r="K629" i="1"/>
  <c r="K632" i="1"/>
  <c r="K635" i="1"/>
  <c r="K630" i="1"/>
  <c r="K633" i="1"/>
  <c r="K636" i="1"/>
  <c r="K637" i="1"/>
  <c r="L629" i="1"/>
  <c r="L632" i="1"/>
  <c r="L635" i="1"/>
  <c r="L630" i="1"/>
  <c r="L636" i="1"/>
  <c r="L637" i="1"/>
  <c r="M629" i="1"/>
  <c r="M632" i="1"/>
  <c r="M635" i="1"/>
  <c r="M630" i="1"/>
  <c r="M636" i="1"/>
  <c r="M637" i="1"/>
  <c r="N629" i="1"/>
  <c r="N632" i="1"/>
  <c r="N635" i="1"/>
  <c r="N630" i="1"/>
  <c r="N636" i="1"/>
  <c r="N637" i="1"/>
  <c r="O629" i="1"/>
  <c r="O632" i="1"/>
  <c r="O635" i="1"/>
  <c r="O630" i="1"/>
  <c r="O633" i="1"/>
  <c r="O636" i="1"/>
  <c r="O637" i="1"/>
  <c r="P629" i="1"/>
  <c r="P632" i="1"/>
  <c r="P635" i="1"/>
  <c r="P630" i="1"/>
  <c r="P633" i="1"/>
  <c r="P636" i="1"/>
  <c r="P637" i="1"/>
  <c r="Q629" i="1"/>
  <c r="Q632" i="1"/>
  <c r="Q635" i="1"/>
  <c r="Q630" i="1"/>
  <c r="Q633" i="1"/>
  <c r="Q636" i="1"/>
  <c r="Q637" i="1"/>
  <c r="R629" i="1"/>
  <c r="R632" i="1"/>
  <c r="R635" i="1"/>
  <c r="R630" i="1"/>
  <c r="R636" i="1"/>
  <c r="R637" i="1"/>
  <c r="S629" i="1"/>
  <c r="S632" i="1"/>
  <c r="S635" i="1"/>
  <c r="S637" i="1"/>
  <c r="T629" i="1"/>
  <c r="T632" i="1"/>
  <c r="T635" i="1"/>
  <c r="T637" i="1"/>
  <c r="U629" i="1"/>
  <c r="U632" i="1"/>
  <c r="U635" i="1"/>
  <c r="U637" i="1"/>
  <c r="V629" i="1"/>
  <c r="V632" i="1"/>
  <c r="V635" i="1"/>
  <c r="V637" i="1"/>
  <c r="W629" i="1"/>
  <c r="W632" i="1"/>
  <c r="W635" i="1"/>
  <c r="W637" i="1"/>
  <c r="X629" i="1"/>
  <c r="X632" i="1"/>
  <c r="X635" i="1"/>
  <c r="X637" i="1"/>
  <c r="Y629" i="1"/>
  <c r="Y632" i="1"/>
  <c r="Y635" i="1"/>
  <c r="Y637" i="1"/>
  <c r="Z629" i="1"/>
  <c r="Z632" i="1"/>
  <c r="Z635" i="1"/>
  <c r="Z637" i="1"/>
  <c r="AA629" i="1"/>
  <c r="AA632" i="1"/>
  <c r="AA635" i="1"/>
  <c r="AA637" i="1"/>
  <c r="AB629" i="1"/>
  <c r="AB632" i="1"/>
  <c r="AB635" i="1"/>
  <c r="AB637" i="1"/>
  <c r="AC629" i="1"/>
  <c r="AC632" i="1"/>
  <c r="AC635" i="1"/>
  <c r="AC637" i="1"/>
  <c r="AD629" i="1"/>
  <c r="AD632" i="1"/>
  <c r="AD635" i="1"/>
  <c r="AD637" i="1"/>
  <c r="AE629" i="1"/>
  <c r="AE632" i="1"/>
  <c r="AE635" i="1"/>
  <c r="AE637" i="1"/>
  <c r="AF629" i="1"/>
  <c r="AF632" i="1"/>
  <c r="AF635" i="1"/>
  <c r="AF637" i="1"/>
  <c r="AG629" i="1"/>
  <c r="AG632" i="1"/>
  <c r="AG635" i="1"/>
  <c r="AG637" i="1"/>
  <c r="AH629" i="1"/>
  <c r="AH632" i="1"/>
  <c r="AH635" i="1"/>
  <c r="AH637" i="1"/>
  <c r="AI629" i="1"/>
  <c r="AI632" i="1"/>
  <c r="AI635" i="1"/>
  <c r="AI637" i="1"/>
  <c r="AJ629" i="1"/>
  <c r="AJ632" i="1"/>
  <c r="AJ635" i="1"/>
  <c r="AJ637" i="1"/>
  <c r="AK629" i="1"/>
  <c r="AK632" i="1"/>
  <c r="AK635" i="1"/>
  <c r="AK637" i="1"/>
  <c r="AL629" i="1"/>
  <c r="AL632" i="1"/>
  <c r="AL635" i="1"/>
  <c r="AL637" i="1"/>
  <c r="AM629" i="1"/>
  <c r="AM632" i="1"/>
  <c r="AM635" i="1"/>
  <c r="AM637" i="1"/>
  <c r="AN629" i="1"/>
  <c r="AN632" i="1"/>
  <c r="AN635" i="1"/>
  <c r="AN637" i="1"/>
  <c r="AO629" i="1"/>
  <c r="AO632" i="1"/>
  <c r="AO635" i="1"/>
  <c r="AO637" i="1"/>
  <c r="AP629" i="1"/>
  <c r="AP632" i="1"/>
  <c r="AP635" i="1"/>
  <c r="AP637" i="1"/>
  <c r="AQ629" i="1"/>
  <c r="AQ632" i="1"/>
  <c r="AQ635" i="1"/>
  <c r="AQ637" i="1"/>
  <c r="AR629" i="1"/>
  <c r="AR632" i="1"/>
  <c r="AR635" i="1"/>
  <c r="AR637" i="1"/>
  <c r="AS629" i="1"/>
  <c r="AS632" i="1"/>
  <c r="AS635" i="1"/>
  <c r="AS637" i="1"/>
  <c r="AT629" i="1"/>
  <c r="AT632" i="1"/>
  <c r="AT635" i="1"/>
  <c r="AT637" i="1"/>
  <c r="AU629" i="1"/>
  <c r="AU632" i="1"/>
  <c r="AU635" i="1"/>
  <c r="AU637" i="1"/>
  <c r="AV629" i="1"/>
  <c r="AV632" i="1"/>
  <c r="AV635" i="1"/>
  <c r="AV637" i="1"/>
  <c r="AW629" i="1"/>
  <c r="AW632" i="1"/>
  <c r="AW635" i="1"/>
  <c r="AW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8" i="1"/>
  <c r="AW630" i="1"/>
  <c r="B639" i="1"/>
  <c r="B640" i="1"/>
  <c r="C18" i="2"/>
  <c r="D646" i="1"/>
  <c r="D649" i="1"/>
  <c r="D652" i="1"/>
  <c r="D647" i="1"/>
  <c r="D653" i="1"/>
  <c r="D654" i="1"/>
  <c r="E646" i="1"/>
  <c r="E649" i="1"/>
  <c r="E652" i="1"/>
  <c r="E647" i="1"/>
  <c r="E653" i="1"/>
  <c r="E654" i="1"/>
  <c r="F646" i="1"/>
  <c r="F649" i="1"/>
  <c r="F652" i="1"/>
  <c r="F650" i="1"/>
  <c r="F647" i="1"/>
  <c r="F653" i="1"/>
  <c r="F654" i="1"/>
  <c r="G646" i="1"/>
  <c r="G649" i="1"/>
  <c r="G652" i="1"/>
  <c r="G650" i="1"/>
  <c r="G647" i="1"/>
  <c r="G653" i="1"/>
  <c r="G654" i="1"/>
  <c r="H646" i="1"/>
  <c r="H649" i="1"/>
  <c r="H652" i="1"/>
  <c r="H650" i="1"/>
  <c r="H647" i="1"/>
  <c r="H653" i="1"/>
  <c r="H654" i="1"/>
  <c r="I646" i="1"/>
  <c r="I649" i="1"/>
  <c r="I652" i="1"/>
  <c r="I647" i="1"/>
  <c r="I650" i="1"/>
  <c r="I653" i="1"/>
  <c r="I654" i="1"/>
  <c r="J646" i="1"/>
  <c r="J649" i="1"/>
  <c r="J652" i="1"/>
  <c r="J650" i="1"/>
  <c r="J647" i="1"/>
  <c r="J653" i="1"/>
  <c r="J654" i="1"/>
  <c r="K646" i="1"/>
  <c r="K649" i="1"/>
  <c r="K652" i="1"/>
  <c r="K647" i="1"/>
  <c r="K650" i="1"/>
  <c r="K653" i="1"/>
  <c r="K654" i="1"/>
  <c r="L646" i="1"/>
  <c r="L649" i="1"/>
  <c r="L652" i="1"/>
  <c r="L647" i="1"/>
  <c r="L653" i="1"/>
  <c r="L654" i="1"/>
  <c r="M646" i="1"/>
  <c r="M649" i="1"/>
  <c r="M652" i="1"/>
  <c r="M647" i="1"/>
  <c r="M653" i="1"/>
  <c r="M654" i="1"/>
  <c r="N646" i="1"/>
  <c r="N649" i="1"/>
  <c r="N652" i="1"/>
  <c r="N647" i="1"/>
  <c r="N653" i="1"/>
  <c r="N654" i="1"/>
  <c r="O646" i="1"/>
  <c r="O649" i="1"/>
  <c r="O652" i="1"/>
  <c r="O647" i="1"/>
  <c r="O650" i="1"/>
  <c r="O653" i="1"/>
  <c r="O654" i="1"/>
  <c r="P646" i="1"/>
  <c r="P649" i="1"/>
  <c r="P652" i="1"/>
  <c r="P647" i="1"/>
  <c r="P650" i="1"/>
  <c r="P653" i="1"/>
  <c r="P654" i="1"/>
  <c r="Q646" i="1"/>
  <c r="Q649" i="1"/>
  <c r="Q652" i="1"/>
  <c r="Q647" i="1"/>
  <c r="Q650" i="1"/>
  <c r="Q653" i="1"/>
  <c r="Q654" i="1"/>
  <c r="R646" i="1"/>
  <c r="R649" i="1"/>
  <c r="R652" i="1"/>
  <c r="R647" i="1"/>
  <c r="R653" i="1"/>
  <c r="R654" i="1"/>
  <c r="S646" i="1"/>
  <c r="S649" i="1"/>
  <c r="S652" i="1"/>
  <c r="S654" i="1"/>
  <c r="T646" i="1"/>
  <c r="T649" i="1"/>
  <c r="T652" i="1"/>
  <c r="T654" i="1"/>
  <c r="U646" i="1"/>
  <c r="U649" i="1"/>
  <c r="U652" i="1"/>
  <c r="U654" i="1"/>
  <c r="V646" i="1"/>
  <c r="V649" i="1"/>
  <c r="V652" i="1"/>
  <c r="V654" i="1"/>
  <c r="W646" i="1"/>
  <c r="W649" i="1"/>
  <c r="W652" i="1"/>
  <c r="W654" i="1"/>
  <c r="X646" i="1"/>
  <c r="X649" i="1"/>
  <c r="X652" i="1"/>
  <c r="X654" i="1"/>
  <c r="Y646" i="1"/>
  <c r="Y649" i="1"/>
  <c r="Y652" i="1"/>
  <c r="Y654" i="1"/>
  <c r="Z646" i="1"/>
  <c r="Z649" i="1"/>
  <c r="Z652" i="1"/>
  <c r="Z654" i="1"/>
  <c r="AA646" i="1"/>
  <c r="AA649" i="1"/>
  <c r="AA652" i="1"/>
  <c r="AA654" i="1"/>
  <c r="AB646" i="1"/>
  <c r="AB649" i="1"/>
  <c r="AB652" i="1"/>
  <c r="AB654" i="1"/>
  <c r="AC646" i="1"/>
  <c r="AC649" i="1"/>
  <c r="AC652" i="1"/>
  <c r="AC654" i="1"/>
  <c r="AD646" i="1"/>
  <c r="AD649" i="1"/>
  <c r="AD652" i="1"/>
  <c r="AD654" i="1"/>
  <c r="AE646" i="1"/>
  <c r="AE649" i="1"/>
  <c r="AE652" i="1"/>
  <c r="AE654" i="1"/>
  <c r="AF646" i="1"/>
  <c r="AF649" i="1"/>
  <c r="AF652" i="1"/>
  <c r="AF654" i="1"/>
  <c r="AG646" i="1"/>
  <c r="AG649" i="1"/>
  <c r="AG652" i="1"/>
  <c r="AG654" i="1"/>
  <c r="AH646" i="1"/>
  <c r="AH649" i="1"/>
  <c r="AH652" i="1"/>
  <c r="AH654" i="1"/>
  <c r="AI646" i="1"/>
  <c r="AI649" i="1"/>
  <c r="AI652" i="1"/>
  <c r="AI654" i="1"/>
  <c r="AJ646" i="1"/>
  <c r="AJ649" i="1"/>
  <c r="AJ652" i="1"/>
  <c r="AJ654" i="1"/>
  <c r="AK646" i="1"/>
  <c r="AK649" i="1"/>
  <c r="AK652" i="1"/>
  <c r="AK654" i="1"/>
  <c r="AL646" i="1"/>
  <c r="AL649" i="1"/>
  <c r="AL652" i="1"/>
  <c r="AL654" i="1"/>
  <c r="AM646" i="1"/>
  <c r="AM649" i="1"/>
  <c r="AM652" i="1"/>
  <c r="AM654" i="1"/>
  <c r="AN646" i="1"/>
  <c r="AN649" i="1"/>
  <c r="AN652" i="1"/>
  <c r="AN654" i="1"/>
  <c r="AO646" i="1"/>
  <c r="AO649" i="1"/>
  <c r="AO652" i="1"/>
  <c r="AO654" i="1"/>
  <c r="AP646" i="1"/>
  <c r="AP649" i="1"/>
  <c r="AP652" i="1"/>
  <c r="AP654" i="1"/>
  <c r="AQ646" i="1"/>
  <c r="AQ649" i="1"/>
  <c r="AQ652" i="1"/>
  <c r="AQ654" i="1"/>
  <c r="AR646" i="1"/>
  <c r="AR649" i="1"/>
  <c r="AR652" i="1"/>
  <c r="AR654" i="1"/>
  <c r="AS646" i="1"/>
  <c r="AS649" i="1"/>
  <c r="AS652" i="1"/>
  <c r="AS654" i="1"/>
  <c r="AT646" i="1"/>
  <c r="AT649" i="1"/>
  <c r="AT652" i="1"/>
  <c r="AT654" i="1"/>
  <c r="AU646" i="1"/>
  <c r="AU649" i="1"/>
  <c r="AU652" i="1"/>
  <c r="AU654" i="1"/>
  <c r="AV646" i="1"/>
  <c r="AV649" i="1"/>
  <c r="AV652" i="1"/>
  <c r="AV654" i="1"/>
  <c r="AW646" i="1"/>
  <c r="AW649" i="1"/>
  <c r="AW652" i="1"/>
  <c r="AW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B656" i="1"/>
  <c r="B657" i="1"/>
  <c r="C19" i="2"/>
  <c r="D663" i="1"/>
  <c r="D666" i="1"/>
  <c r="D669" i="1"/>
  <c r="D664" i="1"/>
  <c r="D670" i="1"/>
  <c r="D671" i="1"/>
  <c r="E663" i="1"/>
  <c r="E666" i="1"/>
  <c r="E669" i="1"/>
  <c r="E664" i="1"/>
  <c r="E670" i="1"/>
  <c r="E671" i="1"/>
  <c r="F663" i="1"/>
  <c r="F666" i="1"/>
  <c r="F669" i="1"/>
  <c r="F664" i="1"/>
  <c r="F670" i="1"/>
  <c r="F671" i="1"/>
  <c r="G663" i="1"/>
  <c r="G666" i="1"/>
  <c r="G669" i="1"/>
  <c r="G664" i="1"/>
  <c r="G670" i="1"/>
  <c r="G671" i="1"/>
  <c r="H663" i="1"/>
  <c r="H666" i="1"/>
  <c r="H669" i="1"/>
  <c r="H664" i="1"/>
  <c r="H670" i="1"/>
  <c r="H671" i="1"/>
  <c r="I663" i="1"/>
  <c r="I666" i="1"/>
  <c r="I669" i="1"/>
  <c r="I664" i="1"/>
  <c r="I667" i="1"/>
  <c r="I670" i="1"/>
  <c r="I671" i="1"/>
  <c r="J663" i="1"/>
  <c r="J666" i="1"/>
  <c r="J669" i="1"/>
  <c r="J664" i="1"/>
  <c r="J670" i="1"/>
  <c r="J671" i="1"/>
  <c r="K663" i="1"/>
  <c r="K666" i="1"/>
  <c r="K669" i="1"/>
  <c r="K664" i="1"/>
  <c r="K667" i="1"/>
  <c r="K670" i="1"/>
  <c r="K671" i="1"/>
  <c r="L663" i="1"/>
  <c r="L666" i="1"/>
  <c r="L669" i="1"/>
  <c r="L664" i="1"/>
  <c r="L670" i="1"/>
  <c r="L671" i="1"/>
  <c r="M663" i="1"/>
  <c r="M666" i="1"/>
  <c r="M669" i="1"/>
  <c r="M664" i="1"/>
  <c r="M670" i="1"/>
  <c r="M671" i="1"/>
  <c r="N663" i="1"/>
  <c r="N666" i="1"/>
  <c r="N669" i="1"/>
  <c r="N664" i="1"/>
  <c r="N670" i="1"/>
  <c r="N671" i="1"/>
  <c r="O663" i="1"/>
  <c r="O666" i="1"/>
  <c r="O669" i="1"/>
  <c r="O664" i="1"/>
  <c r="O667" i="1"/>
  <c r="O670" i="1"/>
  <c r="O671" i="1"/>
  <c r="P663" i="1"/>
  <c r="P666" i="1"/>
  <c r="P669" i="1"/>
  <c r="P664" i="1"/>
  <c r="P667" i="1"/>
  <c r="P670" i="1"/>
  <c r="P671" i="1"/>
  <c r="Q663" i="1"/>
  <c r="Q666" i="1"/>
  <c r="Q669" i="1"/>
  <c r="Q664" i="1"/>
  <c r="Q667" i="1"/>
  <c r="Q670" i="1"/>
  <c r="Q671" i="1"/>
  <c r="R663" i="1"/>
  <c r="R666" i="1"/>
  <c r="R669" i="1"/>
  <c r="R664" i="1"/>
  <c r="R670" i="1"/>
  <c r="R671" i="1"/>
  <c r="S663" i="1"/>
  <c r="S666" i="1"/>
  <c r="S669" i="1"/>
  <c r="S671" i="1"/>
  <c r="T663" i="1"/>
  <c r="T666" i="1"/>
  <c r="T669" i="1"/>
  <c r="T671" i="1"/>
  <c r="U663" i="1"/>
  <c r="U666" i="1"/>
  <c r="U669" i="1"/>
  <c r="U671" i="1"/>
  <c r="V663" i="1"/>
  <c r="V666" i="1"/>
  <c r="V669" i="1"/>
  <c r="V671" i="1"/>
  <c r="W663" i="1"/>
  <c r="W666" i="1"/>
  <c r="W669" i="1"/>
  <c r="W671" i="1"/>
  <c r="X663" i="1"/>
  <c r="X666" i="1"/>
  <c r="X669" i="1"/>
  <c r="X671" i="1"/>
  <c r="Y663" i="1"/>
  <c r="Y666" i="1"/>
  <c r="Y669" i="1"/>
  <c r="Y671" i="1"/>
  <c r="Z663" i="1"/>
  <c r="Z666" i="1"/>
  <c r="Z669" i="1"/>
  <c r="Z671" i="1"/>
  <c r="AA663" i="1"/>
  <c r="AA666" i="1"/>
  <c r="AA669" i="1"/>
  <c r="AA671" i="1"/>
  <c r="AB663" i="1"/>
  <c r="AB666" i="1"/>
  <c r="AB669" i="1"/>
  <c r="AB671" i="1"/>
  <c r="AC663" i="1"/>
  <c r="AC666" i="1"/>
  <c r="AC669" i="1"/>
  <c r="AC671" i="1"/>
  <c r="AD663" i="1"/>
  <c r="AD666" i="1"/>
  <c r="AD669" i="1"/>
  <c r="AD671" i="1"/>
  <c r="AE663" i="1"/>
  <c r="AE666" i="1"/>
  <c r="AE669" i="1"/>
  <c r="AE671" i="1"/>
  <c r="AF663" i="1"/>
  <c r="AF666" i="1"/>
  <c r="AF669" i="1"/>
  <c r="AF671" i="1"/>
  <c r="AG663" i="1"/>
  <c r="AG666" i="1"/>
  <c r="AG669" i="1"/>
  <c r="AG671" i="1"/>
  <c r="AH663" i="1"/>
  <c r="AH666" i="1"/>
  <c r="AH669" i="1"/>
  <c r="AH671" i="1"/>
  <c r="AI663" i="1"/>
  <c r="AI666" i="1"/>
  <c r="AI669" i="1"/>
  <c r="AI671" i="1"/>
  <c r="AJ663" i="1"/>
  <c r="AJ666" i="1"/>
  <c r="AJ669" i="1"/>
  <c r="AJ671" i="1"/>
  <c r="AK663" i="1"/>
  <c r="AK666" i="1"/>
  <c r="AK669" i="1"/>
  <c r="AK671" i="1"/>
  <c r="AL663" i="1"/>
  <c r="AL666" i="1"/>
  <c r="AL669" i="1"/>
  <c r="AL671" i="1"/>
  <c r="AM663" i="1"/>
  <c r="AM666" i="1"/>
  <c r="AM669" i="1"/>
  <c r="AM671" i="1"/>
  <c r="AN663" i="1"/>
  <c r="AN666" i="1"/>
  <c r="AN669" i="1"/>
  <c r="AN671" i="1"/>
  <c r="AO663" i="1"/>
  <c r="AO666" i="1"/>
  <c r="AO669" i="1"/>
  <c r="AO671" i="1"/>
  <c r="AP663" i="1"/>
  <c r="AP666" i="1"/>
  <c r="AP669" i="1"/>
  <c r="AP671" i="1"/>
  <c r="AQ663" i="1"/>
  <c r="AQ666" i="1"/>
  <c r="AQ669" i="1"/>
  <c r="AQ671" i="1"/>
  <c r="AR663" i="1"/>
  <c r="AR666" i="1"/>
  <c r="AR669" i="1"/>
  <c r="AR671" i="1"/>
  <c r="AS663" i="1"/>
  <c r="AS666" i="1"/>
  <c r="AS669" i="1"/>
  <c r="AS671" i="1"/>
  <c r="AT663" i="1"/>
  <c r="AT666" i="1"/>
  <c r="AT669" i="1"/>
  <c r="AT671" i="1"/>
  <c r="AU663" i="1"/>
  <c r="AU666" i="1"/>
  <c r="AU669" i="1"/>
  <c r="AU671" i="1"/>
  <c r="AV663" i="1"/>
  <c r="AV666" i="1"/>
  <c r="AV669" i="1"/>
  <c r="AV671" i="1"/>
  <c r="AW663" i="1"/>
  <c r="AW666" i="1"/>
  <c r="AW669" i="1"/>
  <c r="AW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B673" i="1"/>
  <c r="B674" i="1"/>
  <c r="C20" i="2"/>
  <c r="D680" i="1"/>
  <c r="D683" i="1"/>
  <c r="D686" i="1"/>
  <c r="D681" i="1"/>
  <c r="D687" i="1"/>
  <c r="D688" i="1"/>
  <c r="E680" i="1"/>
  <c r="E683" i="1"/>
  <c r="E686" i="1"/>
  <c r="E681" i="1"/>
  <c r="E687" i="1"/>
  <c r="E688" i="1"/>
  <c r="F680" i="1"/>
  <c r="F683" i="1"/>
  <c r="F686" i="1"/>
  <c r="F681" i="1"/>
  <c r="F687" i="1"/>
  <c r="F688" i="1"/>
  <c r="G680" i="1"/>
  <c r="G683" i="1"/>
  <c r="G686" i="1"/>
  <c r="G681" i="1"/>
  <c r="G687" i="1"/>
  <c r="G688" i="1"/>
  <c r="H680" i="1"/>
  <c r="H683" i="1"/>
  <c r="H686" i="1"/>
  <c r="H681" i="1"/>
  <c r="H687" i="1"/>
  <c r="H688" i="1"/>
  <c r="I680" i="1"/>
  <c r="I683" i="1"/>
  <c r="I686" i="1"/>
  <c r="I681" i="1"/>
  <c r="I684" i="1"/>
  <c r="I687" i="1"/>
  <c r="I688" i="1"/>
  <c r="J680" i="1"/>
  <c r="J683" i="1"/>
  <c r="J686" i="1"/>
  <c r="J681" i="1"/>
  <c r="J687" i="1"/>
  <c r="J688" i="1"/>
  <c r="K680" i="1"/>
  <c r="K683" i="1"/>
  <c r="K686" i="1"/>
  <c r="K681" i="1"/>
  <c r="K684" i="1"/>
  <c r="K687" i="1"/>
  <c r="K688" i="1"/>
  <c r="L680" i="1"/>
  <c r="L683" i="1"/>
  <c r="L686" i="1"/>
  <c r="L681" i="1"/>
  <c r="L687" i="1"/>
  <c r="L688" i="1"/>
  <c r="M680" i="1"/>
  <c r="M683" i="1"/>
  <c r="M686" i="1"/>
  <c r="M681" i="1"/>
  <c r="M687" i="1"/>
  <c r="M688" i="1"/>
  <c r="N680" i="1"/>
  <c r="N683" i="1"/>
  <c r="N686" i="1"/>
  <c r="N681" i="1"/>
  <c r="N687" i="1"/>
  <c r="N688" i="1"/>
  <c r="O680" i="1"/>
  <c r="O683" i="1"/>
  <c r="O686" i="1"/>
  <c r="O681" i="1"/>
  <c r="O684" i="1"/>
  <c r="O687" i="1"/>
  <c r="O688" i="1"/>
  <c r="P680" i="1"/>
  <c r="P683" i="1"/>
  <c r="P686" i="1"/>
  <c r="P681" i="1"/>
  <c r="P684" i="1"/>
  <c r="P687" i="1"/>
  <c r="P688" i="1"/>
  <c r="Q680" i="1"/>
  <c r="Q683" i="1"/>
  <c r="Q686" i="1"/>
  <c r="Q681" i="1"/>
  <c r="Q684" i="1"/>
  <c r="Q687" i="1"/>
  <c r="Q688" i="1"/>
  <c r="R680" i="1"/>
  <c r="R683" i="1"/>
  <c r="R686" i="1"/>
  <c r="R681" i="1"/>
  <c r="R687" i="1"/>
  <c r="R688" i="1"/>
  <c r="S680" i="1"/>
  <c r="S683" i="1"/>
  <c r="S686" i="1"/>
  <c r="S688" i="1"/>
  <c r="T680" i="1"/>
  <c r="T683" i="1"/>
  <c r="T686" i="1"/>
  <c r="T688" i="1"/>
  <c r="U680" i="1"/>
  <c r="U683" i="1"/>
  <c r="U686" i="1"/>
  <c r="U688" i="1"/>
  <c r="V680" i="1"/>
  <c r="V683" i="1"/>
  <c r="V686" i="1"/>
  <c r="V688" i="1"/>
  <c r="W680" i="1"/>
  <c r="W683" i="1"/>
  <c r="W686" i="1"/>
  <c r="W688" i="1"/>
  <c r="X680" i="1"/>
  <c r="X683" i="1"/>
  <c r="X686" i="1"/>
  <c r="X688" i="1"/>
  <c r="Y680" i="1"/>
  <c r="Y683" i="1"/>
  <c r="Y686" i="1"/>
  <c r="Y688" i="1"/>
  <c r="Z680" i="1"/>
  <c r="Z683" i="1"/>
  <c r="Z686" i="1"/>
  <c r="Z688" i="1"/>
  <c r="AA680" i="1"/>
  <c r="AA683" i="1"/>
  <c r="AA686" i="1"/>
  <c r="AA688" i="1"/>
  <c r="AB680" i="1"/>
  <c r="AB683" i="1"/>
  <c r="AB686" i="1"/>
  <c r="AB688" i="1"/>
  <c r="AC680" i="1"/>
  <c r="AC683" i="1"/>
  <c r="AC686" i="1"/>
  <c r="AC688" i="1"/>
  <c r="AD680" i="1"/>
  <c r="AD683" i="1"/>
  <c r="AD686" i="1"/>
  <c r="AD688" i="1"/>
  <c r="AE680" i="1"/>
  <c r="AE683" i="1"/>
  <c r="AE686" i="1"/>
  <c r="AE688" i="1"/>
  <c r="AF680" i="1"/>
  <c r="AF683" i="1"/>
  <c r="AF686" i="1"/>
  <c r="AF688" i="1"/>
  <c r="AG680" i="1"/>
  <c r="AG683" i="1"/>
  <c r="AG686" i="1"/>
  <c r="AG688" i="1"/>
  <c r="AH680" i="1"/>
  <c r="AH683" i="1"/>
  <c r="AH686" i="1"/>
  <c r="AH688" i="1"/>
  <c r="AI680" i="1"/>
  <c r="AI683" i="1"/>
  <c r="AI686" i="1"/>
  <c r="AI688" i="1"/>
  <c r="AJ680" i="1"/>
  <c r="AJ683" i="1"/>
  <c r="AJ686" i="1"/>
  <c r="AJ688" i="1"/>
  <c r="AK680" i="1"/>
  <c r="AK683" i="1"/>
  <c r="AK686" i="1"/>
  <c r="AK688" i="1"/>
  <c r="AL680" i="1"/>
  <c r="AL683" i="1"/>
  <c r="AL686" i="1"/>
  <c r="AL688" i="1"/>
  <c r="AM680" i="1"/>
  <c r="AM683" i="1"/>
  <c r="AM686" i="1"/>
  <c r="AM688" i="1"/>
  <c r="AN680" i="1"/>
  <c r="AN683" i="1"/>
  <c r="AN686" i="1"/>
  <c r="AN688" i="1"/>
  <c r="AO680" i="1"/>
  <c r="AO683" i="1"/>
  <c r="AO686" i="1"/>
  <c r="AO688" i="1"/>
  <c r="AP680" i="1"/>
  <c r="AP683" i="1"/>
  <c r="AP686" i="1"/>
  <c r="AP688" i="1"/>
  <c r="AQ680" i="1"/>
  <c r="AQ683" i="1"/>
  <c r="AQ686" i="1"/>
  <c r="AQ688" i="1"/>
  <c r="AR680" i="1"/>
  <c r="AR683" i="1"/>
  <c r="AR686" i="1"/>
  <c r="AR688" i="1"/>
  <c r="AS680" i="1"/>
  <c r="AS683" i="1"/>
  <c r="AS686" i="1"/>
  <c r="AS688" i="1"/>
  <c r="AT680" i="1"/>
  <c r="AT683" i="1"/>
  <c r="AT686" i="1"/>
  <c r="AT688" i="1"/>
  <c r="AU680" i="1"/>
  <c r="AU683" i="1"/>
  <c r="AU686" i="1"/>
  <c r="AU688" i="1"/>
  <c r="AV680" i="1"/>
  <c r="AV683" i="1"/>
  <c r="AV686" i="1"/>
  <c r="AV688" i="1"/>
  <c r="AW680" i="1"/>
  <c r="AW683" i="1"/>
  <c r="AW686" i="1"/>
  <c r="AW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B690" i="1"/>
  <c r="B691" i="1"/>
  <c r="C21" i="2"/>
  <c r="D697" i="1"/>
  <c r="D700" i="1"/>
  <c r="D703" i="1"/>
  <c r="D698" i="1"/>
  <c r="D704" i="1"/>
  <c r="D705" i="1"/>
  <c r="E697" i="1"/>
  <c r="E700" i="1"/>
  <c r="E703" i="1"/>
  <c r="E698" i="1"/>
  <c r="E704" i="1"/>
  <c r="E705" i="1"/>
  <c r="F697" i="1"/>
  <c r="F700" i="1"/>
  <c r="F703" i="1"/>
  <c r="F698" i="1"/>
  <c r="F704" i="1"/>
  <c r="F705" i="1"/>
  <c r="G697" i="1"/>
  <c r="G700" i="1"/>
  <c r="G703" i="1"/>
  <c r="G698" i="1"/>
  <c r="G704" i="1"/>
  <c r="G705" i="1"/>
  <c r="H697" i="1"/>
  <c r="H700" i="1"/>
  <c r="H703" i="1"/>
  <c r="H698" i="1"/>
  <c r="H704" i="1"/>
  <c r="H705" i="1"/>
  <c r="I697" i="1"/>
  <c r="I700" i="1"/>
  <c r="I703" i="1"/>
  <c r="I698" i="1"/>
  <c r="I701" i="1"/>
  <c r="I704" i="1"/>
  <c r="I705" i="1"/>
  <c r="J697" i="1"/>
  <c r="J700" i="1"/>
  <c r="J703" i="1"/>
  <c r="J698" i="1"/>
  <c r="J704" i="1"/>
  <c r="J705" i="1"/>
  <c r="K697" i="1"/>
  <c r="K700" i="1"/>
  <c r="K703" i="1"/>
  <c r="K698" i="1"/>
  <c r="K701" i="1"/>
  <c r="K704" i="1"/>
  <c r="K705" i="1"/>
  <c r="L697" i="1"/>
  <c r="L700" i="1"/>
  <c r="L703" i="1"/>
  <c r="L698" i="1"/>
  <c r="L704" i="1"/>
  <c r="L705" i="1"/>
  <c r="M697" i="1"/>
  <c r="M700" i="1"/>
  <c r="M703" i="1"/>
  <c r="M698" i="1"/>
  <c r="M704" i="1"/>
  <c r="M705" i="1"/>
  <c r="N697" i="1"/>
  <c r="N700" i="1"/>
  <c r="N703" i="1"/>
  <c r="N698" i="1"/>
  <c r="N704" i="1"/>
  <c r="N705" i="1"/>
  <c r="O697" i="1"/>
  <c r="O700" i="1"/>
  <c r="O703" i="1"/>
  <c r="O698" i="1"/>
  <c r="O701" i="1"/>
  <c r="O704" i="1"/>
  <c r="O705" i="1"/>
  <c r="P697" i="1"/>
  <c r="P700" i="1"/>
  <c r="P703" i="1"/>
  <c r="P698" i="1"/>
  <c r="P701" i="1"/>
  <c r="P704" i="1"/>
  <c r="P705" i="1"/>
  <c r="Q697" i="1"/>
  <c r="Q700" i="1"/>
  <c r="Q703" i="1"/>
  <c r="Q698" i="1"/>
  <c r="Q701" i="1"/>
  <c r="Q704" i="1"/>
  <c r="Q705" i="1"/>
  <c r="R697" i="1"/>
  <c r="R700" i="1"/>
  <c r="R703" i="1"/>
  <c r="R698" i="1"/>
  <c r="R704" i="1"/>
  <c r="R705" i="1"/>
  <c r="S697" i="1"/>
  <c r="S700" i="1"/>
  <c r="S703" i="1"/>
  <c r="S705" i="1"/>
  <c r="T697" i="1"/>
  <c r="T700" i="1"/>
  <c r="T703" i="1"/>
  <c r="T705" i="1"/>
  <c r="U697" i="1"/>
  <c r="U700" i="1"/>
  <c r="U703" i="1"/>
  <c r="U705" i="1"/>
  <c r="V697" i="1"/>
  <c r="V700" i="1"/>
  <c r="V703" i="1"/>
  <c r="V705" i="1"/>
  <c r="W697" i="1"/>
  <c r="W700" i="1"/>
  <c r="W703" i="1"/>
  <c r="W705" i="1"/>
  <c r="X697" i="1"/>
  <c r="X700" i="1"/>
  <c r="X703" i="1"/>
  <c r="X705" i="1"/>
  <c r="Y697" i="1"/>
  <c r="Y700" i="1"/>
  <c r="Y703" i="1"/>
  <c r="Y705" i="1"/>
  <c r="Z697" i="1"/>
  <c r="Z700" i="1"/>
  <c r="Z703" i="1"/>
  <c r="Z705" i="1"/>
  <c r="AA697" i="1"/>
  <c r="AA700" i="1"/>
  <c r="AA703" i="1"/>
  <c r="AA705" i="1"/>
  <c r="AB697" i="1"/>
  <c r="AB700" i="1"/>
  <c r="AB703" i="1"/>
  <c r="AB705" i="1"/>
  <c r="AC697" i="1"/>
  <c r="AC700" i="1"/>
  <c r="AC703" i="1"/>
  <c r="AC705" i="1"/>
  <c r="AD697" i="1"/>
  <c r="AD700" i="1"/>
  <c r="AD703" i="1"/>
  <c r="AD705" i="1"/>
  <c r="AE697" i="1"/>
  <c r="AE700" i="1"/>
  <c r="AE703" i="1"/>
  <c r="AE705" i="1"/>
  <c r="AF697" i="1"/>
  <c r="AF700" i="1"/>
  <c r="AF703" i="1"/>
  <c r="AF705" i="1"/>
  <c r="AG697" i="1"/>
  <c r="AG700" i="1"/>
  <c r="AG703" i="1"/>
  <c r="AG705" i="1"/>
  <c r="AH697" i="1"/>
  <c r="AH700" i="1"/>
  <c r="AH703" i="1"/>
  <c r="AH705" i="1"/>
  <c r="AI697" i="1"/>
  <c r="AI700" i="1"/>
  <c r="AI703" i="1"/>
  <c r="AI705" i="1"/>
  <c r="AJ697" i="1"/>
  <c r="AJ700" i="1"/>
  <c r="AJ703" i="1"/>
  <c r="AJ705" i="1"/>
  <c r="AK697" i="1"/>
  <c r="AK700" i="1"/>
  <c r="AK703" i="1"/>
  <c r="AK705" i="1"/>
  <c r="AL697" i="1"/>
  <c r="AL700" i="1"/>
  <c r="AL703" i="1"/>
  <c r="AL705" i="1"/>
  <c r="AM697" i="1"/>
  <c r="AM700" i="1"/>
  <c r="AM703" i="1"/>
  <c r="AM705" i="1"/>
  <c r="AN697" i="1"/>
  <c r="AN700" i="1"/>
  <c r="AN703" i="1"/>
  <c r="AN705" i="1"/>
  <c r="AO697" i="1"/>
  <c r="AO700" i="1"/>
  <c r="AO703" i="1"/>
  <c r="AO705" i="1"/>
  <c r="AP697" i="1"/>
  <c r="AP700" i="1"/>
  <c r="AP703" i="1"/>
  <c r="AP705" i="1"/>
  <c r="AQ697" i="1"/>
  <c r="AQ700" i="1"/>
  <c r="AQ703" i="1"/>
  <c r="AQ705" i="1"/>
  <c r="AR697" i="1"/>
  <c r="AR700" i="1"/>
  <c r="AR703" i="1"/>
  <c r="AR705" i="1"/>
  <c r="AS697" i="1"/>
  <c r="AS700" i="1"/>
  <c r="AS703" i="1"/>
  <c r="AS705" i="1"/>
  <c r="AT697" i="1"/>
  <c r="AT700" i="1"/>
  <c r="AT703" i="1"/>
  <c r="AT705" i="1"/>
  <c r="AU697" i="1"/>
  <c r="AU700" i="1"/>
  <c r="AU703" i="1"/>
  <c r="AU705" i="1"/>
  <c r="AV697" i="1"/>
  <c r="AV700" i="1"/>
  <c r="AV703" i="1"/>
  <c r="AV705" i="1"/>
  <c r="AW697" i="1"/>
  <c r="AW700" i="1"/>
  <c r="AW703" i="1"/>
  <c r="AW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B707" i="1"/>
  <c r="B708" i="1"/>
  <c r="C22" i="2"/>
  <c r="D714" i="1"/>
  <c r="D717" i="1"/>
  <c r="D720" i="1"/>
  <c r="D715" i="1"/>
  <c r="D721" i="1"/>
  <c r="D722" i="1"/>
  <c r="E714" i="1"/>
  <c r="E717" i="1"/>
  <c r="E720" i="1"/>
  <c r="E715" i="1"/>
  <c r="E721" i="1"/>
  <c r="E722" i="1"/>
  <c r="F714" i="1"/>
  <c r="F717" i="1"/>
  <c r="F720" i="1"/>
  <c r="F715" i="1"/>
  <c r="F721" i="1"/>
  <c r="F722" i="1"/>
  <c r="G714" i="1"/>
  <c r="G717" i="1"/>
  <c r="G720" i="1"/>
  <c r="G715" i="1"/>
  <c r="G721" i="1"/>
  <c r="G722" i="1"/>
  <c r="H714" i="1"/>
  <c r="H717" i="1"/>
  <c r="H720" i="1"/>
  <c r="H715" i="1"/>
  <c r="H721" i="1"/>
  <c r="H722" i="1"/>
  <c r="I714" i="1"/>
  <c r="I717" i="1"/>
  <c r="I720" i="1"/>
  <c r="I715" i="1"/>
  <c r="I718" i="1"/>
  <c r="I721" i="1"/>
  <c r="I722" i="1"/>
  <c r="J714" i="1"/>
  <c r="J717" i="1"/>
  <c r="J720" i="1"/>
  <c r="J715" i="1"/>
  <c r="J721" i="1"/>
  <c r="J722" i="1"/>
  <c r="K714" i="1"/>
  <c r="K717" i="1"/>
  <c r="K720" i="1"/>
  <c r="K715" i="1"/>
  <c r="K718" i="1"/>
  <c r="K721" i="1"/>
  <c r="K722" i="1"/>
  <c r="L714" i="1"/>
  <c r="L717" i="1"/>
  <c r="L720" i="1"/>
  <c r="L715" i="1"/>
  <c r="L721" i="1"/>
  <c r="L722" i="1"/>
  <c r="M714" i="1"/>
  <c r="M717" i="1"/>
  <c r="M720" i="1"/>
  <c r="M715" i="1"/>
  <c r="M721" i="1"/>
  <c r="M722" i="1"/>
  <c r="N714" i="1"/>
  <c r="N717" i="1"/>
  <c r="N720" i="1"/>
  <c r="N715" i="1"/>
  <c r="N721" i="1"/>
  <c r="N722" i="1"/>
  <c r="O714" i="1"/>
  <c r="O717" i="1"/>
  <c r="O720" i="1"/>
  <c r="O715" i="1"/>
  <c r="O718" i="1"/>
  <c r="O721" i="1"/>
  <c r="O722" i="1"/>
  <c r="P714" i="1"/>
  <c r="P717" i="1"/>
  <c r="P720" i="1"/>
  <c r="P715" i="1"/>
  <c r="P718" i="1"/>
  <c r="P721" i="1"/>
  <c r="P722" i="1"/>
  <c r="Q714" i="1"/>
  <c r="Q717" i="1"/>
  <c r="Q720" i="1"/>
  <c r="Q715" i="1"/>
  <c r="Q718" i="1"/>
  <c r="Q721" i="1"/>
  <c r="Q722" i="1"/>
  <c r="R714" i="1"/>
  <c r="R717" i="1"/>
  <c r="R720" i="1"/>
  <c r="R715" i="1"/>
  <c r="R721" i="1"/>
  <c r="R722" i="1"/>
  <c r="S714" i="1"/>
  <c r="S717" i="1"/>
  <c r="S720" i="1"/>
  <c r="S722" i="1"/>
  <c r="T714" i="1"/>
  <c r="T717" i="1"/>
  <c r="T720" i="1"/>
  <c r="T722" i="1"/>
  <c r="U714" i="1"/>
  <c r="U717" i="1"/>
  <c r="U720" i="1"/>
  <c r="U722" i="1"/>
  <c r="V714" i="1"/>
  <c r="V717" i="1"/>
  <c r="V720" i="1"/>
  <c r="V722" i="1"/>
  <c r="W714" i="1"/>
  <c r="W717" i="1"/>
  <c r="W720" i="1"/>
  <c r="W722" i="1"/>
  <c r="X714" i="1"/>
  <c r="X717" i="1"/>
  <c r="X720" i="1"/>
  <c r="X722" i="1"/>
  <c r="Y714" i="1"/>
  <c r="Y717" i="1"/>
  <c r="Y720" i="1"/>
  <c r="Y722" i="1"/>
  <c r="Z714" i="1"/>
  <c r="Z717" i="1"/>
  <c r="Z720" i="1"/>
  <c r="Z722" i="1"/>
  <c r="AA714" i="1"/>
  <c r="AA717" i="1"/>
  <c r="AA720" i="1"/>
  <c r="AA722" i="1"/>
  <c r="AB714" i="1"/>
  <c r="AB717" i="1"/>
  <c r="AB720" i="1"/>
  <c r="AB722" i="1"/>
  <c r="AC714" i="1"/>
  <c r="AC717" i="1"/>
  <c r="AC720" i="1"/>
  <c r="AC722" i="1"/>
  <c r="AD714" i="1"/>
  <c r="AD717" i="1"/>
  <c r="AD720" i="1"/>
  <c r="AD722" i="1"/>
  <c r="AE714" i="1"/>
  <c r="AE717" i="1"/>
  <c r="AE720" i="1"/>
  <c r="AE722" i="1"/>
  <c r="AF714" i="1"/>
  <c r="AF717" i="1"/>
  <c r="AF720" i="1"/>
  <c r="AF722" i="1"/>
  <c r="AG714" i="1"/>
  <c r="AG717" i="1"/>
  <c r="AG720" i="1"/>
  <c r="AG722" i="1"/>
  <c r="AH714" i="1"/>
  <c r="AH717" i="1"/>
  <c r="AH720" i="1"/>
  <c r="AH722" i="1"/>
  <c r="AI714" i="1"/>
  <c r="AI717" i="1"/>
  <c r="AI720" i="1"/>
  <c r="AI722" i="1"/>
  <c r="AJ714" i="1"/>
  <c r="AJ717" i="1"/>
  <c r="AJ720" i="1"/>
  <c r="AJ722" i="1"/>
  <c r="AK714" i="1"/>
  <c r="AK717" i="1"/>
  <c r="AK720" i="1"/>
  <c r="AK722" i="1"/>
  <c r="AL714" i="1"/>
  <c r="AL717" i="1"/>
  <c r="AL720" i="1"/>
  <c r="AL722" i="1"/>
  <c r="AM714" i="1"/>
  <c r="AM717" i="1"/>
  <c r="AM720" i="1"/>
  <c r="AM722" i="1"/>
  <c r="AN714" i="1"/>
  <c r="AN717" i="1"/>
  <c r="AN720" i="1"/>
  <c r="AN722" i="1"/>
  <c r="AO714" i="1"/>
  <c r="AO717" i="1"/>
  <c r="AO720" i="1"/>
  <c r="AO722" i="1"/>
  <c r="AP714" i="1"/>
  <c r="AP717" i="1"/>
  <c r="AP720" i="1"/>
  <c r="AP722" i="1"/>
  <c r="AQ714" i="1"/>
  <c r="AQ717" i="1"/>
  <c r="AQ720" i="1"/>
  <c r="AQ722" i="1"/>
  <c r="AR714" i="1"/>
  <c r="AR717" i="1"/>
  <c r="AR720" i="1"/>
  <c r="AR722" i="1"/>
  <c r="AS714" i="1"/>
  <c r="AS717" i="1"/>
  <c r="AS720" i="1"/>
  <c r="AS722" i="1"/>
  <c r="AT714" i="1"/>
  <c r="AT717" i="1"/>
  <c r="AT720" i="1"/>
  <c r="AT722" i="1"/>
  <c r="AU714" i="1"/>
  <c r="AU717" i="1"/>
  <c r="AU720" i="1"/>
  <c r="AU722" i="1"/>
  <c r="AV714" i="1"/>
  <c r="AV717" i="1"/>
  <c r="AV720" i="1"/>
  <c r="AV722" i="1"/>
  <c r="AW714" i="1"/>
  <c r="AW717" i="1"/>
  <c r="AW720" i="1"/>
  <c r="AW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B724" i="1"/>
  <c r="B725" i="1"/>
  <c r="C23" i="2"/>
  <c r="D731" i="1"/>
  <c r="D734" i="1"/>
  <c r="D737" i="1"/>
  <c r="D732" i="1"/>
  <c r="D738" i="1"/>
  <c r="D739" i="1"/>
  <c r="E731" i="1"/>
  <c r="E734" i="1"/>
  <c r="E737" i="1"/>
  <c r="E732" i="1"/>
  <c r="E738" i="1"/>
  <c r="E739" i="1"/>
  <c r="F731" i="1"/>
  <c r="F734" i="1"/>
  <c r="F737" i="1"/>
  <c r="F732" i="1"/>
  <c r="F738" i="1"/>
  <c r="F739" i="1"/>
  <c r="G731" i="1"/>
  <c r="G734" i="1"/>
  <c r="G737" i="1"/>
  <c r="G732" i="1"/>
  <c r="G738" i="1"/>
  <c r="G739" i="1"/>
  <c r="H731" i="1"/>
  <c r="H734" i="1"/>
  <c r="H737" i="1"/>
  <c r="H732" i="1"/>
  <c r="H738" i="1"/>
  <c r="H739" i="1"/>
  <c r="I731" i="1"/>
  <c r="I734" i="1"/>
  <c r="I737" i="1"/>
  <c r="I732" i="1"/>
  <c r="I735" i="1"/>
  <c r="I738" i="1"/>
  <c r="I739" i="1"/>
  <c r="J731" i="1"/>
  <c r="J734" i="1"/>
  <c r="J737" i="1"/>
  <c r="J732" i="1"/>
  <c r="J738" i="1"/>
  <c r="J739" i="1"/>
  <c r="K731" i="1"/>
  <c r="K734" i="1"/>
  <c r="K737" i="1"/>
  <c r="K732" i="1"/>
  <c r="K735" i="1"/>
  <c r="K738" i="1"/>
  <c r="K739" i="1"/>
  <c r="L731" i="1"/>
  <c r="L734" i="1"/>
  <c r="L737" i="1"/>
  <c r="L732" i="1"/>
  <c r="L738" i="1"/>
  <c r="L739" i="1"/>
  <c r="M731" i="1"/>
  <c r="M734" i="1"/>
  <c r="M737" i="1"/>
  <c r="M732" i="1"/>
  <c r="M738" i="1"/>
  <c r="M739" i="1"/>
  <c r="N731" i="1"/>
  <c r="N734" i="1"/>
  <c r="N737" i="1"/>
  <c r="N732" i="1"/>
  <c r="N738" i="1"/>
  <c r="N739" i="1"/>
  <c r="O731" i="1"/>
  <c r="O734" i="1"/>
  <c r="O737" i="1"/>
  <c r="O732" i="1"/>
  <c r="O735" i="1"/>
  <c r="O738" i="1"/>
  <c r="O739" i="1"/>
  <c r="P731" i="1"/>
  <c r="P734" i="1"/>
  <c r="P737" i="1"/>
  <c r="P732" i="1"/>
  <c r="P735" i="1"/>
  <c r="P738" i="1"/>
  <c r="P739" i="1"/>
  <c r="Q731" i="1"/>
  <c r="Q734" i="1"/>
  <c r="Q737" i="1"/>
  <c r="Q732" i="1"/>
  <c r="Q735" i="1"/>
  <c r="Q738" i="1"/>
  <c r="Q739" i="1"/>
  <c r="R731" i="1"/>
  <c r="R734" i="1"/>
  <c r="R737" i="1"/>
  <c r="R732" i="1"/>
  <c r="R738" i="1"/>
  <c r="R739" i="1"/>
  <c r="S731" i="1"/>
  <c r="S734" i="1"/>
  <c r="S737" i="1"/>
  <c r="S739" i="1"/>
  <c r="T731" i="1"/>
  <c r="T734" i="1"/>
  <c r="T737" i="1"/>
  <c r="T739" i="1"/>
  <c r="U731" i="1"/>
  <c r="U734" i="1"/>
  <c r="U737" i="1"/>
  <c r="U739" i="1"/>
  <c r="V731" i="1"/>
  <c r="V734" i="1"/>
  <c r="V737" i="1"/>
  <c r="V739" i="1"/>
  <c r="W731" i="1"/>
  <c r="W734" i="1"/>
  <c r="W737" i="1"/>
  <c r="W739" i="1"/>
  <c r="X731" i="1"/>
  <c r="X734" i="1"/>
  <c r="X737" i="1"/>
  <c r="X739" i="1"/>
  <c r="Y731" i="1"/>
  <c r="Y734" i="1"/>
  <c r="Y737" i="1"/>
  <c r="Y739" i="1"/>
  <c r="Z731" i="1"/>
  <c r="Z734" i="1"/>
  <c r="Z737" i="1"/>
  <c r="Z739" i="1"/>
  <c r="AA731" i="1"/>
  <c r="AA734" i="1"/>
  <c r="AA737" i="1"/>
  <c r="AA739" i="1"/>
  <c r="AB731" i="1"/>
  <c r="AB734" i="1"/>
  <c r="AB737" i="1"/>
  <c r="AB739" i="1"/>
  <c r="AC731" i="1"/>
  <c r="AC734" i="1"/>
  <c r="AC737" i="1"/>
  <c r="AC739" i="1"/>
  <c r="AD731" i="1"/>
  <c r="AD734" i="1"/>
  <c r="AD737" i="1"/>
  <c r="AD739" i="1"/>
  <c r="AE731" i="1"/>
  <c r="AE734" i="1"/>
  <c r="AE737" i="1"/>
  <c r="AE739" i="1"/>
  <c r="AF731" i="1"/>
  <c r="AF734" i="1"/>
  <c r="AF737" i="1"/>
  <c r="AF739" i="1"/>
  <c r="AG731" i="1"/>
  <c r="AG734" i="1"/>
  <c r="AG737" i="1"/>
  <c r="AG739" i="1"/>
  <c r="AH731" i="1"/>
  <c r="AH734" i="1"/>
  <c r="AH737" i="1"/>
  <c r="AH739" i="1"/>
  <c r="AI731" i="1"/>
  <c r="AI734" i="1"/>
  <c r="AI737" i="1"/>
  <c r="AI739" i="1"/>
  <c r="AJ731" i="1"/>
  <c r="AJ734" i="1"/>
  <c r="AJ737" i="1"/>
  <c r="AJ739" i="1"/>
  <c r="AK731" i="1"/>
  <c r="AK734" i="1"/>
  <c r="AK737" i="1"/>
  <c r="AK739" i="1"/>
  <c r="AL731" i="1"/>
  <c r="AL734" i="1"/>
  <c r="AL737" i="1"/>
  <c r="AL739" i="1"/>
  <c r="AM731" i="1"/>
  <c r="AM734" i="1"/>
  <c r="AM737" i="1"/>
  <c r="AM739" i="1"/>
  <c r="AN731" i="1"/>
  <c r="AN734" i="1"/>
  <c r="AN737" i="1"/>
  <c r="AN739" i="1"/>
  <c r="AO731" i="1"/>
  <c r="AO734" i="1"/>
  <c r="AO737" i="1"/>
  <c r="AO739" i="1"/>
  <c r="AP731" i="1"/>
  <c r="AP734" i="1"/>
  <c r="AP737" i="1"/>
  <c r="AP739" i="1"/>
  <c r="AQ731" i="1"/>
  <c r="AQ734" i="1"/>
  <c r="AQ737" i="1"/>
  <c r="AQ739" i="1"/>
  <c r="AR731" i="1"/>
  <c r="AR734" i="1"/>
  <c r="AR737" i="1"/>
  <c r="AR739" i="1"/>
  <c r="AS731" i="1"/>
  <c r="AS734" i="1"/>
  <c r="AS737" i="1"/>
  <c r="AS739" i="1"/>
  <c r="AT731" i="1"/>
  <c r="AT734" i="1"/>
  <c r="AT737" i="1"/>
  <c r="AT739" i="1"/>
  <c r="AU731" i="1"/>
  <c r="AU734" i="1"/>
  <c r="AU737" i="1"/>
  <c r="AU739" i="1"/>
  <c r="AV731" i="1"/>
  <c r="AV734" i="1"/>
  <c r="AV737" i="1"/>
  <c r="AV739" i="1"/>
  <c r="AW731" i="1"/>
  <c r="AW734" i="1"/>
  <c r="AW737" i="1"/>
  <c r="AW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B741" i="1"/>
  <c r="B742" i="1"/>
  <c r="C24" i="2"/>
  <c r="D748" i="1"/>
  <c r="D751" i="1"/>
  <c r="D754" i="1"/>
  <c r="D749" i="1"/>
  <c r="D755" i="1"/>
  <c r="D756" i="1"/>
  <c r="E748" i="1"/>
  <c r="E751" i="1"/>
  <c r="E754" i="1"/>
  <c r="E749" i="1"/>
  <c r="E755" i="1"/>
  <c r="E756" i="1"/>
  <c r="F748" i="1"/>
  <c r="F751" i="1"/>
  <c r="F754" i="1"/>
  <c r="F749" i="1"/>
  <c r="F755" i="1"/>
  <c r="F756" i="1"/>
  <c r="G748" i="1"/>
  <c r="G751" i="1"/>
  <c r="G754" i="1"/>
  <c r="G749" i="1"/>
  <c r="G755" i="1"/>
  <c r="G756" i="1"/>
  <c r="H748" i="1"/>
  <c r="H751" i="1"/>
  <c r="H754" i="1"/>
  <c r="H749" i="1"/>
  <c r="H755" i="1"/>
  <c r="H756" i="1"/>
  <c r="I748" i="1"/>
  <c r="I751" i="1"/>
  <c r="I754" i="1"/>
  <c r="I749" i="1"/>
  <c r="I752" i="1"/>
  <c r="I755" i="1"/>
  <c r="I756" i="1"/>
  <c r="J748" i="1"/>
  <c r="J751" i="1"/>
  <c r="J754" i="1"/>
  <c r="J749" i="1"/>
  <c r="J755" i="1"/>
  <c r="J756" i="1"/>
  <c r="K748" i="1"/>
  <c r="K751" i="1"/>
  <c r="K754" i="1"/>
  <c r="K749" i="1"/>
  <c r="K752" i="1"/>
  <c r="K755" i="1"/>
  <c r="K756" i="1"/>
  <c r="L748" i="1"/>
  <c r="L751" i="1"/>
  <c r="L754" i="1"/>
  <c r="L749" i="1"/>
  <c r="L755" i="1"/>
  <c r="L756" i="1"/>
  <c r="M748" i="1"/>
  <c r="M751" i="1"/>
  <c r="M754" i="1"/>
  <c r="M749" i="1"/>
  <c r="M755" i="1"/>
  <c r="M756" i="1"/>
  <c r="N748" i="1"/>
  <c r="N751" i="1"/>
  <c r="N754" i="1"/>
  <c r="N749" i="1"/>
  <c r="N755" i="1"/>
  <c r="N756" i="1"/>
  <c r="O748" i="1"/>
  <c r="O751" i="1"/>
  <c r="O754" i="1"/>
  <c r="O749" i="1"/>
  <c r="O752" i="1"/>
  <c r="O755" i="1"/>
  <c r="O756" i="1"/>
  <c r="P748" i="1"/>
  <c r="P751" i="1"/>
  <c r="P754" i="1"/>
  <c r="P749" i="1"/>
  <c r="P752" i="1"/>
  <c r="P755" i="1"/>
  <c r="P756" i="1"/>
  <c r="Q748" i="1"/>
  <c r="Q751" i="1"/>
  <c r="Q754" i="1"/>
  <c r="Q749" i="1"/>
  <c r="Q752" i="1"/>
  <c r="Q755" i="1"/>
  <c r="Q756" i="1"/>
  <c r="R748" i="1"/>
  <c r="R751" i="1"/>
  <c r="R754" i="1"/>
  <c r="R749" i="1"/>
  <c r="R755" i="1"/>
  <c r="R756" i="1"/>
  <c r="S748" i="1"/>
  <c r="S751" i="1"/>
  <c r="S754" i="1"/>
  <c r="S756" i="1"/>
  <c r="T748" i="1"/>
  <c r="T751" i="1"/>
  <c r="T754" i="1"/>
  <c r="T756" i="1"/>
  <c r="U748" i="1"/>
  <c r="U751" i="1"/>
  <c r="U754" i="1"/>
  <c r="U756" i="1"/>
  <c r="V748" i="1"/>
  <c r="V751" i="1"/>
  <c r="V754" i="1"/>
  <c r="V756" i="1"/>
  <c r="W748" i="1"/>
  <c r="W751" i="1"/>
  <c r="W754" i="1"/>
  <c r="W756" i="1"/>
  <c r="X748" i="1"/>
  <c r="X751" i="1"/>
  <c r="X754" i="1"/>
  <c r="X756" i="1"/>
  <c r="Y748" i="1"/>
  <c r="Y751" i="1"/>
  <c r="Y754" i="1"/>
  <c r="Y756" i="1"/>
  <c r="Z748" i="1"/>
  <c r="Z751" i="1"/>
  <c r="Z754" i="1"/>
  <c r="Z756" i="1"/>
  <c r="AA748" i="1"/>
  <c r="AA751" i="1"/>
  <c r="AA754" i="1"/>
  <c r="AA756" i="1"/>
  <c r="AB748" i="1"/>
  <c r="AB751" i="1"/>
  <c r="AB754" i="1"/>
  <c r="AB756" i="1"/>
  <c r="AC748" i="1"/>
  <c r="AC751" i="1"/>
  <c r="AC754" i="1"/>
  <c r="AC756" i="1"/>
  <c r="AD748" i="1"/>
  <c r="AD751" i="1"/>
  <c r="AD754" i="1"/>
  <c r="AD756" i="1"/>
  <c r="AE748" i="1"/>
  <c r="AE751" i="1"/>
  <c r="AE754" i="1"/>
  <c r="AE756" i="1"/>
  <c r="AF748" i="1"/>
  <c r="AF751" i="1"/>
  <c r="AF754" i="1"/>
  <c r="AF756" i="1"/>
  <c r="AG748" i="1"/>
  <c r="AG751" i="1"/>
  <c r="AG754" i="1"/>
  <c r="AG756" i="1"/>
  <c r="AH748" i="1"/>
  <c r="AH751" i="1"/>
  <c r="AH754" i="1"/>
  <c r="AH756" i="1"/>
  <c r="AI748" i="1"/>
  <c r="AI751" i="1"/>
  <c r="AI754" i="1"/>
  <c r="AI756" i="1"/>
  <c r="AJ748" i="1"/>
  <c r="AJ751" i="1"/>
  <c r="AJ754" i="1"/>
  <c r="AJ756" i="1"/>
  <c r="AK748" i="1"/>
  <c r="AK751" i="1"/>
  <c r="AK754" i="1"/>
  <c r="AK756" i="1"/>
  <c r="AL748" i="1"/>
  <c r="AL751" i="1"/>
  <c r="AL754" i="1"/>
  <c r="AL756" i="1"/>
  <c r="AM748" i="1"/>
  <c r="AM751" i="1"/>
  <c r="AM754" i="1"/>
  <c r="AM756" i="1"/>
  <c r="AN748" i="1"/>
  <c r="AN751" i="1"/>
  <c r="AN754" i="1"/>
  <c r="AN756" i="1"/>
  <c r="AO748" i="1"/>
  <c r="AO751" i="1"/>
  <c r="AO754" i="1"/>
  <c r="AO756" i="1"/>
  <c r="AP748" i="1"/>
  <c r="AP751" i="1"/>
  <c r="AP754" i="1"/>
  <c r="AP756" i="1"/>
  <c r="AQ748" i="1"/>
  <c r="AQ751" i="1"/>
  <c r="AQ754" i="1"/>
  <c r="AQ756" i="1"/>
  <c r="AR748" i="1"/>
  <c r="AR751" i="1"/>
  <c r="AR754" i="1"/>
  <c r="AR756" i="1"/>
  <c r="AS748" i="1"/>
  <c r="AS751" i="1"/>
  <c r="AS754" i="1"/>
  <c r="AS756" i="1"/>
  <c r="AT748" i="1"/>
  <c r="AT751" i="1"/>
  <c r="AT754" i="1"/>
  <c r="AT756" i="1"/>
  <c r="AU748" i="1"/>
  <c r="AU751" i="1"/>
  <c r="AU754" i="1"/>
  <c r="AU756" i="1"/>
  <c r="AV748" i="1"/>
  <c r="AV751" i="1"/>
  <c r="AV754" i="1"/>
  <c r="AV756" i="1"/>
  <c r="AW748" i="1"/>
  <c r="AW751" i="1"/>
  <c r="AW754" i="1"/>
  <c r="AW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B758" i="1"/>
  <c r="B759" i="1"/>
  <c r="C25" i="2"/>
  <c r="D765" i="1"/>
  <c r="D768" i="1"/>
  <c r="D771" i="1"/>
  <c r="D766" i="1"/>
  <c r="D772" i="1"/>
  <c r="D773" i="1"/>
  <c r="E765" i="1"/>
  <c r="E768" i="1"/>
  <c r="E771" i="1"/>
  <c r="E766" i="1"/>
  <c r="E772" i="1"/>
  <c r="E773" i="1"/>
  <c r="F765" i="1"/>
  <c r="F768" i="1"/>
  <c r="F771" i="1"/>
  <c r="F766" i="1"/>
  <c r="F772" i="1"/>
  <c r="F773" i="1"/>
  <c r="G765" i="1"/>
  <c r="G768" i="1"/>
  <c r="G771" i="1"/>
  <c r="G766" i="1"/>
  <c r="G772" i="1"/>
  <c r="G773" i="1"/>
  <c r="H765" i="1"/>
  <c r="H768" i="1"/>
  <c r="H771" i="1"/>
  <c r="H766" i="1"/>
  <c r="H772" i="1"/>
  <c r="H773" i="1"/>
  <c r="I765" i="1"/>
  <c r="I768" i="1"/>
  <c r="I771" i="1"/>
  <c r="I766" i="1"/>
  <c r="I769" i="1"/>
  <c r="I772" i="1"/>
  <c r="I773" i="1"/>
  <c r="J765" i="1"/>
  <c r="J768" i="1"/>
  <c r="J771" i="1"/>
  <c r="J766" i="1"/>
  <c r="J772" i="1"/>
  <c r="J773" i="1"/>
  <c r="K765" i="1"/>
  <c r="K768" i="1"/>
  <c r="K771" i="1"/>
  <c r="K766" i="1"/>
  <c r="K769" i="1"/>
  <c r="K772" i="1"/>
  <c r="K773" i="1"/>
  <c r="L765" i="1"/>
  <c r="L768" i="1"/>
  <c r="L771" i="1"/>
  <c r="L766" i="1"/>
  <c r="L772" i="1"/>
  <c r="L773" i="1"/>
  <c r="M765" i="1"/>
  <c r="M768" i="1"/>
  <c r="M771" i="1"/>
  <c r="M766" i="1"/>
  <c r="M772" i="1"/>
  <c r="M773" i="1"/>
  <c r="N765" i="1"/>
  <c r="N768" i="1"/>
  <c r="N771" i="1"/>
  <c r="N766" i="1"/>
  <c r="N772" i="1"/>
  <c r="N773" i="1"/>
  <c r="O765" i="1"/>
  <c r="O768" i="1"/>
  <c r="O771" i="1"/>
  <c r="O766" i="1"/>
  <c r="O769" i="1"/>
  <c r="O772" i="1"/>
  <c r="O773" i="1"/>
  <c r="P765" i="1"/>
  <c r="P768" i="1"/>
  <c r="P771" i="1"/>
  <c r="P766" i="1"/>
  <c r="P769" i="1"/>
  <c r="P772" i="1"/>
  <c r="P773" i="1"/>
  <c r="Q765" i="1"/>
  <c r="Q768" i="1"/>
  <c r="Q771" i="1"/>
  <c r="Q766" i="1"/>
  <c r="Q769" i="1"/>
  <c r="Q772" i="1"/>
  <c r="Q773" i="1"/>
  <c r="R765" i="1"/>
  <c r="R768" i="1"/>
  <c r="R771" i="1"/>
  <c r="R766" i="1"/>
  <c r="R772" i="1"/>
  <c r="R773" i="1"/>
  <c r="S765" i="1"/>
  <c r="S768" i="1"/>
  <c r="S771" i="1"/>
  <c r="S773" i="1"/>
  <c r="T765" i="1"/>
  <c r="T768" i="1"/>
  <c r="T771" i="1"/>
  <c r="T773" i="1"/>
  <c r="U765" i="1"/>
  <c r="U768" i="1"/>
  <c r="U771" i="1"/>
  <c r="U773" i="1"/>
  <c r="V765" i="1"/>
  <c r="V768" i="1"/>
  <c r="V771" i="1"/>
  <c r="V773" i="1"/>
  <c r="W765" i="1"/>
  <c r="W768" i="1"/>
  <c r="W771" i="1"/>
  <c r="W773" i="1"/>
  <c r="X765" i="1"/>
  <c r="X768" i="1"/>
  <c r="X771" i="1"/>
  <c r="X773" i="1"/>
  <c r="Y765" i="1"/>
  <c r="Y768" i="1"/>
  <c r="Y771" i="1"/>
  <c r="Y773" i="1"/>
  <c r="Z765" i="1"/>
  <c r="Z768" i="1"/>
  <c r="Z771" i="1"/>
  <c r="Z773" i="1"/>
  <c r="AA765" i="1"/>
  <c r="AA768" i="1"/>
  <c r="AA771" i="1"/>
  <c r="AA773" i="1"/>
  <c r="AB765" i="1"/>
  <c r="AB768" i="1"/>
  <c r="AB771" i="1"/>
  <c r="AB773" i="1"/>
  <c r="AC765" i="1"/>
  <c r="AC768" i="1"/>
  <c r="AC771" i="1"/>
  <c r="AC773" i="1"/>
  <c r="AD765" i="1"/>
  <c r="AD768" i="1"/>
  <c r="AD771" i="1"/>
  <c r="AD773" i="1"/>
  <c r="AE765" i="1"/>
  <c r="AE768" i="1"/>
  <c r="AE771" i="1"/>
  <c r="AE773" i="1"/>
  <c r="AF765" i="1"/>
  <c r="AF768" i="1"/>
  <c r="AF771" i="1"/>
  <c r="AF773" i="1"/>
  <c r="AG765" i="1"/>
  <c r="AG768" i="1"/>
  <c r="AG771" i="1"/>
  <c r="AG773" i="1"/>
  <c r="AH765" i="1"/>
  <c r="AH768" i="1"/>
  <c r="AH771" i="1"/>
  <c r="AH773" i="1"/>
  <c r="AI765" i="1"/>
  <c r="AI768" i="1"/>
  <c r="AI771" i="1"/>
  <c r="AI773" i="1"/>
  <c r="AJ765" i="1"/>
  <c r="AJ768" i="1"/>
  <c r="AJ771" i="1"/>
  <c r="AJ773" i="1"/>
  <c r="AK765" i="1"/>
  <c r="AK768" i="1"/>
  <c r="AK771" i="1"/>
  <c r="AK773" i="1"/>
  <c r="AL765" i="1"/>
  <c r="AL768" i="1"/>
  <c r="AL771" i="1"/>
  <c r="AL773" i="1"/>
  <c r="AM765" i="1"/>
  <c r="AM768" i="1"/>
  <c r="AM771" i="1"/>
  <c r="AM773" i="1"/>
  <c r="AN765" i="1"/>
  <c r="AN768" i="1"/>
  <c r="AN771" i="1"/>
  <c r="AN773" i="1"/>
  <c r="AO765" i="1"/>
  <c r="AO768" i="1"/>
  <c r="AO771" i="1"/>
  <c r="AO773" i="1"/>
  <c r="AP765" i="1"/>
  <c r="AP768" i="1"/>
  <c r="AP771" i="1"/>
  <c r="AP773" i="1"/>
  <c r="AQ765" i="1"/>
  <c r="AQ768" i="1"/>
  <c r="AQ771" i="1"/>
  <c r="AQ773" i="1"/>
  <c r="AR765" i="1"/>
  <c r="AR768" i="1"/>
  <c r="AR771" i="1"/>
  <c r="AR773" i="1"/>
  <c r="AS765" i="1"/>
  <c r="AS768" i="1"/>
  <c r="AS771" i="1"/>
  <c r="AS773" i="1"/>
  <c r="AT765" i="1"/>
  <c r="AT768" i="1"/>
  <c r="AT771" i="1"/>
  <c r="AT773" i="1"/>
  <c r="AU765" i="1"/>
  <c r="AU768" i="1"/>
  <c r="AU771" i="1"/>
  <c r="AU773" i="1"/>
  <c r="AV765" i="1"/>
  <c r="AV768" i="1"/>
  <c r="AV771" i="1"/>
  <c r="AV773" i="1"/>
  <c r="AW765" i="1"/>
  <c r="AW768" i="1"/>
  <c r="AW771" i="1"/>
  <c r="AW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B775" i="1"/>
  <c r="B776" i="1"/>
  <c r="C26" i="2"/>
  <c r="D782" i="1"/>
  <c r="D785" i="1"/>
  <c r="D788" i="1"/>
  <c r="D783" i="1"/>
  <c r="D789" i="1"/>
  <c r="D790" i="1"/>
  <c r="E782" i="1"/>
  <c r="E785" i="1"/>
  <c r="E788" i="1"/>
  <c r="E783" i="1"/>
  <c r="E789" i="1"/>
  <c r="E790" i="1"/>
  <c r="F782" i="1"/>
  <c r="F785" i="1"/>
  <c r="F788" i="1"/>
  <c r="F783" i="1"/>
  <c r="F789" i="1"/>
  <c r="F790" i="1"/>
  <c r="G782" i="1"/>
  <c r="G785" i="1"/>
  <c r="G788" i="1"/>
  <c r="G783" i="1"/>
  <c r="G789" i="1"/>
  <c r="G790" i="1"/>
  <c r="H782" i="1"/>
  <c r="H785" i="1"/>
  <c r="H788" i="1"/>
  <c r="H783" i="1"/>
  <c r="H789" i="1"/>
  <c r="H790" i="1"/>
  <c r="I782" i="1"/>
  <c r="I785" i="1"/>
  <c r="I788" i="1"/>
  <c r="I783" i="1"/>
  <c r="I786" i="1"/>
  <c r="I789" i="1"/>
  <c r="I790" i="1"/>
  <c r="J782" i="1"/>
  <c r="J785" i="1"/>
  <c r="J788" i="1"/>
  <c r="J783" i="1"/>
  <c r="J789" i="1"/>
  <c r="J790" i="1"/>
  <c r="K782" i="1"/>
  <c r="K785" i="1"/>
  <c r="K788" i="1"/>
  <c r="K783" i="1"/>
  <c r="K786" i="1"/>
  <c r="K789" i="1"/>
  <c r="K790" i="1"/>
  <c r="L782" i="1"/>
  <c r="L785" i="1"/>
  <c r="L788" i="1"/>
  <c r="L783" i="1"/>
  <c r="L789" i="1"/>
  <c r="L790" i="1"/>
  <c r="M782" i="1"/>
  <c r="M785" i="1"/>
  <c r="M788" i="1"/>
  <c r="M783" i="1"/>
  <c r="M789" i="1"/>
  <c r="M790" i="1"/>
  <c r="N782" i="1"/>
  <c r="N785" i="1"/>
  <c r="N788" i="1"/>
  <c r="N783" i="1"/>
  <c r="N789" i="1"/>
  <c r="N790" i="1"/>
  <c r="O782" i="1"/>
  <c r="O785" i="1"/>
  <c r="O788" i="1"/>
  <c r="O783" i="1"/>
  <c r="O786" i="1"/>
  <c r="O789" i="1"/>
  <c r="O790" i="1"/>
  <c r="P782" i="1"/>
  <c r="P785" i="1"/>
  <c r="P788" i="1"/>
  <c r="P783" i="1"/>
  <c r="P786" i="1"/>
  <c r="P789" i="1"/>
  <c r="P790" i="1"/>
  <c r="Q782" i="1"/>
  <c r="Q785" i="1"/>
  <c r="Q788" i="1"/>
  <c r="Q783" i="1"/>
  <c r="Q786" i="1"/>
  <c r="Q789" i="1"/>
  <c r="Q790" i="1"/>
  <c r="R782" i="1"/>
  <c r="R785" i="1"/>
  <c r="R788" i="1"/>
  <c r="R783" i="1"/>
  <c r="R789" i="1"/>
  <c r="R790" i="1"/>
  <c r="S782" i="1"/>
  <c r="S785" i="1"/>
  <c r="S788" i="1"/>
  <c r="S790" i="1"/>
  <c r="T782" i="1"/>
  <c r="T785" i="1"/>
  <c r="T788" i="1"/>
  <c r="T790" i="1"/>
  <c r="U782" i="1"/>
  <c r="U785" i="1"/>
  <c r="U788" i="1"/>
  <c r="U790" i="1"/>
  <c r="V782" i="1"/>
  <c r="V785" i="1"/>
  <c r="V788" i="1"/>
  <c r="V790" i="1"/>
  <c r="W782" i="1"/>
  <c r="W785" i="1"/>
  <c r="W788" i="1"/>
  <c r="W790" i="1"/>
  <c r="X782" i="1"/>
  <c r="X785" i="1"/>
  <c r="X788" i="1"/>
  <c r="X790" i="1"/>
  <c r="Y782" i="1"/>
  <c r="Y785" i="1"/>
  <c r="Y788" i="1"/>
  <c r="Y790" i="1"/>
  <c r="Z782" i="1"/>
  <c r="Z785" i="1"/>
  <c r="Z788" i="1"/>
  <c r="Z790" i="1"/>
  <c r="AA782" i="1"/>
  <c r="AA785" i="1"/>
  <c r="AA788" i="1"/>
  <c r="AA790" i="1"/>
  <c r="AB782" i="1"/>
  <c r="AB785" i="1"/>
  <c r="AB788" i="1"/>
  <c r="AB790" i="1"/>
  <c r="AC782" i="1"/>
  <c r="AC785" i="1"/>
  <c r="AC788" i="1"/>
  <c r="AC790" i="1"/>
  <c r="AD782" i="1"/>
  <c r="AD785" i="1"/>
  <c r="AD788" i="1"/>
  <c r="AD790" i="1"/>
  <c r="AE782" i="1"/>
  <c r="AE785" i="1"/>
  <c r="AE788" i="1"/>
  <c r="AE790" i="1"/>
  <c r="AF782" i="1"/>
  <c r="AF785" i="1"/>
  <c r="AF788" i="1"/>
  <c r="AF790" i="1"/>
  <c r="AG782" i="1"/>
  <c r="AG785" i="1"/>
  <c r="AG788" i="1"/>
  <c r="AG790" i="1"/>
  <c r="AH782" i="1"/>
  <c r="AH785" i="1"/>
  <c r="AH788" i="1"/>
  <c r="AH790" i="1"/>
  <c r="AI782" i="1"/>
  <c r="AI785" i="1"/>
  <c r="AI788" i="1"/>
  <c r="AI790" i="1"/>
  <c r="AJ782" i="1"/>
  <c r="AJ785" i="1"/>
  <c r="AJ788" i="1"/>
  <c r="AJ790" i="1"/>
  <c r="AK782" i="1"/>
  <c r="AK785" i="1"/>
  <c r="AK788" i="1"/>
  <c r="AK790" i="1"/>
  <c r="AL782" i="1"/>
  <c r="AL785" i="1"/>
  <c r="AL788" i="1"/>
  <c r="AL790" i="1"/>
  <c r="AM782" i="1"/>
  <c r="AM785" i="1"/>
  <c r="AM788" i="1"/>
  <c r="AM790" i="1"/>
  <c r="AN782" i="1"/>
  <c r="AN785" i="1"/>
  <c r="AN788" i="1"/>
  <c r="AN790" i="1"/>
  <c r="AO782" i="1"/>
  <c r="AO785" i="1"/>
  <c r="AO788" i="1"/>
  <c r="AO790" i="1"/>
  <c r="AP782" i="1"/>
  <c r="AP785" i="1"/>
  <c r="AP788" i="1"/>
  <c r="AP790" i="1"/>
  <c r="AQ782" i="1"/>
  <c r="AQ785" i="1"/>
  <c r="AQ788" i="1"/>
  <c r="AQ790" i="1"/>
  <c r="AR782" i="1"/>
  <c r="AR785" i="1"/>
  <c r="AR788" i="1"/>
  <c r="AR790" i="1"/>
  <c r="AS782" i="1"/>
  <c r="AS785" i="1"/>
  <c r="AS788" i="1"/>
  <c r="AS790" i="1"/>
  <c r="AT782" i="1"/>
  <c r="AT785" i="1"/>
  <c r="AT788" i="1"/>
  <c r="AT790" i="1"/>
  <c r="AU782" i="1"/>
  <c r="AU785" i="1"/>
  <c r="AU788" i="1"/>
  <c r="AU790" i="1"/>
  <c r="AV782" i="1"/>
  <c r="AV785" i="1"/>
  <c r="AV788" i="1"/>
  <c r="AV790" i="1"/>
  <c r="AW782" i="1"/>
  <c r="AW785" i="1"/>
  <c r="AW788" i="1"/>
  <c r="AW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B792" i="1"/>
  <c r="B793" i="1"/>
  <c r="C27" i="2"/>
  <c r="B451" i="1"/>
  <c r="C5" i="2"/>
  <c r="A390" i="1"/>
  <c r="A1560" i="1"/>
  <c r="AW428" i="1"/>
  <c r="AW1569" i="1"/>
  <c r="AV1569" i="1"/>
  <c r="AU1569" i="1"/>
  <c r="AT1569" i="1"/>
  <c r="AS1569" i="1"/>
  <c r="AR1569" i="1"/>
  <c r="AQ1569" i="1"/>
  <c r="AP1569" i="1"/>
  <c r="AO1569" i="1"/>
  <c r="AN1569" i="1"/>
  <c r="AM1569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A1569" i="1"/>
  <c r="C1568" i="1"/>
  <c r="B1568" i="1"/>
  <c r="A1568" i="1"/>
  <c r="A426" i="1"/>
  <c r="A1567" i="1"/>
  <c r="C1566" i="1"/>
  <c r="B1566" i="1"/>
  <c r="A1566" i="1"/>
  <c r="C1565" i="1"/>
  <c r="B1565" i="1"/>
  <c r="A1565" i="1"/>
  <c r="A1564" i="1"/>
  <c r="C1571" i="1"/>
  <c r="C1574" i="1"/>
  <c r="C1573" i="1"/>
  <c r="AW1572" i="1"/>
  <c r="AV1572" i="1"/>
  <c r="AU1572" i="1"/>
  <c r="AT1572" i="1"/>
  <c r="AS1572" i="1"/>
  <c r="AR1572" i="1"/>
  <c r="AQ1572" i="1"/>
  <c r="AP1572" i="1"/>
  <c r="AO1572" i="1"/>
  <c r="AN1572" i="1"/>
  <c r="AM1572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62" i="1"/>
  <c r="A1562" i="1"/>
  <c r="AW1560" i="1"/>
  <c r="AV1560" i="1"/>
  <c r="AU1560" i="1"/>
  <c r="AT1560" i="1"/>
  <c r="AS1560" i="1"/>
  <c r="AR1560" i="1"/>
  <c r="AQ1560" i="1"/>
  <c r="AP1560" i="1"/>
  <c r="AO1560" i="1"/>
  <c r="AN1560" i="1"/>
  <c r="AM1560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354" i="1"/>
  <c r="C1546" i="1"/>
  <c r="C1549" i="1"/>
  <c r="C1552" i="1"/>
  <c r="C1555" i="1"/>
  <c r="C1554" i="1"/>
  <c r="AW1550" i="1"/>
  <c r="AW1553" i="1"/>
  <c r="AV1550" i="1"/>
  <c r="AV1553" i="1"/>
  <c r="AU1550" i="1"/>
  <c r="AU1553" i="1"/>
  <c r="AT1550" i="1"/>
  <c r="AT1553" i="1"/>
  <c r="AS1550" i="1"/>
  <c r="AS1553" i="1"/>
  <c r="AR1550" i="1"/>
  <c r="AR1553" i="1"/>
  <c r="AQ1550" i="1"/>
  <c r="AQ1553" i="1"/>
  <c r="AP1550" i="1"/>
  <c r="AP1553" i="1"/>
  <c r="AO1550" i="1"/>
  <c r="AO1553" i="1"/>
  <c r="AN1550" i="1"/>
  <c r="AN1553" i="1"/>
  <c r="AM1550" i="1"/>
  <c r="AM1553" i="1"/>
  <c r="AL1550" i="1"/>
  <c r="AL1553" i="1"/>
  <c r="AK1550" i="1"/>
  <c r="AK1553" i="1"/>
  <c r="AJ1550" i="1"/>
  <c r="AJ1553" i="1"/>
  <c r="AI1550" i="1"/>
  <c r="AI1553" i="1"/>
  <c r="AH1550" i="1"/>
  <c r="AH1553" i="1"/>
  <c r="AG1550" i="1"/>
  <c r="AG1553" i="1"/>
  <c r="AF1550" i="1"/>
  <c r="AF1553" i="1"/>
  <c r="AE1550" i="1"/>
  <c r="AE1553" i="1"/>
  <c r="AD1550" i="1"/>
  <c r="AD1553" i="1"/>
  <c r="AC1550" i="1"/>
  <c r="AC1553" i="1"/>
  <c r="AB1550" i="1"/>
  <c r="AB1553" i="1"/>
  <c r="AA1550" i="1"/>
  <c r="AA1553" i="1"/>
  <c r="Z1550" i="1"/>
  <c r="Z1553" i="1"/>
  <c r="Y1550" i="1"/>
  <c r="Y1553" i="1"/>
  <c r="X1550" i="1"/>
  <c r="X1553" i="1"/>
  <c r="W1550" i="1"/>
  <c r="W1553" i="1"/>
  <c r="V1550" i="1"/>
  <c r="V1553" i="1"/>
  <c r="U1550" i="1"/>
  <c r="U1553" i="1"/>
  <c r="T1550" i="1"/>
  <c r="T1553" i="1"/>
  <c r="S1550" i="1"/>
  <c r="S1553" i="1"/>
  <c r="R1550" i="1"/>
  <c r="R1553" i="1"/>
  <c r="Q1550" i="1"/>
  <c r="Q1553" i="1"/>
  <c r="P1550" i="1"/>
  <c r="P1553" i="1"/>
  <c r="O1550" i="1"/>
  <c r="O1553" i="1"/>
  <c r="N1550" i="1"/>
  <c r="N1553" i="1"/>
  <c r="M1550" i="1"/>
  <c r="M1553" i="1"/>
  <c r="L1550" i="1"/>
  <c r="L1553" i="1"/>
  <c r="K1550" i="1"/>
  <c r="K1553" i="1"/>
  <c r="J1550" i="1"/>
  <c r="J1553" i="1"/>
  <c r="I1550" i="1"/>
  <c r="I1553" i="1"/>
  <c r="H1550" i="1"/>
  <c r="H1553" i="1"/>
  <c r="G1550" i="1"/>
  <c r="G1553" i="1"/>
  <c r="F1550" i="1"/>
  <c r="F1553" i="1"/>
  <c r="E1550" i="1"/>
  <c r="E1553" i="1"/>
  <c r="D1550" i="1"/>
  <c r="D1553" i="1"/>
  <c r="C1547" i="1"/>
  <c r="C1550" i="1"/>
  <c r="C1553" i="1"/>
  <c r="B1550" i="1"/>
  <c r="A1550" i="1"/>
  <c r="B1549" i="1"/>
  <c r="A1549" i="1"/>
  <c r="A1548" i="1"/>
  <c r="B1547" i="1"/>
  <c r="A1547" i="1"/>
  <c r="B1546" i="1"/>
  <c r="A1546" i="1"/>
  <c r="A1545" i="1"/>
  <c r="B1543" i="1"/>
  <c r="A1543" i="1"/>
  <c r="C1529" i="1"/>
  <c r="C1532" i="1"/>
  <c r="C1535" i="1"/>
  <c r="C1538" i="1"/>
  <c r="C1537" i="1"/>
  <c r="AW1533" i="1"/>
  <c r="AW1536" i="1"/>
  <c r="AV1533" i="1"/>
  <c r="AV1536" i="1"/>
  <c r="AU1533" i="1"/>
  <c r="AU1536" i="1"/>
  <c r="AT1533" i="1"/>
  <c r="AT1536" i="1"/>
  <c r="AS1533" i="1"/>
  <c r="AS1536" i="1"/>
  <c r="AR1533" i="1"/>
  <c r="AR1536" i="1"/>
  <c r="AQ1533" i="1"/>
  <c r="AQ1536" i="1"/>
  <c r="AP1533" i="1"/>
  <c r="AP1536" i="1"/>
  <c r="AO1533" i="1"/>
  <c r="AO1536" i="1"/>
  <c r="AN1533" i="1"/>
  <c r="AN1536" i="1"/>
  <c r="AM1533" i="1"/>
  <c r="AM1536" i="1"/>
  <c r="AL1533" i="1"/>
  <c r="AL1536" i="1"/>
  <c r="AK1533" i="1"/>
  <c r="AK1536" i="1"/>
  <c r="AJ1533" i="1"/>
  <c r="AJ1536" i="1"/>
  <c r="AI1533" i="1"/>
  <c r="AI1536" i="1"/>
  <c r="AH1533" i="1"/>
  <c r="AH1536" i="1"/>
  <c r="AG1533" i="1"/>
  <c r="AG1536" i="1"/>
  <c r="AF1533" i="1"/>
  <c r="AF1536" i="1"/>
  <c r="AE1533" i="1"/>
  <c r="AE1536" i="1"/>
  <c r="AD1533" i="1"/>
  <c r="AD1536" i="1"/>
  <c r="AC1533" i="1"/>
  <c r="AC1536" i="1"/>
  <c r="AB1533" i="1"/>
  <c r="AB1536" i="1"/>
  <c r="AA1533" i="1"/>
  <c r="AA1536" i="1"/>
  <c r="Z1533" i="1"/>
  <c r="Z1536" i="1"/>
  <c r="Y1533" i="1"/>
  <c r="Y1536" i="1"/>
  <c r="X1533" i="1"/>
  <c r="X1536" i="1"/>
  <c r="W1533" i="1"/>
  <c r="W1536" i="1"/>
  <c r="V1533" i="1"/>
  <c r="V1536" i="1"/>
  <c r="U1533" i="1"/>
  <c r="U1536" i="1"/>
  <c r="T1533" i="1"/>
  <c r="T1536" i="1"/>
  <c r="S1533" i="1"/>
  <c r="S1536" i="1"/>
  <c r="R1533" i="1"/>
  <c r="R1536" i="1"/>
  <c r="Q1533" i="1"/>
  <c r="Q1536" i="1"/>
  <c r="P1533" i="1"/>
  <c r="P1536" i="1"/>
  <c r="O1533" i="1"/>
  <c r="O1536" i="1"/>
  <c r="N1533" i="1"/>
  <c r="N1536" i="1"/>
  <c r="M1533" i="1"/>
  <c r="M1536" i="1"/>
  <c r="L1533" i="1"/>
  <c r="L1536" i="1"/>
  <c r="K1533" i="1"/>
  <c r="K1536" i="1"/>
  <c r="J1533" i="1"/>
  <c r="J1536" i="1"/>
  <c r="I1533" i="1"/>
  <c r="I1536" i="1"/>
  <c r="H1533" i="1"/>
  <c r="H1536" i="1"/>
  <c r="G1533" i="1"/>
  <c r="G1536" i="1"/>
  <c r="F1533" i="1"/>
  <c r="F1536" i="1"/>
  <c r="E1533" i="1"/>
  <c r="E1536" i="1"/>
  <c r="D1533" i="1"/>
  <c r="D1536" i="1"/>
  <c r="C1530" i="1"/>
  <c r="C1533" i="1"/>
  <c r="C1536" i="1"/>
  <c r="B1533" i="1"/>
  <c r="A1533" i="1"/>
  <c r="B1532" i="1"/>
  <c r="A1532" i="1"/>
  <c r="A1531" i="1"/>
  <c r="B1530" i="1"/>
  <c r="A1530" i="1"/>
  <c r="B1529" i="1"/>
  <c r="A1529" i="1"/>
  <c r="A1528" i="1"/>
  <c r="B1526" i="1"/>
  <c r="A1526" i="1"/>
  <c r="A1524" i="1"/>
  <c r="AW1524" i="1"/>
  <c r="AV1524" i="1"/>
  <c r="AU1524" i="1"/>
  <c r="AT1524" i="1"/>
  <c r="AS1524" i="1"/>
  <c r="AR1524" i="1"/>
  <c r="AQ1524" i="1"/>
  <c r="AP1524" i="1"/>
  <c r="AO1524" i="1"/>
  <c r="AN1524" i="1"/>
  <c r="AM1524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C1510" i="1"/>
  <c r="C1513" i="1"/>
  <c r="C1516" i="1"/>
  <c r="C1519" i="1"/>
  <c r="C1518" i="1"/>
  <c r="AW1514" i="1"/>
  <c r="AW1517" i="1"/>
  <c r="AV1514" i="1"/>
  <c r="AV1517" i="1"/>
  <c r="AU1514" i="1"/>
  <c r="AU1517" i="1"/>
  <c r="AT1514" i="1"/>
  <c r="AT1517" i="1"/>
  <c r="AS1514" i="1"/>
  <c r="AS1517" i="1"/>
  <c r="AR1514" i="1"/>
  <c r="AR1517" i="1"/>
  <c r="AQ1514" i="1"/>
  <c r="AQ1517" i="1"/>
  <c r="AP1514" i="1"/>
  <c r="AP1517" i="1"/>
  <c r="AO1514" i="1"/>
  <c r="AO1517" i="1"/>
  <c r="AN1514" i="1"/>
  <c r="AN1517" i="1"/>
  <c r="AM1514" i="1"/>
  <c r="AM1517" i="1"/>
  <c r="AL1514" i="1"/>
  <c r="AL1517" i="1"/>
  <c r="AK1514" i="1"/>
  <c r="AK1517" i="1"/>
  <c r="AJ1514" i="1"/>
  <c r="AJ1517" i="1"/>
  <c r="AI1514" i="1"/>
  <c r="AI1517" i="1"/>
  <c r="AH1514" i="1"/>
  <c r="AH1517" i="1"/>
  <c r="AG1514" i="1"/>
  <c r="AG1517" i="1"/>
  <c r="AF1514" i="1"/>
  <c r="AF1517" i="1"/>
  <c r="AE1514" i="1"/>
  <c r="AE1517" i="1"/>
  <c r="AD1514" i="1"/>
  <c r="AD1517" i="1"/>
  <c r="AC1514" i="1"/>
  <c r="AC1517" i="1"/>
  <c r="AB1514" i="1"/>
  <c r="AB1517" i="1"/>
  <c r="AA1514" i="1"/>
  <c r="AA1517" i="1"/>
  <c r="Z1514" i="1"/>
  <c r="Z1517" i="1"/>
  <c r="Y1514" i="1"/>
  <c r="Y1517" i="1"/>
  <c r="X1514" i="1"/>
  <c r="X1517" i="1"/>
  <c r="W1514" i="1"/>
  <c r="W1517" i="1"/>
  <c r="V1514" i="1"/>
  <c r="V1517" i="1"/>
  <c r="U1514" i="1"/>
  <c r="U1517" i="1"/>
  <c r="T1514" i="1"/>
  <c r="T1517" i="1"/>
  <c r="S1514" i="1"/>
  <c r="S1517" i="1"/>
  <c r="R1514" i="1"/>
  <c r="R1517" i="1"/>
  <c r="Q1514" i="1"/>
  <c r="Q1517" i="1"/>
  <c r="P1514" i="1"/>
  <c r="P1517" i="1"/>
  <c r="O1514" i="1"/>
  <c r="O1517" i="1"/>
  <c r="N1514" i="1"/>
  <c r="N1517" i="1"/>
  <c r="M1514" i="1"/>
  <c r="M1517" i="1"/>
  <c r="L1514" i="1"/>
  <c r="L1517" i="1"/>
  <c r="K1514" i="1"/>
  <c r="K1517" i="1"/>
  <c r="J1514" i="1"/>
  <c r="J1517" i="1"/>
  <c r="I1514" i="1"/>
  <c r="I1517" i="1"/>
  <c r="H1514" i="1"/>
  <c r="H1517" i="1"/>
  <c r="G1514" i="1"/>
  <c r="G1517" i="1"/>
  <c r="F1514" i="1"/>
  <c r="F1517" i="1"/>
  <c r="E1514" i="1"/>
  <c r="E1517" i="1"/>
  <c r="D1514" i="1"/>
  <c r="D1517" i="1"/>
  <c r="C1511" i="1"/>
  <c r="C1514" i="1"/>
  <c r="C1517" i="1"/>
  <c r="B1514" i="1"/>
  <c r="A1514" i="1"/>
  <c r="B1513" i="1"/>
  <c r="A1513" i="1"/>
  <c r="A1512" i="1"/>
  <c r="B1511" i="1"/>
  <c r="A1511" i="1"/>
  <c r="B1510" i="1"/>
  <c r="A1510" i="1"/>
  <c r="A318" i="1"/>
  <c r="A1509" i="1"/>
  <c r="B1507" i="1"/>
  <c r="A1507" i="1"/>
  <c r="C1493" i="1"/>
  <c r="C1496" i="1"/>
  <c r="C1499" i="1"/>
  <c r="C1502" i="1"/>
  <c r="C1501" i="1"/>
  <c r="AW1497" i="1"/>
  <c r="AW1500" i="1"/>
  <c r="AV1497" i="1"/>
  <c r="AV1500" i="1"/>
  <c r="AU1497" i="1"/>
  <c r="AU1500" i="1"/>
  <c r="AT1497" i="1"/>
  <c r="AT1500" i="1"/>
  <c r="AS1497" i="1"/>
  <c r="AS1500" i="1"/>
  <c r="AR1497" i="1"/>
  <c r="AR1500" i="1"/>
  <c r="AQ1497" i="1"/>
  <c r="AQ1500" i="1"/>
  <c r="AP1497" i="1"/>
  <c r="AP1500" i="1"/>
  <c r="AO1497" i="1"/>
  <c r="AO1500" i="1"/>
  <c r="AN1497" i="1"/>
  <c r="AN1500" i="1"/>
  <c r="AM1497" i="1"/>
  <c r="AM1500" i="1"/>
  <c r="AL1497" i="1"/>
  <c r="AL1500" i="1"/>
  <c r="AK1497" i="1"/>
  <c r="AK1500" i="1"/>
  <c r="AJ1497" i="1"/>
  <c r="AJ1500" i="1"/>
  <c r="AI1497" i="1"/>
  <c r="AI1500" i="1"/>
  <c r="AH1497" i="1"/>
  <c r="AH1500" i="1"/>
  <c r="AG1497" i="1"/>
  <c r="AG1500" i="1"/>
  <c r="AF1497" i="1"/>
  <c r="AF1500" i="1"/>
  <c r="AE1497" i="1"/>
  <c r="AE1500" i="1"/>
  <c r="AD1497" i="1"/>
  <c r="AD1500" i="1"/>
  <c r="AC1497" i="1"/>
  <c r="AC1500" i="1"/>
  <c r="AB1497" i="1"/>
  <c r="AB1500" i="1"/>
  <c r="AA1497" i="1"/>
  <c r="AA1500" i="1"/>
  <c r="Z1497" i="1"/>
  <c r="Z1500" i="1"/>
  <c r="Y1497" i="1"/>
  <c r="Y1500" i="1"/>
  <c r="X1497" i="1"/>
  <c r="X1500" i="1"/>
  <c r="W1497" i="1"/>
  <c r="W1500" i="1"/>
  <c r="V1497" i="1"/>
  <c r="V1500" i="1"/>
  <c r="U1497" i="1"/>
  <c r="U1500" i="1"/>
  <c r="T1497" i="1"/>
  <c r="T1500" i="1"/>
  <c r="S1497" i="1"/>
  <c r="S1500" i="1"/>
  <c r="R1497" i="1"/>
  <c r="R1500" i="1"/>
  <c r="Q1497" i="1"/>
  <c r="Q1500" i="1"/>
  <c r="P1497" i="1"/>
  <c r="P1500" i="1"/>
  <c r="O1497" i="1"/>
  <c r="O1500" i="1"/>
  <c r="N1497" i="1"/>
  <c r="N1500" i="1"/>
  <c r="M1497" i="1"/>
  <c r="M1500" i="1"/>
  <c r="L1497" i="1"/>
  <c r="L1500" i="1"/>
  <c r="K1497" i="1"/>
  <c r="K1500" i="1"/>
  <c r="J1497" i="1"/>
  <c r="J1500" i="1"/>
  <c r="I1497" i="1"/>
  <c r="I1500" i="1"/>
  <c r="H1497" i="1"/>
  <c r="H1500" i="1"/>
  <c r="G1497" i="1"/>
  <c r="G1500" i="1"/>
  <c r="F1497" i="1"/>
  <c r="F1500" i="1"/>
  <c r="E1497" i="1"/>
  <c r="E1500" i="1"/>
  <c r="D1497" i="1"/>
  <c r="D1500" i="1"/>
  <c r="C1494" i="1"/>
  <c r="C1497" i="1"/>
  <c r="C1500" i="1"/>
  <c r="B1497" i="1"/>
  <c r="A1497" i="1"/>
  <c r="B1496" i="1"/>
  <c r="A1496" i="1"/>
  <c r="A1495" i="1"/>
  <c r="B1494" i="1"/>
  <c r="A1494" i="1"/>
  <c r="B1493" i="1"/>
  <c r="A1493" i="1"/>
  <c r="A1492" i="1"/>
  <c r="B1490" i="1"/>
  <c r="A1490" i="1"/>
  <c r="C1476" i="1"/>
  <c r="C1479" i="1"/>
  <c r="C1482" i="1"/>
  <c r="C1485" i="1"/>
  <c r="C1484" i="1"/>
  <c r="AW1480" i="1"/>
  <c r="AW1483" i="1"/>
  <c r="AV1480" i="1"/>
  <c r="AV1483" i="1"/>
  <c r="AU1480" i="1"/>
  <c r="AU1483" i="1"/>
  <c r="AT1480" i="1"/>
  <c r="AT1483" i="1"/>
  <c r="AS1480" i="1"/>
  <c r="AS1483" i="1"/>
  <c r="AR1480" i="1"/>
  <c r="AR1483" i="1"/>
  <c r="AQ1480" i="1"/>
  <c r="AQ1483" i="1"/>
  <c r="AP1480" i="1"/>
  <c r="AP1483" i="1"/>
  <c r="AO1480" i="1"/>
  <c r="AO1483" i="1"/>
  <c r="AN1480" i="1"/>
  <c r="AN1483" i="1"/>
  <c r="AM1480" i="1"/>
  <c r="AM1483" i="1"/>
  <c r="AL1480" i="1"/>
  <c r="AL1483" i="1"/>
  <c r="AK1480" i="1"/>
  <c r="AK1483" i="1"/>
  <c r="AJ1480" i="1"/>
  <c r="AJ1483" i="1"/>
  <c r="AI1480" i="1"/>
  <c r="AI1483" i="1"/>
  <c r="AH1480" i="1"/>
  <c r="AH1483" i="1"/>
  <c r="AG1480" i="1"/>
  <c r="AG1483" i="1"/>
  <c r="AF1480" i="1"/>
  <c r="AF1483" i="1"/>
  <c r="AE1480" i="1"/>
  <c r="AE1483" i="1"/>
  <c r="AD1480" i="1"/>
  <c r="AD1483" i="1"/>
  <c r="AC1480" i="1"/>
  <c r="AC1483" i="1"/>
  <c r="AB1480" i="1"/>
  <c r="AB1483" i="1"/>
  <c r="AA1480" i="1"/>
  <c r="AA1483" i="1"/>
  <c r="Z1480" i="1"/>
  <c r="Z1483" i="1"/>
  <c r="Y1480" i="1"/>
  <c r="Y1483" i="1"/>
  <c r="X1480" i="1"/>
  <c r="X1483" i="1"/>
  <c r="W1480" i="1"/>
  <c r="W1483" i="1"/>
  <c r="V1480" i="1"/>
  <c r="V1483" i="1"/>
  <c r="U1480" i="1"/>
  <c r="U1483" i="1"/>
  <c r="T1480" i="1"/>
  <c r="T1483" i="1"/>
  <c r="S1480" i="1"/>
  <c r="S1483" i="1"/>
  <c r="R1480" i="1"/>
  <c r="R1483" i="1"/>
  <c r="Q1480" i="1"/>
  <c r="Q1483" i="1"/>
  <c r="P1480" i="1"/>
  <c r="P1483" i="1"/>
  <c r="O1480" i="1"/>
  <c r="O1483" i="1"/>
  <c r="N1480" i="1"/>
  <c r="N1483" i="1"/>
  <c r="M1480" i="1"/>
  <c r="M1483" i="1"/>
  <c r="L1480" i="1"/>
  <c r="L1483" i="1"/>
  <c r="K1480" i="1"/>
  <c r="K1483" i="1"/>
  <c r="J1480" i="1"/>
  <c r="J1483" i="1"/>
  <c r="I1480" i="1"/>
  <c r="I1483" i="1"/>
  <c r="H1480" i="1"/>
  <c r="H1483" i="1"/>
  <c r="G1480" i="1"/>
  <c r="G1483" i="1"/>
  <c r="F1480" i="1"/>
  <c r="F1483" i="1"/>
  <c r="E1480" i="1"/>
  <c r="E1483" i="1"/>
  <c r="D1480" i="1"/>
  <c r="D1483" i="1"/>
  <c r="C1477" i="1"/>
  <c r="C1480" i="1"/>
  <c r="C1483" i="1"/>
  <c r="B1480" i="1"/>
  <c r="A1480" i="1"/>
  <c r="B1479" i="1"/>
  <c r="A1479" i="1"/>
  <c r="A1478" i="1"/>
  <c r="B1477" i="1"/>
  <c r="A1477" i="1"/>
  <c r="B1476" i="1"/>
  <c r="A1476" i="1"/>
  <c r="A1475" i="1"/>
  <c r="B1473" i="1"/>
  <c r="A1473" i="1"/>
  <c r="A1471" i="1"/>
  <c r="AW1471" i="1"/>
  <c r="AV1471" i="1"/>
  <c r="AU1471" i="1"/>
  <c r="AT1471" i="1"/>
  <c r="AS1471" i="1"/>
  <c r="AR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C1457" i="1"/>
  <c r="C1460" i="1"/>
  <c r="C1463" i="1"/>
  <c r="C1466" i="1"/>
  <c r="C1465" i="1"/>
  <c r="AW1461" i="1"/>
  <c r="AW1464" i="1"/>
  <c r="AV1461" i="1"/>
  <c r="AV1464" i="1"/>
  <c r="AU1461" i="1"/>
  <c r="AU1464" i="1"/>
  <c r="AT1461" i="1"/>
  <c r="AT1464" i="1"/>
  <c r="AS1461" i="1"/>
  <c r="AS1464" i="1"/>
  <c r="AR1461" i="1"/>
  <c r="AR1464" i="1"/>
  <c r="AQ1461" i="1"/>
  <c r="AQ1464" i="1"/>
  <c r="AP1461" i="1"/>
  <c r="AP1464" i="1"/>
  <c r="AO1461" i="1"/>
  <c r="AO1464" i="1"/>
  <c r="AN1461" i="1"/>
  <c r="AN1464" i="1"/>
  <c r="AM1461" i="1"/>
  <c r="AM1464" i="1"/>
  <c r="AL1461" i="1"/>
  <c r="AL1464" i="1"/>
  <c r="AK1461" i="1"/>
  <c r="AK1464" i="1"/>
  <c r="AJ1461" i="1"/>
  <c r="AJ1464" i="1"/>
  <c r="AI1461" i="1"/>
  <c r="AI1464" i="1"/>
  <c r="AH1461" i="1"/>
  <c r="AH1464" i="1"/>
  <c r="AG1461" i="1"/>
  <c r="AG1464" i="1"/>
  <c r="AF1461" i="1"/>
  <c r="AF1464" i="1"/>
  <c r="AE1461" i="1"/>
  <c r="AE1464" i="1"/>
  <c r="AD1461" i="1"/>
  <c r="AD1464" i="1"/>
  <c r="AC1461" i="1"/>
  <c r="AC1464" i="1"/>
  <c r="AB1461" i="1"/>
  <c r="AB1464" i="1"/>
  <c r="AA1461" i="1"/>
  <c r="AA1464" i="1"/>
  <c r="Z1461" i="1"/>
  <c r="Z1464" i="1"/>
  <c r="Y1461" i="1"/>
  <c r="Y1464" i="1"/>
  <c r="X1461" i="1"/>
  <c r="X1464" i="1"/>
  <c r="W1461" i="1"/>
  <c r="W1464" i="1"/>
  <c r="V1461" i="1"/>
  <c r="V1464" i="1"/>
  <c r="U1461" i="1"/>
  <c r="U1464" i="1"/>
  <c r="T1461" i="1"/>
  <c r="T1464" i="1"/>
  <c r="S1461" i="1"/>
  <c r="S1464" i="1"/>
  <c r="R1461" i="1"/>
  <c r="R1464" i="1"/>
  <c r="Q1461" i="1"/>
  <c r="Q1464" i="1"/>
  <c r="P1461" i="1"/>
  <c r="P1464" i="1"/>
  <c r="O1461" i="1"/>
  <c r="O1464" i="1"/>
  <c r="N1461" i="1"/>
  <c r="N1464" i="1"/>
  <c r="M1461" i="1"/>
  <c r="M1464" i="1"/>
  <c r="L1461" i="1"/>
  <c r="L1464" i="1"/>
  <c r="K1461" i="1"/>
  <c r="K1464" i="1"/>
  <c r="J1461" i="1"/>
  <c r="J1464" i="1"/>
  <c r="I1461" i="1"/>
  <c r="I1464" i="1"/>
  <c r="H1461" i="1"/>
  <c r="H1464" i="1"/>
  <c r="G1461" i="1"/>
  <c r="G1464" i="1"/>
  <c r="F1461" i="1"/>
  <c r="F1464" i="1"/>
  <c r="E1461" i="1"/>
  <c r="E1464" i="1"/>
  <c r="D1461" i="1"/>
  <c r="D1464" i="1"/>
  <c r="C1458" i="1"/>
  <c r="C1461" i="1"/>
  <c r="C1464" i="1"/>
  <c r="B1461" i="1"/>
  <c r="A1461" i="1"/>
  <c r="B1460" i="1"/>
  <c r="A1460" i="1"/>
  <c r="A1459" i="1"/>
  <c r="B1458" i="1"/>
  <c r="A1458" i="1"/>
  <c r="B1457" i="1"/>
  <c r="A1457" i="1"/>
  <c r="A282" i="1"/>
  <c r="A1456" i="1"/>
  <c r="B1454" i="1"/>
  <c r="A1454" i="1"/>
  <c r="C1440" i="1"/>
  <c r="C1443" i="1"/>
  <c r="C1446" i="1"/>
  <c r="C1449" i="1"/>
  <c r="C1448" i="1"/>
  <c r="AW1444" i="1"/>
  <c r="AW1447" i="1"/>
  <c r="AV1444" i="1"/>
  <c r="AV1447" i="1"/>
  <c r="AU1444" i="1"/>
  <c r="AU1447" i="1"/>
  <c r="AT1444" i="1"/>
  <c r="AT1447" i="1"/>
  <c r="AS1444" i="1"/>
  <c r="AS1447" i="1"/>
  <c r="AR1444" i="1"/>
  <c r="AR1447" i="1"/>
  <c r="AQ1444" i="1"/>
  <c r="AQ1447" i="1"/>
  <c r="AP1444" i="1"/>
  <c r="AP1447" i="1"/>
  <c r="AO1444" i="1"/>
  <c r="AO1447" i="1"/>
  <c r="AN1444" i="1"/>
  <c r="AN1447" i="1"/>
  <c r="AM1444" i="1"/>
  <c r="AM1447" i="1"/>
  <c r="AL1444" i="1"/>
  <c r="AL1447" i="1"/>
  <c r="AK1444" i="1"/>
  <c r="AK1447" i="1"/>
  <c r="AJ1444" i="1"/>
  <c r="AJ1447" i="1"/>
  <c r="AI1444" i="1"/>
  <c r="AI1447" i="1"/>
  <c r="AH1444" i="1"/>
  <c r="AH1447" i="1"/>
  <c r="AG1444" i="1"/>
  <c r="AG1447" i="1"/>
  <c r="AF1444" i="1"/>
  <c r="AF1447" i="1"/>
  <c r="AE1444" i="1"/>
  <c r="AE1447" i="1"/>
  <c r="AD1444" i="1"/>
  <c r="AD1447" i="1"/>
  <c r="AC1444" i="1"/>
  <c r="AC1447" i="1"/>
  <c r="AB1444" i="1"/>
  <c r="AB1447" i="1"/>
  <c r="AA1444" i="1"/>
  <c r="AA1447" i="1"/>
  <c r="Z1444" i="1"/>
  <c r="Z1447" i="1"/>
  <c r="Y1444" i="1"/>
  <c r="Y1447" i="1"/>
  <c r="X1444" i="1"/>
  <c r="X1447" i="1"/>
  <c r="W1444" i="1"/>
  <c r="W1447" i="1"/>
  <c r="V1444" i="1"/>
  <c r="V1447" i="1"/>
  <c r="U1444" i="1"/>
  <c r="U1447" i="1"/>
  <c r="T1444" i="1"/>
  <c r="T1447" i="1"/>
  <c r="S1444" i="1"/>
  <c r="S1447" i="1"/>
  <c r="R1444" i="1"/>
  <c r="R1447" i="1"/>
  <c r="Q1444" i="1"/>
  <c r="Q1447" i="1"/>
  <c r="P1444" i="1"/>
  <c r="P1447" i="1"/>
  <c r="O1444" i="1"/>
  <c r="O1447" i="1"/>
  <c r="N1444" i="1"/>
  <c r="N1447" i="1"/>
  <c r="M1444" i="1"/>
  <c r="M1447" i="1"/>
  <c r="L1444" i="1"/>
  <c r="L1447" i="1"/>
  <c r="K1444" i="1"/>
  <c r="K1447" i="1"/>
  <c r="J1444" i="1"/>
  <c r="J1447" i="1"/>
  <c r="I1444" i="1"/>
  <c r="I1447" i="1"/>
  <c r="H1444" i="1"/>
  <c r="H1447" i="1"/>
  <c r="G1444" i="1"/>
  <c r="G1447" i="1"/>
  <c r="F1444" i="1"/>
  <c r="F1447" i="1"/>
  <c r="E1444" i="1"/>
  <c r="E1447" i="1"/>
  <c r="D1444" i="1"/>
  <c r="D1447" i="1"/>
  <c r="C1441" i="1"/>
  <c r="C1444" i="1"/>
  <c r="C1447" i="1"/>
  <c r="B1444" i="1"/>
  <c r="A1444" i="1"/>
  <c r="B1443" i="1"/>
  <c r="A1443" i="1"/>
  <c r="A1442" i="1"/>
  <c r="B1441" i="1"/>
  <c r="A1441" i="1"/>
  <c r="B1440" i="1"/>
  <c r="A1440" i="1"/>
  <c r="A1439" i="1"/>
  <c r="B1437" i="1"/>
  <c r="A1437" i="1"/>
  <c r="C1423" i="1"/>
  <c r="C1426" i="1"/>
  <c r="C1429" i="1"/>
  <c r="C1432" i="1"/>
  <c r="C1431" i="1"/>
  <c r="AW1427" i="1"/>
  <c r="AW1430" i="1"/>
  <c r="AV1427" i="1"/>
  <c r="AV1430" i="1"/>
  <c r="AU1427" i="1"/>
  <c r="AU1430" i="1"/>
  <c r="AT1427" i="1"/>
  <c r="AT1430" i="1"/>
  <c r="AS1427" i="1"/>
  <c r="AS1430" i="1"/>
  <c r="AR1427" i="1"/>
  <c r="AR1430" i="1"/>
  <c r="AQ1427" i="1"/>
  <c r="AQ1430" i="1"/>
  <c r="AP1427" i="1"/>
  <c r="AP1430" i="1"/>
  <c r="AO1427" i="1"/>
  <c r="AO1430" i="1"/>
  <c r="AN1427" i="1"/>
  <c r="AN1430" i="1"/>
  <c r="AM1427" i="1"/>
  <c r="AM1430" i="1"/>
  <c r="AL1427" i="1"/>
  <c r="AL1430" i="1"/>
  <c r="AK1427" i="1"/>
  <c r="AK1430" i="1"/>
  <c r="AJ1427" i="1"/>
  <c r="AJ1430" i="1"/>
  <c r="AI1427" i="1"/>
  <c r="AI1430" i="1"/>
  <c r="AH1427" i="1"/>
  <c r="AH1430" i="1"/>
  <c r="AG1427" i="1"/>
  <c r="AG1430" i="1"/>
  <c r="AF1427" i="1"/>
  <c r="AF1430" i="1"/>
  <c r="AE1427" i="1"/>
  <c r="AE1430" i="1"/>
  <c r="AD1427" i="1"/>
  <c r="AD1430" i="1"/>
  <c r="AC1427" i="1"/>
  <c r="AC1430" i="1"/>
  <c r="AB1427" i="1"/>
  <c r="AB1430" i="1"/>
  <c r="AA1427" i="1"/>
  <c r="AA1430" i="1"/>
  <c r="Z1427" i="1"/>
  <c r="Z1430" i="1"/>
  <c r="Y1427" i="1"/>
  <c r="Y1430" i="1"/>
  <c r="X1427" i="1"/>
  <c r="X1430" i="1"/>
  <c r="W1427" i="1"/>
  <c r="W1430" i="1"/>
  <c r="V1427" i="1"/>
  <c r="V1430" i="1"/>
  <c r="U1427" i="1"/>
  <c r="U1430" i="1"/>
  <c r="T1427" i="1"/>
  <c r="T1430" i="1"/>
  <c r="S1427" i="1"/>
  <c r="S1430" i="1"/>
  <c r="R1427" i="1"/>
  <c r="R1430" i="1"/>
  <c r="Q1427" i="1"/>
  <c r="Q1430" i="1"/>
  <c r="P1427" i="1"/>
  <c r="P1430" i="1"/>
  <c r="O1427" i="1"/>
  <c r="O1430" i="1"/>
  <c r="N1427" i="1"/>
  <c r="N1430" i="1"/>
  <c r="M1427" i="1"/>
  <c r="M1430" i="1"/>
  <c r="L1427" i="1"/>
  <c r="L1430" i="1"/>
  <c r="K1427" i="1"/>
  <c r="K1430" i="1"/>
  <c r="J1427" i="1"/>
  <c r="J1430" i="1"/>
  <c r="I1427" i="1"/>
  <c r="I1430" i="1"/>
  <c r="H1427" i="1"/>
  <c r="H1430" i="1"/>
  <c r="G1427" i="1"/>
  <c r="G1430" i="1"/>
  <c r="F1427" i="1"/>
  <c r="F1430" i="1"/>
  <c r="E1427" i="1"/>
  <c r="E1430" i="1"/>
  <c r="D1427" i="1"/>
  <c r="D1430" i="1"/>
  <c r="C1424" i="1"/>
  <c r="C1427" i="1"/>
  <c r="C1430" i="1"/>
  <c r="B1427" i="1"/>
  <c r="A1427" i="1"/>
  <c r="B1426" i="1"/>
  <c r="A1426" i="1"/>
  <c r="A1425" i="1"/>
  <c r="B1424" i="1"/>
  <c r="A1424" i="1"/>
  <c r="B1423" i="1"/>
  <c r="A1423" i="1"/>
  <c r="A1422" i="1"/>
  <c r="B1420" i="1"/>
  <c r="A1420" i="1"/>
  <c r="C1406" i="1"/>
  <c r="C1409" i="1"/>
  <c r="C1412" i="1"/>
  <c r="C1415" i="1"/>
  <c r="C1414" i="1"/>
  <c r="AW1410" i="1"/>
  <c r="AW1413" i="1"/>
  <c r="AV1410" i="1"/>
  <c r="AV1413" i="1"/>
  <c r="AU1410" i="1"/>
  <c r="AU1413" i="1"/>
  <c r="AT1410" i="1"/>
  <c r="AT1413" i="1"/>
  <c r="AS1410" i="1"/>
  <c r="AS1413" i="1"/>
  <c r="AR1410" i="1"/>
  <c r="AR1413" i="1"/>
  <c r="AQ1410" i="1"/>
  <c r="AQ1413" i="1"/>
  <c r="AP1410" i="1"/>
  <c r="AP1413" i="1"/>
  <c r="AO1410" i="1"/>
  <c r="AO1413" i="1"/>
  <c r="AN1410" i="1"/>
  <c r="AN1413" i="1"/>
  <c r="AM1410" i="1"/>
  <c r="AM1413" i="1"/>
  <c r="AL1410" i="1"/>
  <c r="AL1413" i="1"/>
  <c r="AK1410" i="1"/>
  <c r="AK1413" i="1"/>
  <c r="AJ1410" i="1"/>
  <c r="AJ1413" i="1"/>
  <c r="AI1410" i="1"/>
  <c r="AI1413" i="1"/>
  <c r="AH1410" i="1"/>
  <c r="AH1413" i="1"/>
  <c r="AG1410" i="1"/>
  <c r="AG1413" i="1"/>
  <c r="AF1410" i="1"/>
  <c r="AF1413" i="1"/>
  <c r="AE1410" i="1"/>
  <c r="AE1413" i="1"/>
  <c r="AD1410" i="1"/>
  <c r="AD1413" i="1"/>
  <c r="AC1410" i="1"/>
  <c r="AC1413" i="1"/>
  <c r="AB1410" i="1"/>
  <c r="AB1413" i="1"/>
  <c r="AA1410" i="1"/>
  <c r="AA1413" i="1"/>
  <c r="Z1410" i="1"/>
  <c r="Z1413" i="1"/>
  <c r="Y1410" i="1"/>
  <c r="Y1413" i="1"/>
  <c r="X1410" i="1"/>
  <c r="X1413" i="1"/>
  <c r="W1410" i="1"/>
  <c r="W1413" i="1"/>
  <c r="V1410" i="1"/>
  <c r="V1413" i="1"/>
  <c r="U1410" i="1"/>
  <c r="U1413" i="1"/>
  <c r="T1410" i="1"/>
  <c r="T1413" i="1"/>
  <c r="S1410" i="1"/>
  <c r="S1413" i="1"/>
  <c r="R1410" i="1"/>
  <c r="R1413" i="1"/>
  <c r="Q1410" i="1"/>
  <c r="Q1413" i="1"/>
  <c r="P1410" i="1"/>
  <c r="P1413" i="1"/>
  <c r="O1410" i="1"/>
  <c r="O1413" i="1"/>
  <c r="N1410" i="1"/>
  <c r="N1413" i="1"/>
  <c r="M1410" i="1"/>
  <c r="M1413" i="1"/>
  <c r="L1410" i="1"/>
  <c r="L1413" i="1"/>
  <c r="K1410" i="1"/>
  <c r="K1413" i="1"/>
  <c r="J1410" i="1"/>
  <c r="J1413" i="1"/>
  <c r="I1410" i="1"/>
  <c r="I1413" i="1"/>
  <c r="H1410" i="1"/>
  <c r="H1413" i="1"/>
  <c r="G1410" i="1"/>
  <c r="G1413" i="1"/>
  <c r="F1410" i="1"/>
  <c r="F1413" i="1"/>
  <c r="E1410" i="1"/>
  <c r="E1413" i="1"/>
  <c r="D1410" i="1"/>
  <c r="D1413" i="1"/>
  <c r="C1407" i="1"/>
  <c r="C1410" i="1"/>
  <c r="C1413" i="1"/>
  <c r="B1410" i="1"/>
  <c r="A1410" i="1"/>
  <c r="B1409" i="1"/>
  <c r="A1409" i="1"/>
  <c r="A1408" i="1"/>
  <c r="B1407" i="1"/>
  <c r="A1407" i="1"/>
  <c r="B1406" i="1"/>
  <c r="A1406" i="1"/>
  <c r="A1405" i="1"/>
  <c r="B1403" i="1"/>
  <c r="A1403" i="1"/>
  <c r="A1401" i="1"/>
  <c r="AW1401" i="1"/>
  <c r="AV1401" i="1"/>
  <c r="AU1401" i="1"/>
  <c r="AT1401" i="1"/>
  <c r="AS1401" i="1"/>
  <c r="AR1401" i="1"/>
  <c r="AQ1401" i="1"/>
  <c r="AP1401" i="1"/>
  <c r="AO1401" i="1"/>
  <c r="AN1401" i="1"/>
  <c r="AM1401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C1387" i="1"/>
  <c r="C1390" i="1"/>
  <c r="C1393" i="1"/>
  <c r="C1396" i="1"/>
  <c r="C1395" i="1"/>
  <c r="AW1391" i="1"/>
  <c r="AW1394" i="1"/>
  <c r="AV1391" i="1"/>
  <c r="AV1394" i="1"/>
  <c r="AU1391" i="1"/>
  <c r="AU1394" i="1"/>
  <c r="AT1391" i="1"/>
  <c r="AT1394" i="1"/>
  <c r="AS1391" i="1"/>
  <c r="AS1394" i="1"/>
  <c r="AR1391" i="1"/>
  <c r="AR1394" i="1"/>
  <c r="AQ1391" i="1"/>
  <c r="AQ1394" i="1"/>
  <c r="AP1391" i="1"/>
  <c r="AP1394" i="1"/>
  <c r="AO1391" i="1"/>
  <c r="AO1394" i="1"/>
  <c r="AN1391" i="1"/>
  <c r="AN1394" i="1"/>
  <c r="AM1391" i="1"/>
  <c r="AM1394" i="1"/>
  <c r="AL1391" i="1"/>
  <c r="AL1394" i="1"/>
  <c r="AK1391" i="1"/>
  <c r="AK1394" i="1"/>
  <c r="AJ1391" i="1"/>
  <c r="AJ1394" i="1"/>
  <c r="AI1391" i="1"/>
  <c r="AI1394" i="1"/>
  <c r="AH1391" i="1"/>
  <c r="AH1394" i="1"/>
  <c r="AG1391" i="1"/>
  <c r="AG1394" i="1"/>
  <c r="AF1391" i="1"/>
  <c r="AF1394" i="1"/>
  <c r="AE1391" i="1"/>
  <c r="AE1394" i="1"/>
  <c r="AD1391" i="1"/>
  <c r="AD1394" i="1"/>
  <c r="AC1391" i="1"/>
  <c r="AC1394" i="1"/>
  <c r="AB1391" i="1"/>
  <c r="AB1394" i="1"/>
  <c r="AA1391" i="1"/>
  <c r="AA1394" i="1"/>
  <c r="Z1391" i="1"/>
  <c r="Z1394" i="1"/>
  <c r="Y1391" i="1"/>
  <c r="Y1394" i="1"/>
  <c r="X1391" i="1"/>
  <c r="X1394" i="1"/>
  <c r="W1391" i="1"/>
  <c r="W1394" i="1"/>
  <c r="V1391" i="1"/>
  <c r="V1394" i="1"/>
  <c r="U1391" i="1"/>
  <c r="U1394" i="1"/>
  <c r="T1391" i="1"/>
  <c r="T1394" i="1"/>
  <c r="S1391" i="1"/>
  <c r="S1394" i="1"/>
  <c r="R1391" i="1"/>
  <c r="R1394" i="1"/>
  <c r="Q1391" i="1"/>
  <c r="Q1394" i="1"/>
  <c r="P1391" i="1"/>
  <c r="P1394" i="1"/>
  <c r="O1391" i="1"/>
  <c r="O1394" i="1"/>
  <c r="N1391" i="1"/>
  <c r="N1394" i="1"/>
  <c r="M1391" i="1"/>
  <c r="M1394" i="1"/>
  <c r="L1391" i="1"/>
  <c r="L1394" i="1"/>
  <c r="K1391" i="1"/>
  <c r="K1394" i="1"/>
  <c r="J1391" i="1"/>
  <c r="J1394" i="1"/>
  <c r="I1391" i="1"/>
  <c r="I1394" i="1"/>
  <c r="H1391" i="1"/>
  <c r="H1394" i="1"/>
  <c r="G1391" i="1"/>
  <c r="G1394" i="1"/>
  <c r="F1391" i="1"/>
  <c r="F1394" i="1"/>
  <c r="E1391" i="1"/>
  <c r="E1394" i="1"/>
  <c r="D1391" i="1"/>
  <c r="D1394" i="1"/>
  <c r="C1388" i="1"/>
  <c r="C1391" i="1"/>
  <c r="C1394" i="1"/>
  <c r="B1391" i="1"/>
  <c r="A1391" i="1"/>
  <c r="B1390" i="1"/>
  <c r="A1390" i="1"/>
  <c r="A1389" i="1"/>
  <c r="B1388" i="1"/>
  <c r="A1388" i="1"/>
  <c r="B1387" i="1"/>
  <c r="A1387" i="1"/>
  <c r="A246" i="1"/>
  <c r="A1386" i="1"/>
  <c r="B1384" i="1"/>
  <c r="A1384" i="1"/>
  <c r="C1370" i="1"/>
  <c r="C1373" i="1"/>
  <c r="C1376" i="1"/>
  <c r="C1379" i="1"/>
  <c r="C1378" i="1"/>
  <c r="AW1374" i="1"/>
  <c r="AW1377" i="1"/>
  <c r="AV1374" i="1"/>
  <c r="AV1377" i="1"/>
  <c r="AU1374" i="1"/>
  <c r="AU1377" i="1"/>
  <c r="AT1374" i="1"/>
  <c r="AT1377" i="1"/>
  <c r="AS1374" i="1"/>
  <c r="AS1377" i="1"/>
  <c r="AR1374" i="1"/>
  <c r="AR1377" i="1"/>
  <c r="AQ1374" i="1"/>
  <c r="AQ1377" i="1"/>
  <c r="AP1374" i="1"/>
  <c r="AP1377" i="1"/>
  <c r="AO1374" i="1"/>
  <c r="AO1377" i="1"/>
  <c r="AN1374" i="1"/>
  <c r="AN1377" i="1"/>
  <c r="AM1374" i="1"/>
  <c r="AM1377" i="1"/>
  <c r="AL1374" i="1"/>
  <c r="AL1377" i="1"/>
  <c r="AK1374" i="1"/>
  <c r="AK1377" i="1"/>
  <c r="AJ1374" i="1"/>
  <c r="AJ1377" i="1"/>
  <c r="AI1374" i="1"/>
  <c r="AI1377" i="1"/>
  <c r="AH1374" i="1"/>
  <c r="AH1377" i="1"/>
  <c r="AG1374" i="1"/>
  <c r="AG1377" i="1"/>
  <c r="AF1374" i="1"/>
  <c r="AF1377" i="1"/>
  <c r="AE1374" i="1"/>
  <c r="AE1377" i="1"/>
  <c r="AD1374" i="1"/>
  <c r="AD1377" i="1"/>
  <c r="AC1374" i="1"/>
  <c r="AC1377" i="1"/>
  <c r="AB1374" i="1"/>
  <c r="AB1377" i="1"/>
  <c r="AA1374" i="1"/>
  <c r="AA1377" i="1"/>
  <c r="Z1374" i="1"/>
  <c r="Z1377" i="1"/>
  <c r="Y1374" i="1"/>
  <c r="Y1377" i="1"/>
  <c r="X1374" i="1"/>
  <c r="X1377" i="1"/>
  <c r="W1374" i="1"/>
  <c r="W1377" i="1"/>
  <c r="V1374" i="1"/>
  <c r="V1377" i="1"/>
  <c r="U1374" i="1"/>
  <c r="U1377" i="1"/>
  <c r="T1374" i="1"/>
  <c r="T1377" i="1"/>
  <c r="S1374" i="1"/>
  <c r="S1377" i="1"/>
  <c r="R1374" i="1"/>
  <c r="R1377" i="1"/>
  <c r="Q1374" i="1"/>
  <c r="Q1377" i="1"/>
  <c r="P1374" i="1"/>
  <c r="P1377" i="1"/>
  <c r="O1374" i="1"/>
  <c r="O1377" i="1"/>
  <c r="N1374" i="1"/>
  <c r="N1377" i="1"/>
  <c r="M1374" i="1"/>
  <c r="M1377" i="1"/>
  <c r="L1374" i="1"/>
  <c r="L1377" i="1"/>
  <c r="K1374" i="1"/>
  <c r="K1377" i="1"/>
  <c r="J1374" i="1"/>
  <c r="J1377" i="1"/>
  <c r="I1374" i="1"/>
  <c r="I1377" i="1"/>
  <c r="H1374" i="1"/>
  <c r="H1377" i="1"/>
  <c r="G1374" i="1"/>
  <c r="G1377" i="1"/>
  <c r="F1374" i="1"/>
  <c r="F1377" i="1"/>
  <c r="E1374" i="1"/>
  <c r="E1377" i="1"/>
  <c r="D1374" i="1"/>
  <c r="D1377" i="1"/>
  <c r="C1371" i="1"/>
  <c r="C1374" i="1"/>
  <c r="C1377" i="1"/>
  <c r="B1374" i="1"/>
  <c r="A1374" i="1"/>
  <c r="B1373" i="1"/>
  <c r="A1373" i="1"/>
  <c r="A1372" i="1"/>
  <c r="B1371" i="1"/>
  <c r="A1371" i="1"/>
  <c r="B1370" i="1"/>
  <c r="A1370" i="1"/>
  <c r="A1369" i="1"/>
  <c r="B1367" i="1"/>
  <c r="A1367" i="1"/>
  <c r="C1353" i="1"/>
  <c r="C1356" i="1"/>
  <c r="C1359" i="1"/>
  <c r="C1362" i="1"/>
  <c r="C1361" i="1"/>
  <c r="AW1357" i="1"/>
  <c r="AW1360" i="1"/>
  <c r="AV1357" i="1"/>
  <c r="AV1360" i="1"/>
  <c r="AU1357" i="1"/>
  <c r="AU1360" i="1"/>
  <c r="AT1357" i="1"/>
  <c r="AT1360" i="1"/>
  <c r="AS1357" i="1"/>
  <c r="AS1360" i="1"/>
  <c r="AR1357" i="1"/>
  <c r="AR1360" i="1"/>
  <c r="AQ1357" i="1"/>
  <c r="AQ1360" i="1"/>
  <c r="AP1357" i="1"/>
  <c r="AP1360" i="1"/>
  <c r="AO1357" i="1"/>
  <c r="AO1360" i="1"/>
  <c r="AN1357" i="1"/>
  <c r="AN1360" i="1"/>
  <c r="AM1357" i="1"/>
  <c r="AM1360" i="1"/>
  <c r="AL1357" i="1"/>
  <c r="AL1360" i="1"/>
  <c r="AK1357" i="1"/>
  <c r="AK1360" i="1"/>
  <c r="AJ1357" i="1"/>
  <c r="AJ1360" i="1"/>
  <c r="AI1357" i="1"/>
  <c r="AI1360" i="1"/>
  <c r="AH1357" i="1"/>
  <c r="AH1360" i="1"/>
  <c r="AG1357" i="1"/>
  <c r="AG1360" i="1"/>
  <c r="AF1357" i="1"/>
  <c r="AF1360" i="1"/>
  <c r="AE1357" i="1"/>
  <c r="AE1360" i="1"/>
  <c r="AD1357" i="1"/>
  <c r="AD1360" i="1"/>
  <c r="AC1357" i="1"/>
  <c r="AC1360" i="1"/>
  <c r="AB1357" i="1"/>
  <c r="AB1360" i="1"/>
  <c r="AA1357" i="1"/>
  <c r="AA1360" i="1"/>
  <c r="Z1357" i="1"/>
  <c r="Z1360" i="1"/>
  <c r="Y1357" i="1"/>
  <c r="Y1360" i="1"/>
  <c r="X1357" i="1"/>
  <c r="X1360" i="1"/>
  <c r="W1357" i="1"/>
  <c r="W1360" i="1"/>
  <c r="V1357" i="1"/>
  <c r="V1360" i="1"/>
  <c r="U1357" i="1"/>
  <c r="U1360" i="1"/>
  <c r="T1357" i="1"/>
  <c r="T1360" i="1"/>
  <c r="S1357" i="1"/>
  <c r="S1360" i="1"/>
  <c r="R1357" i="1"/>
  <c r="R1360" i="1"/>
  <c r="Q1357" i="1"/>
  <c r="Q1360" i="1"/>
  <c r="P1357" i="1"/>
  <c r="P1360" i="1"/>
  <c r="O1357" i="1"/>
  <c r="O1360" i="1"/>
  <c r="N1357" i="1"/>
  <c r="N1360" i="1"/>
  <c r="M1357" i="1"/>
  <c r="M1360" i="1"/>
  <c r="L1357" i="1"/>
  <c r="L1360" i="1"/>
  <c r="K1357" i="1"/>
  <c r="K1360" i="1"/>
  <c r="J1357" i="1"/>
  <c r="J1360" i="1"/>
  <c r="I1357" i="1"/>
  <c r="I1360" i="1"/>
  <c r="H1357" i="1"/>
  <c r="H1360" i="1"/>
  <c r="G1357" i="1"/>
  <c r="G1360" i="1"/>
  <c r="F1357" i="1"/>
  <c r="F1360" i="1"/>
  <c r="E1357" i="1"/>
  <c r="E1360" i="1"/>
  <c r="D1357" i="1"/>
  <c r="D1360" i="1"/>
  <c r="C1354" i="1"/>
  <c r="C1357" i="1"/>
  <c r="C1360" i="1"/>
  <c r="B1357" i="1"/>
  <c r="A1357" i="1"/>
  <c r="B1356" i="1"/>
  <c r="A1356" i="1"/>
  <c r="A1355" i="1"/>
  <c r="B1354" i="1"/>
  <c r="A1354" i="1"/>
  <c r="B1353" i="1"/>
  <c r="A1353" i="1"/>
  <c r="A1352" i="1"/>
  <c r="B1350" i="1"/>
  <c r="A1350" i="1"/>
  <c r="C1336" i="1"/>
  <c r="C1339" i="1"/>
  <c r="C1342" i="1"/>
  <c r="C1345" i="1"/>
  <c r="C1344" i="1"/>
  <c r="AW1340" i="1"/>
  <c r="AW1343" i="1"/>
  <c r="AV1340" i="1"/>
  <c r="AV1343" i="1"/>
  <c r="AU1340" i="1"/>
  <c r="AU1343" i="1"/>
  <c r="AT1340" i="1"/>
  <c r="AT1343" i="1"/>
  <c r="AS1340" i="1"/>
  <c r="AS1343" i="1"/>
  <c r="AR1340" i="1"/>
  <c r="AR1343" i="1"/>
  <c r="AQ1340" i="1"/>
  <c r="AQ1343" i="1"/>
  <c r="AP1340" i="1"/>
  <c r="AP1343" i="1"/>
  <c r="AO1340" i="1"/>
  <c r="AO1343" i="1"/>
  <c r="AN1340" i="1"/>
  <c r="AN1343" i="1"/>
  <c r="AM1340" i="1"/>
  <c r="AM1343" i="1"/>
  <c r="AL1340" i="1"/>
  <c r="AL1343" i="1"/>
  <c r="AK1340" i="1"/>
  <c r="AK1343" i="1"/>
  <c r="AJ1340" i="1"/>
  <c r="AJ1343" i="1"/>
  <c r="AI1340" i="1"/>
  <c r="AI1343" i="1"/>
  <c r="AH1340" i="1"/>
  <c r="AH1343" i="1"/>
  <c r="AG1340" i="1"/>
  <c r="AG1343" i="1"/>
  <c r="AF1340" i="1"/>
  <c r="AF1343" i="1"/>
  <c r="AE1340" i="1"/>
  <c r="AE1343" i="1"/>
  <c r="AD1340" i="1"/>
  <c r="AD1343" i="1"/>
  <c r="AC1340" i="1"/>
  <c r="AC1343" i="1"/>
  <c r="AB1340" i="1"/>
  <c r="AB1343" i="1"/>
  <c r="AA1340" i="1"/>
  <c r="AA1343" i="1"/>
  <c r="Z1340" i="1"/>
  <c r="Z1343" i="1"/>
  <c r="Y1340" i="1"/>
  <c r="Y1343" i="1"/>
  <c r="X1340" i="1"/>
  <c r="X1343" i="1"/>
  <c r="W1340" i="1"/>
  <c r="W1343" i="1"/>
  <c r="V1340" i="1"/>
  <c r="V1343" i="1"/>
  <c r="U1340" i="1"/>
  <c r="U1343" i="1"/>
  <c r="T1340" i="1"/>
  <c r="T1343" i="1"/>
  <c r="S1340" i="1"/>
  <c r="S1343" i="1"/>
  <c r="R1340" i="1"/>
  <c r="R1343" i="1"/>
  <c r="Q1340" i="1"/>
  <c r="Q1343" i="1"/>
  <c r="P1340" i="1"/>
  <c r="P1343" i="1"/>
  <c r="O1340" i="1"/>
  <c r="O1343" i="1"/>
  <c r="N1340" i="1"/>
  <c r="N1343" i="1"/>
  <c r="M1340" i="1"/>
  <c r="M1343" i="1"/>
  <c r="L1340" i="1"/>
  <c r="L1343" i="1"/>
  <c r="K1340" i="1"/>
  <c r="K1343" i="1"/>
  <c r="J1340" i="1"/>
  <c r="J1343" i="1"/>
  <c r="I1340" i="1"/>
  <c r="I1343" i="1"/>
  <c r="H1340" i="1"/>
  <c r="H1343" i="1"/>
  <c r="G1340" i="1"/>
  <c r="G1343" i="1"/>
  <c r="F1340" i="1"/>
  <c r="F1343" i="1"/>
  <c r="E1340" i="1"/>
  <c r="E1343" i="1"/>
  <c r="D1340" i="1"/>
  <c r="D1343" i="1"/>
  <c r="C1337" i="1"/>
  <c r="C1340" i="1"/>
  <c r="C1343" i="1"/>
  <c r="B1340" i="1"/>
  <c r="A1340" i="1"/>
  <c r="B1339" i="1"/>
  <c r="A1339" i="1"/>
  <c r="A1338" i="1"/>
  <c r="B1337" i="1"/>
  <c r="A1337" i="1"/>
  <c r="B1336" i="1"/>
  <c r="A1336" i="1"/>
  <c r="A1335" i="1"/>
  <c r="B1333" i="1"/>
  <c r="A1333" i="1"/>
  <c r="C1319" i="1"/>
  <c r="C1322" i="1"/>
  <c r="C1325" i="1"/>
  <c r="C1328" i="1"/>
  <c r="C1327" i="1"/>
  <c r="AW1323" i="1"/>
  <c r="AW1326" i="1"/>
  <c r="AV1323" i="1"/>
  <c r="AV1326" i="1"/>
  <c r="AU1323" i="1"/>
  <c r="AU1326" i="1"/>
  <c r="AT1323" i="1"/>
  <c r="AT1326" i="1"/>
  <c r="AS1323" i="1"/>
  <c r="AS1326" i="1"/>
  <c r="AR1323" i="1"/>
  <c r="AR1326" i="1"/>
  <c r="AQ1323" i="1"/>
  <c r="AQ1326" i="1"/>
  <c r="AP1323" i="1"/>
  <c r="AP1326" i="1"/>
  <c r="AO1323" i="1"/>
  <c r="AO1326" i="1"/>
  <c r="AN1323" i="1"/>
  <c r="AN1326" i="1"/>
  <c r="AM1323" i="1"/>
  <c r="AM1326" i="1"/>
  <c r="AL1323" i="1"/>
  <c r="AL1326" i="1"/>
  <c r="AK1323" i="1"/>
  <c r="AK1326" i="1"/>
  <c r="AJ1323" i="1"/>
  <c r="AJ1326" i="1"/>
  <c r="AI1323" i="1"/>
  <c r="AI1326" i="1"/>
  <c r="AH1323" i="1"/>
  <c r="AH1326" i="1"/>
  <c r="AG1323" i="1"/>
  <c r="AG1326" i="1"/>
  <c r="AF1323" i="1"/>
  <c r="AF1326" i="1"/>
  <c r="AE1323" i="1"/>
  <c r="AE1326" i="1"/>
  <c r="AD1323" i="1"/>
  <c r="AD1326" i="1"/>
  <c r="AC1323" i="1"/>
  <c r="AC1326" i="1"/>
  <c r="AB1323" i="1"/>
  <c r="AB1326" i="1"/>
  <c r="AA1323" i="1"/>
  <c r="AA1326" i="1"/>
  <c r="Z1323" i="1"/>
  <c r="Z1326" i="1"/>
  <c r="Y1323" i="1"/>
  <c r="Y1326" i="1"/>
  <c r="X1323" i="1"/>
  <c r="X1326" i="1"/>
  <c r="W1323" i="1"/>
  <c r="W1326" i="1"/>
  <c r="V1323" i="1"/>
  <c r="V1326" i="1"/>
  <c r="U1323" i="1"/>
  <c r="U1326" i="1"/>
  <c r="T1323" i="1"/>
  <c r="T1326" i="1"/>
  <c r="S1323" i="1"/>
  <c r="S1326" i="1"/>
  <c r="R1323" i="1"/>
  <c r="R1326" i="1"/>
  <c r="Q1323" i="1"/>
  <c r="Q1326" i="1"/>
  <c r="P1323" i="1"/>
  <c r="P1326" i="1"/>
  <c r="O1323" i="1"/>
  <c r="O1326" i="1"/>
  <c r="N1323" i="1"/>
  <c r="N1326" i="1"/>
  <c r="M1323" i="1"/>
  <c r="M1326" i="1"/>
  <c r="L1323" i="1"/>
  <c r="L1326" i="1"/>
  <c r="K1323" i="1"/>
  <c r="K1326" i="1"/>
  <c r="J1323" i="1"/>
  <c r="J1326" i="1"/>
  <c r="I1323" i="1"/>
  <c r="I1326" i="1"/>
  <c r="H1323" i="1"/>
  <c r="H1326" i="1"/>
  <c r="G1323" i="1"/>
  <c r="G1326" i="1"/>
  <c r="F1323" i="1"/>
  <c r="F1326" i="1"/>
  <c r="E1323" i="1"/>
  <c r="E1326" i="1"/>
  <c r="D1323" i="1"/>
  <c r="D1326" i="1"/>
  <c r="C1320" i="1"/>
  <c r="C1323" i="1"/>
  <c r="C1326" i="1"/>
  <c r="B1323" i="1"/>
  <c r="A1323" i="1"/>
  <c r="B1322" i="1"/>
  <c r="A1322" i="1"/>
  <c r="A1321" i="1"/>
  <c r="B1320" i="1"/>
  <c r="A1320" i="1"/>
  <c r="B1319" i="1"/>
  <c r="A1319" i="1"/>
  <c r="A1318" i="1"/>
  <c r="B1316" i="1"/>
  <c r="A1316" i="1"/>
  <c r="A1314" i="1"/>
  <c r="AW1314" i="1"/>
  <c r="AV1314" i="1"/>
  <c r="AU1314" i="1"/>
  <c r="AT1314" i="1"/>
  <c r="AS1314" i="1"/>
  <c r="AR1314" i="1"/>
  <c r="AQ1314" i="1"/>
  <c r="AP1314" i="1"/>
  <c r="AO1314" i="1"/>
  <c r="AN1314" i="1"/>
  <c r="AM1314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210" i="1"/>
  <c r="A1210" i="1"/>
  <c r="C1300" i="1"/>
  <c r="C1303" i="1"/>
  <c r="C1306" i="1"/>
  <c r="C1309" i="1"/>
  <c r="C1308" i="1"/>
  <c r="AW1304" i="1"/>
  <c r="AW1307" i="1"/>
  <c r="AV1304" i="1"/>
  <c r="AV1307" i="1"/>
  <c r="AU1304" i="1"/>
  <c r="AU1307" i="1"/>
  <c r="AT1304" i="1"/>
  <c r="AT1307" i="1"/>
  <c r="AS1304" i="1"/>
  <c r="AS1307" i="1"/>
  <c r="AR1304" i="1"/>
  <c r="AR1307" i="1"/>
  <c r="AQ1304" i="1"/>
  <c r="AQ1307" i="1"/>
  <c r="AP1304" i="1"/>
  <c r="AP1307" i="1"/>
  <c r="AO1304" i="1"/>
  <c r="AO1307" i="1"/>
  <c r="AN1304" i="1"/>
  <c r="AN1307" i="1"/>
  <c r="AM1304" i="1"/>
  <c r="AM1307" i="1"/>
  <c r="AL1304" i="1"/>
  <c r="AL1307" i="1"/>
  <c r="AK1304" i="1"/>
  <c r="AK1307" i="1"/>
  <c r="AJ1304" i="1"/>
  <c r="AJ1307" i="1"/>
  <c r="AI1304" i="1"/>
  <c r="AI1307" i="1"/>
  <c r="AH1304" i="1"/>
  <c r="AH1307" i="1"/>
  <c r="AG1304" i="1"/>
  <c r="AG1307" i="1"/>
  <c r="AF1304" i="1"/>
  <c r="AF1307" i="1"/>
  <c r="AE1304" i="1"/>
  <c r="AE1307" i="1"/>
  <c r="AD1304" i="1"/>
  <c r="AD1307" i="1"/>
  <c r="AC1304" i="1"/>
  <c r="AC1307" i="1"/>
  <c r="AB1304" i="1"/>
  <c r="AB1307" i="1"/>
  <c r="AA1304" i="1"/>
  <c r="AA1307" i="1"/>
  <c r="Z1304" i="1"/>
  <c r="Z1307" i="1"/>
  <c r="Y1304" i="1"/>
  <c r="Y1307" i="1"/>
  <c r="X1304" i="1"/>
  <c r="X1307" i="1"/>
  <c r="W1304" i="1"/>
  <c r="W1307" i="1"/>
  <c r="V1304" i="1"/>
  <c r="V1307" i="1"/>
  <c r="U1304" i="1"/>
  <c r="U1307" i="1"/>
  <c r="T1304" i="1"/>
  <c r="T1307" i="1"/>
  <c r="S1304" i="1"/>
  <c r="S1307" i="1"/>
  <c r="R1304" i="1"/>
  <c r="R1307" i="1"/>
  <c r="Q1304" i="1"/>
  <c r="Q1307" i="1"/>
  <c r="P1304" i="1"/>
  <c r="P1307" i="1"/>
  <c r="O1304" i="1"/>
  <c r="O1307" i="1"/>
  <c r="N1304" i="1"/>
  <c r="N1307" i="1"/>
  <c r="M1304" i="1"/>
  <c r="M1307" i="1"/>
  <c r="L1304" i="1"/>
  <c r="L1307" i="1"/>
  <c r="K1304" i="1"/>
  <c r="K1307" i="1"/>
  <c r="J1304" i="1"/>
  <c r="J1307" i="1"/>
  <c r="I1304" i="1"/>
  <c r="I1307" i="1"/>
  <c r="H1304" i="1"/>
  <c r="H1307" i="1"/>
  <c r="G1304" i="1"/>
  <c r="G1307" i="1"/>
  <c r="F1304" i="1"/>
  <c r="F1307" i="1"/>
  <c r="E1304" i="1"/>
  <c r="E1307" i="1"/>
  <c r="D1304" i="1"/>
  <c r="D1307" i="1"/>
  <c r="C1301" i="1"/>
  <c r="C1304" i="1"/>
  <c r="C1307" i="1"/>
  <c r="B1304" i="1"/>
  <c r="A1304" i="1"/>
  <c r="B1303" i="1"/>
  <c r="A1303" i="1"/>
  <c r="A1302" i="1"/>
  <c r="B1301" i="1"/>
  <c r="A1301" i="1"/>
  <c r="B1300" i="1"/>
  <c r="A1300" i="1"/>
  <c r="A1299" i="1"/>
  <c r="B1297" i="1"/>
  <c r="A1297" i="1"/>
  <c r="C1283" i="1"/>
  <c r="C1286" i="1"/>
  <c r="C1289" i="1"/>
  <c r="C1292" i="1"/>
  <c r="C1291" i="1"/>
  <c r="AW1287" i="1"/>
  <c r="AW1290" i="1"/>
  <c r="AV1287" i="1"/>
  <c r="AV1290" i="1"/>
  <c r="AU1287" i="1"/>
  <c r="AU1290" i="1"/>
  <c r="AT1287" i="1"/>
  <c r="AT1290" i="1"/>
  <c r="AS1287" i="1"/>
  <c r="AS1290" i="1"/>
  <c r="AR1287" i="1"/>
  <c r="AR1290" i="1"/>
  <c r="AQ1287" i="1"/>
  <c r="AQ1290" i="1"/>
  <c r="AP1287" i="1"/>
  <c r="AP1290" i="1"/>
  <c r="AO1287" i="1"/>
  <c r="AO1290" i="1"/>
  <c r="AN1287" i="1"/>
  <c r="AN1290" i="1"/>
  <c r="AM1287" i="1"/>
  <c r="AM1290" i="1"/>
  <c r="AL1287" i="1"/>
  <c r="AL1290" i="1"/>
  <c r="AK1287" i="1"/>
  <c r="AK1290" i="1"/>
  <c r="AJ1287" i="1"/>
  <c r="AJ1290" i="1"/>
  <c r="AI1287" i="1"/>
  <c r="AI1290" i="1"/>
  <c r="AH1287" i="1"/>
  <c r="AH1290" i="1"/>
  <c r="AG1287" i="1"/>
  <c r="AG1290" i="1"/>
  <c r="AF1287" i="1"/>
  <c r="AF1290" i="1"/>
  <c r="AE1287" i="1"/>
  <c r="AE1290" i="1"/>
  <c r="AD1287" i="1"/>
  <c r="AD1290" i="1"/>
  <c r="AC1287" i="1"/>
  <c r="AC1290" i="1"/>
  <c r="AB1287" i="1"/>
  <c r="AB1290" i="1"/>
  <c r="AA1287" i="1"/>
  <c r="AA1290" i="1"/>
  <c r="Z1287" i="1"/>
  <c r="Z1290" i="1"/>
  <c r="Y1287" i="1"/>
  <c r="Y1290" i="1"/>
  <c r="X1287" i="1"/>
  <c r="X1290" i="1"/>
  <c r="W1287" i="1"/>
  <c r="W1290" i="1"/>
  <c r="V1287" i="1"/>
  <c r="V1290" i="1"/>
  <c r="U1287" i="1"/>
  <c r="U1290" i="1"/>
  <c r="T1287" i="1"/>
  <c r="T1290" i="1"/>
  <c r="S1287" i="1"/>
  <c r="S1290" i="1"/>
  <c r="R1287" i="1"/>
  <c r="R1290" i="1"/>
  <c r="Q1287" i="1"/>
  <c r="Q1290" i="1"/>
  <c r="P1287" i="1"/>
  <c r="P1290" i="1"/>
  <c r="O1287" i="1"/>
  <c r="O1290" i="1"/>
  <c r="N1287" i="1"/>
  <c r="N1290" i="1"/>
  <c r="M1287" i="1"/>
  <c r="M1290" i="1"/>
  <c r="L1287" i="1"/>
  <c r="L1290" i="1"/>
  <c r="K1287" i="1"/>
  <c r="K1290" i="1"/>
  <c r="J1287" i="1"/>
  <c r="J1290" i="1"/>
  <c r="I1287" i="1"/>
  <c r="I1290" i="1"/>
  <c r="H1287" i="1"/>
  <c r="H1290" i="1"/>
  <c r="G1287" i="1"/>
  <c r="G1290" i="1"/>
  <c r="F1287" i="1"/>
  <c r="F1290" i="1"/>
  <c r="E1287" i="1"/>
  <c r="E1290" i="1"/>
  <c r="D1287" i="1"/>
  <c r="D1290" i="1"/>
  <c r="C1284" i="1"/>
  <c r="C1287" i="1"/>
  <c r="C1290" i="1"/>
  <c r="B1287" i="1"/>
  <c r="A1287" i="1"/>
  <c r="B1286" i="1"/>
  <c r="A1286" i="1"/>
  <c r="A1285" i="1"/>
  <c r="B1284" i="1"/>
  <c r="A1284" i="1"/>
  <c r="B1283" i="1"/>
  <c r="A1283" i="1"/>
  <c r="A1282" i="1"/>
  <c r="B1280" i="1"/>
  <c r="A1280" i="1"/>
  <c r="C1266" i="1"/>
  <c r="C1269" i="1"/>
  <c r="C1272" i="1"/>
  <c r="C1275" i="1"/>
  <c r="C1274" i="1"/>
  <c r="AW1270" i="1"/>
  <c r="AW1273" i="1"/>
  <c r="AV1270" i="1"/>
  <c r="AV1273" i="1"/>
  <c r="AU1270" i="1"/>
  <c r="AU1273" i="1"/>
  <c r="AT1270" i="1"/>
  <c r="AT1273" i="1"/>
  <c r="AS1270" i="1"/>
  <c r="AS1273" i="1"/>
  <c r="AR1270" i="1"/>
  <c r="AR1273" i="1"/>
  <c r="AQ1270" i="1"/>
  <c r="AQ1273" i="1"/>
  <c r="AP1270" i="1"/>
  <c r="AP1273" i="1"/>
  <c r="AO1270" i="1"/>
  <c r="AO1273" i="1"/>
  <c r="AN1270" i="1"/>
  <c r="AN1273" i="1"/>
  <c r="AM1270" i="1"/>
  <c r="AM1273" i="1"/>
  <c r="AL1270" i="1"/>
  <c r="AL1273" i="1"/>
  <c r="AK1270" i="1"/>
  <c r="AK1273" i="1"/>
  <c r="AJ1270" i="1"/>
  <c r="AJ1273" i="1"/>
  <c r="AI1270" i="1"/>
  <c r="AI1273" i="1"/>
  <c r="AH1270" i="1"/>
  <c r="AH1273" i="1"/>
  <c r="AG1270" i="1"/>
  <c r="AG1273" i="1"/>
  <c r="AF1270" i="1"/>
  <c r="AF1273" i="1"/>
  <c r="AE1270" i="1"/>
  <c r="AE1273" i="1"/>
  <c r="AD1270" i="1"/>
  <c r="AD1273" i="1"/>
  <c r="AC1270" i="1"/>
  <c r="AC1273" i="1"/>
  <c r="AB1270" i="1"/>
  <c r="AB1273" i="1"/>
  <c r="AA1270" i="1"/>
  <c r="AA1273" i="1"/>
  <c r="Z1270" i="1"/>
  <c r="Z1273" i="1"/>
  <c r="Y1270" i="1"/>
  <c r="Y1273" i="1"/>
  <c r="X1270" i="1"/>
  <c r="X1273" i="1"/>
  <c r="W1270" i="1"/>
  <c r="W1273" i="1"/>
  <c r="V1270" i="1"/>
  <c r="V1273" i="1"/>
  <c r="U1270" i="1"/>
  <c r="U1273" i="1"/>
  <c r="T1270" i="1"/>
  <c r="T1273" i="1"/>
  <c r="S1270" i="1"/>
  <c r="S1273" i="1"/>
  <c r="R1270" i="1"/>
  <c r="R1273" i="1"/>
  <c r="Q1270" i="1"/>
  <c r="Q1273" i="1"/>
  <c r="P1270" i="1"/>
  <c r="P1273" i="1"/>
  <c r="O1270" i="1"/>
  <c r="O1273" i="1"/>
  <c r="N1270" i="1"/>
  <c r="N1273" i="1"/>
  <c r="M1270" i="1"/>
  <c r="M1273" i="1"/>
  <c r="L1270" i="1"/>
  <c r="L1273" i="1"/>
  <c r="K1270" i="1"/>
  <c r="K1273" i="1"/>
  <c r="J1270" i="1"/>
  <c r="J1273" i="1"/>
  <c r="I1270" i="1"/>
  <c r="I1273" i="1"/>
  <c r="H1270" i="1"/>
  <c r="H1273" i="1"/>
  <c r="G1270" i="1"/>
  <c r="G1273" i="1"/>
  <c r="F1270" i="1"/>
  <c r="F1273" i="1"/>
  <c r="E1270" i="1"/>
  <c r="E1273" i="1"/>
  <c r="D1270" i="1"/>
  <c r="D1273" i="1"/>
  <c r="C1267" i="1"/>
  <c r="C1270" i="1"/>
  <c r="C1273" i="1"/>
  <c r="B1270" i="1"/>
  <c r="A1270" i="1"/>
  <c r="B1269" i="1"/>
  <c r="A1269" i="1"/>
  <c r="A1268" i="1"/>
  <c r="B1267" i="1"/>
  <c r="A1267" i="1"/>
  <c r="B1266" i="1"/>
  <c r="A1266" i="1"/>
  <c r="A1265" i="1"/>
  <c r="B1263" i="1"/>
  <c r="A1263" i="1"/>
  <c r="C1249" i="1"/>
  <c r="C1252" i="1"/>
  <c r="C1255" i="1"/>
  <c r="C1258" i="1"/>
  <c r="C1257" i="1"/>
  <c r="AW1253" i="1"/>
  <c r="AW1256" i="1"/>
  <c r="AV1253" i="1"/>
  <c r="AV1256" i="1"/>
  <c r="AU1253" i="1"/>
  <c r="AU1256" i="1"/>
  <c r="AT1253" i="1"/>
  <c r="AT1256" i="1"/>
  <c r="AS1253" i="1"/>
  <c r="AS1256" i="1"/>
  <c r="AR1253" i="1"/>
  <c r="AR1256" i="1"/>
  <c r="AQ1253" i="1"/>
  <c r="AQ1256" i="1"/>
  <c r="AP1253" i="1"/>
  <c r="AP1256" i="1"/>
  <c r="AO1253" i="1"/>
  <c r="AO1256" i="1"/>
  <c r="AN1253" i="1"/>
  <c r="AN1256" i="1"/>
  <c r="AM1253" i="1"/>
  <c r="AM1256" i="1"/>
  <c r="AL1253" i="1"/>
  <c r="AL1256" i="1"/>
  <c r="AK1253" i="1"/>
  <c r="AK1256" i="1"/>
  <c r="AJ1253" i="1"/>
  <c r="AJ1256" i="1"/>
  <c r="AI1253" i="1"/>
  <c r="AI1256" i="1"/>
  <c r="AH1253" i="1"/>
  <c r="AH1256" i="1"/>
  <c r="AG1253" i="1"/>
  <c r="AG1256" i="1"/>
  <c r="AF1253" i="1"/>
  <c r="AF1256" i="1"/>
  <c r="AE1253" i="1"/>
  <c r="AE1256" i="1"/>
  <c r="AD1253" i="1"/>
  <c r="AD1256" i="1"/>
  <c r="AC1253" i="1"/>
  <c r="AC1256" i="1"/>
  <c r="AB1253" i="1"/>
  <c r="AB1256" i="1"/>
  <c r="AA1253" i="1"/>
  <c r="AA1256" i="1"/>
  <c r="Z1253" i="1"/>
  <c r="Z1256" i="1"/>
  <c r="Y1253" i="1"/>
  <c r="Y1256" i="1"/>
  <c r="X1253" i="1"/>
  <c r="X1256" i="1"/>
  <c r="W1253" i="1"/>
  <c r="W1256" i="1"/>
  <c r="V1253" i="1"/>
  <c r="V1256" i="1"/>
  <c r="U1253" i="1"/>
  <c r="U1256" i="1"/>
  <c r="T1253" i="1"/>
  <c r="T1256" i="1"/>
  <c r="S1253" i="1"/>
  <c r="S1256" i="1"/>
  <c r="R1253" i="1"/>
  <c r="R1256" i="1"/>
  <c r="Q1253" i="1"/>
  <c r="Q1256" i="1"/>
  <c r="P1253" i="1"/>
  <c r="P1256" i="1"/>
  <c r="O1253" i="1"/>
  <c r="O1256" i="1"/>
  <c r="N1253" i="1"/>
  <c r="N1256" i="1"/>
  <c r="M1253" i="1"/>
  <c r="M1256" i="1"/>
  <c r="L1253" i="1"/>
  <c r="L1256" i="1"/>
  <c r="K1253" i="1"/>
  <c r="K1256" i="1"/>
  <c r="J1253" i="1"/>
  <c r="J1256" i="1"/>
  <c r="I1253" i="1"/>
  <c r="I1256" i="1"/>
  <c r="H1253" i="1"/>
  <c r="H1256" i="1"/>
  <c r="G1253" i="1"/>
  <c r="G1256" i="1"/>
  <c r="F1253" i="1"/>
  <c r="F1256" i="1"/>
  <c r="E1253" i="1"/>
  <c r="E1256" i="1"/>
  <c r="D1253" i="1"/>
  <c r="D1256" i="1"/>
  <c r="C1250" i="1"/>
  <c r="C1253" i="1"/>
  <c r="C1256" i="1"/>
  <c r="B1253" i="1"/>
  <c r="A1253" i="1"/>
  <c r="B1252" i="1"/>
  <c r="A1252" i="1"/>
  <c r="A1251" i="1"/>
  <c r="B1250" i="1"/>
  <c r="A1250" i="1"/>
  <c r="B1249" i="1"/>
  <c r="A1249" i="1"/>
  <c r="A1248" i="1"/>
  <c r="B1246" i="1"/>
  <c r="A1246" i="1"/>
  <c r="C1232" i="1"/>
  <c r="C1235" i="1"/>
  <c r="C1238" i="1"/>
  <c r="C1241" i="1"/>
  <c r="C1240" i="1"/>
  <c r="AW1236" i="1"/>
  <c r="AW1239" i="1"/>
  <c r="AV1236" i="1"/>
  <c r="AV1239" i="1"/>
  <c r="AU1236" i="1"/>
  <c r="AU1239" i="1"/>
  <c r="AT1236" i="1"/>
  <c r="AT1239" i="1"/>
  <c r="AS1236" i="1"/>
  <c r="AS1239" i="1"/>
  <c r="AR1236" i="1"/>
  <c r="AR1239" i="1"/>
  <c r="AQ1236" i="1"/>
  <c r="AQ1239" i="1"/>
  <c r="AP1236" i="1"/>
  <c r="AP1239" i="1"/>
  <c r="AO1236" i="1"/>
  <c r="AO1239" i="1"/>
  <c r="AN1236" i="1"/>
  <c r="AN1239" i="1"/>
  <c r="AM1236" i="1"/>
  <c r="AM1239" i="1"/>
  <c r="AL1236" i="1"/>
  <c r="AL1239" i="1"/>
  <c r="AK1236" i="1"/>
  <c r="AK1239" i="1"/>
  <c r="AJ1236" i="1"/>
  <c r="AJ1239" i="1"/>
  <c r="AI1236" i="1"/>
  <c r="AI1239" i="1"/>
  <c r="AH1236" i="1"/>
  <c r="AH1239" i="1"/>
  <c r="AG1236" i="1"/>
  <c r="AG1239" i="1"/>
  <c r="AF1236" i="1"/>
  <c r="AF1239" i="1"/>
  <c r="AE1236" i="1"/>
  <c r="AE1239" i="1"/>
  <c r="AD1236" i="1"/>
  <c r="AD1239" i="1"/>
  <c r="AC1236" i="1"/>
  <c r="AC1239" i="1"/>
  <c r="AB1236" i="1"/>
  <c r="AB1239" i="1"/>
  <c r="AA1236" i="1"/>
  <c r="AA1239" i="1"/>
  <c r="Z1236" i="1"/>
  <c r="Z1239" i="1"/>
  <c r="Y1236" i="1"/>
  <c r="Y1239" i="1"/>
  <c r="X1236" i="1"/>
  <c r="X1239" i="1"/>
  <c r="W1236" i="1"/>
  <c r="W1239" i="1"/>
  <c r="V1236" i="1"/>
  <c r="V1239" i="1"/>
  <c r="U1236" i="1"/>
  <c r="U1239" i="1"/>
  <c r="T1236" i="1"/>
  <c r="T1239" i="1"/>
  <c r="S1236" i="1"/>
  <c r="S1239" i="1"/>
  <c r="R1236" i="1"/>
  <c r="R1239" i="1"/>
  <c r="Q1236" i="1"/>
  <c r="Q1239" i="1"/>
  <c r="P1236" i="1"/>
  <c r="P1239" i="1"/>
  <c r="O1236" i="1"/>
  <c r="O1239" i="1"/>
  <c r="N1236" i="1"/>
  <c r="N1239" i="1"/>
  <c r="M1236" i="1"/>
  <c r="M1239" i="1"/>
  <c r="L1236" i="1"/>
  <c r="L1239" i="1"/>
  <c r="K1236" i="1"/>
  <c r="K1239" i="1"/>
  <c r="J1236" i="1"/>
  <c r="J1239" i="1"/>
  <c r="I1236" i="1"/>
  <c r="I1239" i="1"/>
  <c r="H1236" i="1"/>
  <c r="H1239" i="1"/>
  <c r="G1236" i="1"/>
  <c r="G1239" i="1"/>
  <c r="F1236" i="1"/>
  <c r="F1239" i="1"/>
  <c r="E1236" i="1"/>
  <c r="E1239" i="1"/>
  <c r="D1236" i="1"/>
  <c r="D1239" i="1"/>
  <c r="C1233" i="1"/>
  <c r="C1236" i="1"/>
  <c r="C1239" i="1"/>
  <c r="B1236" i="1"/>
  <c r="A1236" i="1"/>
  <c r="B1235" i="1"/>
  <c r="A1235" i="1"/>
  <c r="A1234" i="1"/>
  <c r="B1233" i="1"/>
  <c r="A1233" i="1"/>
  <c r="B1232" i="1"/>
  <c r="A1232" i="1"/>
  <c r="A1231" i="1"/>
  <c r="B1229" i="1"/>
  <c r="A1229" i="1"/>
  <c r="C1215" i="1"/>
  <c r="C1218" i="1"/>
  <c r="C1221" i="1"/>
  <c r="C1224" i="1"/>
  <c r="C1223" i="1"/>
  <c r="AW1219" i="1"/>
  <c r="AW1222" i="1"/>
  <c r="AV1219" i="1"/>
  <c r="AV1222" i="1"/>
  <c r="AU1219" i="1"/>
  <c r="AU1222" i="1"/>
  <c r="AT1219" i="1"/>
  <c r="AT1222" i="1"/>
  <c r="AS1219" i="1"/>
  <c r="AS1222" i="1"/>
  <c r="AR1219" i="1"/>
  <c r="AR1222" i="1"/>
  <c r="AQ1219" i="1"/>
  <c r="AQ1222" i="1"/>
  <c r="AP1219" i="1"/>
  <c r="AP1222" i="1"/>
  <c r="AO1219" i="1"/>
  <c r="AO1222" i="1"/>
  <c r="AN1219" i="1"/>
  <c r="AN1222" i="1"/>
  <c r="AM1219" i="1"/>
  <c r="AM1222" i="1"/>
  <c r="AL1219" i="1"/>
  <c r="AL1222" i="1"/>
  <c r="AK1219" i="1"/>
  <c r="AK1222" i="1"/>
  <c r="AJ1219" i="1"/>
  <c r="AJ1222" i="1"/>
  <c r="AI1219" i="1"/>
  <c r="AI1222" i="1"/>
  <c r="AH1219" i="1"/>
  <c r="AH1222" i="1"/>
  <c r="AG1219" i="1"/>
  <c r="AG1222" i="1"/>
  <c r="AF1219" i="1"/>
  <c r="AF1222" i="1"/>
  <c r="AE1219" i="1"/>
  <c r="AE1222" i="1"/>
  <c r="AD1219" i="1"/>
  <c r="AD1222" i="1"/>
  <c r="AC1219" i="1"/>
  <c r="AC1222" i="1"/>
  <c r="AB1219" i="1"/>
  <c r="AB1222" i="1"/>
  <c r="AA1219" i="1"/>
  <c r="AA1222" i="1"/>
  <c r="Z1219" i="1"/>
  <c r="Z1222" i="1"/>
  <c r="Y1219" i="1"/>
  <c r="Y1222" i="1"/>
  <c r="X1219" i="1"/>
  <c r="X1222" i="1"/>
  <c r="W1219" i="1"/>
  <c r="W1222" i="1"/>
  <c r="V1219" i="1"/>
  <c r="V1222" i="1"/>
  <c r="U1219" i="1"/>
  <c r="U1222" i="1"/>
  <c r="T1219" i="1"/>
  <c r="T1222" i="1"/>
  <c r="S1219" i="1"/>
  <c r="S1222" i="1"/>
  <c r="R1219" i="1"/>
  <c r="R1222" i="1"/>
  <c r="Q1219" i="1"/>
  <c r="Q1222" i="1"/>
  <c r="P1219" i="1"/>
  <c r="P1222" i="1"/>
  <c r="O1219" i="1"/>
  <c r="O1222" i="1"/>
  <c r="N1219" i="1"/>
  <c r="N1222" i="1"/>
  <c r="M1219" i="1"/>
  <c r="M1222" i="1"/>
  <c r="L1219" i="1"/>
  <c r="L1222" i="1"/>
  <c r="K1219" i="1"/>
  <c r="K1222" i="1"/>
  <c r="J1219" i="1"/>
  <c r="J1222" i="1"/>
  <c r="I1219" i="1"/>
  <c r="I1222" i="1"/>
  <c r="H1219" i="1"/>
  <c r="H1222" i="1"/>
  <c r="G1219" i="1"/>
  <c r="G1222" i="1"/>
  <c r="F1219" i="1"/>
  <c r="F1222" i="1"/>
  <c r="E1219" i="1"/>
  <c r="E1222" i="1"/>
  <c r="D1219" i="1"/>
  <c r="D1222" i="1"/>
  <c r="C1216" i="1"/>
  <c r="C1219" i="1"/>
  <c r="C1222" i="1"/>
  <c r="B1219" i="1"/>
  <c r="A1219" i="1"/>
  <c r="B1218" i="1"/>
  <c r="A1218" i="1"/>
  <c r="A1217" i="1"/>
  <c r="B1216" i="1"/>
  <c r="A1216" i="1"/>
  <c r="B1215" i="1"/>
  <c r="A1215" i="1"/>
  <c r="A1214" i="1"/>
  <c r="B1212" i="1"/>
  <c r="A1212" i="1"/>
  <c r="AW1210" i="1"/>
  <c r="AV1210" i="1"/>
  <c r="AU1210" i="1"/>
  <c r="AT1210" i="1"/>
  <c r="AS1210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174" i="1"/>
  <c r="A1089" i="1"/>
  <c r="C1196" i="1"/>
  <c r="C1199" i="1"/>
  <c r="C1202" i="1"/>
  <c r="C1205" i="1"/>
  <c r="C1204" i="1"/>
  <c r="AW1200" i="1"/>
  <c r="AW1203" i="1"/>
  <c r="AV1200" i="1"/>
  <c r="AV1203" i="1"/>
  <c r="AU1200" i="1"/>
  <c r="AU1203" i="1"/>
  <c r="AT1200" i="1"/>
  <c r="AT1203" i="1"/>
  <c r="AS1200" i="1"/>
  <c r="AS1203" i="1"/>
  <c r="AR1200" i="1"/>
  <c r="AR1203" i="1"/>
  <c r="AQ1200" i="1"/>
  <c r="AQ1203" i="1"/>
  <c r="AP1200" i="1"/>
  <c r="AP1203" i="1"/>
  <c r="AO1200" i="1"/>
  <c r="AO1203" i="1"/>
  <c r="AN1200" i="1"/>
  <c r="AN1203" i="1"/>
  <c r="AM1200" i="1"/>
  <c r="AM1203" i="1"/>
  <c r="AL1200" i="1"/>
  <c r="AL1203" i="1"/>
  <c r="AK1200" i="1"/>
  <c r="AK1203" i="1"/>
  <c r="AJ1200" i="1"/>
  <c r="AJ1203" i="1"/>
  <c r="AI1200" i="1"/>
  <c r="AI1203" i="1"/>
  <c r="AH1200" i="1"/>
  <c r="AH1203" i="1"/>
  <c r="AG1200" i="1"/>
  <c r="AG1203" i="1"/>
  <c r="AF1200" i="1"/>
  <c r="AF1203" i="1"/>
  <c r="AE1200" i="1"/>
  <c r="AE1203" i="1"/>
  <c r="AD1200" i="1"/>
  <c r="AD1203" i="1"/>
  <c r="AC1200" i="1"/>
  <c r="AC1203" i="1"/>
  <c r="AB1200" i="1"/>
  <c r="AB1203" i="1"/>
  <c r="AA1200" i="1"/>
  <c r="AA1203" i="1"/>
  <c r="Z1200" i="1"/>
  <c r="Z1203" i="1"/>
  <c r="Y1200" i="1"/>
  <c r="Y1203" i="1"/>
  <c r="X1200" i="1"/>
  <c r="X1203" i="1"/>
  <c r="W1200" i="1"/>
  <c r="W1203" i="1"/>
  <c r="V1200" i="1"/>
  <c r="V1203" i="1"/>
  <c r="U1200" i="1"/>
  <c r="U1203" i="1"/>
  <c r="T1200" i="1"/>
  <c r="T1203" i="1"/>
  <c r="S1200" i="1"/>
  <c r="S1203" i="1"/>
  <c r="R1200" i="1"/>
  <c r="R1203" i="1"/>
  <c r="Q1200" i="1"/>
  <c r="Q1203" i="1"/>
  <c r="P1200" i="1"/>
  <c r="P1203" i="1"/>
  <c r="O1200" i="1"/>
  <c r="O1203" i="1"/>
  <c r="N1200" i="1"/>
  <c r="N1203" i="1"/>
  <c r="M1200" i="1"/>
  <c r="M1203" i="1"/>
  <c r="L1200" i="1"/>
  <c r="L1203" i="1"/>
  <c r="K1200" i="1"/>
  <c r="K1203" i="1"/>
  <c r="J1200" i="1"/>
  <c r="J1203" i="1"/>
  <c r="I1200" i="1"/>
  <c r="I1203" i="1"/>
  <c r="H1200" i="1"/>
  <c r="H1203" i="1"/>
  <c r="G1200" i="1"/>
  <c r="G1203" i="1"/>
  <c r="F1200" i="1"/>
  <c r="F1203" i="1"/>
  <c r="E1200" i="1"/>
  <c r="E1203" i="1"/>
  <c r="D1200" i="1"/>
  <c r="D1203" i="1"/>
  <c r="C1197" i="1"/>
  <c r="C1200" i="1"/>
  <c r="C1203" i="1"/>
  <c r="B1200" i="1"/>
  <c r="A1200" i="1"/>
  <c r="B1199" i="1"/>
  <c r="A1199" i="1"/>
  <c r="A1198" i="1"/>
  <c r="B1197" i="1"/>
  <c r="A1197" i="1"/>
  <c r="B1196" i="1"/>
  <c r="A1196" i="1"/>
  <c r="A1195" i="1"/>
  <c r="B1193" i="1"/>
  <c r="A1193" i="1"/>
  <c r="C1179" i="1"/>
  <c r="C1182" i="1"/>
  <c r="C1185" i="1"/>
  <c r="C1188" i="1"/>
  <c r="C1187" i="1"/>
  <c r="AW1183" i="1"/>
  <c r="AW1186" i="1"/>
  <c r="AV1183" i="1"/>
  <c r="AV1186" i="1"/>
  <c r="AU1183" i="1"/>
  <c r="AU1186" i="1"/>
  <c r="AT1183" i="1"/>
  <c r="AT1186" i="1"/>
  <c r="AS1183" i="1"/>
  <c r="AS1186" i="1"/>
  <c r="AR1183" i="1"/>
  <c r="AR1186" i="1"/>
  <c r="AQ1183" i="1"/>
  <c r="AQ1186" i="1"/>
  <c r="AP1183" i="1"/>
  <c r="AP1186" i="1"/>
  <c r="AO1183" i="1"/>
  <c r="AO1186" i="1"/>
  <c r="AN1183" i="1"/>
  <c r="AN1186" i="1"/>
  <c r="AM1183" i="1"/>
  <c r="AM1186" i="1"/>
  <c r="AL1183" i="1"/>
  <c r="AL1186" i="1"/>
  <c r="AK1183" i="1"/>
  <c r="AK1186" i="1"/>
  <c r="AJ1183" i="1"/>
  <c r="AJ1186" i="1"/>
  <c r="AI1183" i="1"/>
  <c r="AI1186" i="1"/>
  <c r="AH1183" i="1"/>
  <c r="AH1186" i="1"/>
  <c r="AG1183" i="1"/>
  <c r="AG1186" i="1"/>
  <c r="AF1183" i="1"/>
  <c r="AF1186" i="1"/>
  <c r="AE1183" i="1"/>
  <c r="AE1186" i="1"/>
  <c r="AD1183" i="1"/>
  <c r="AD1186" i="1"/>
  <c r="AC1183" i="1"/>
  <c r="AC1186" i="1"/>
  <c r="AB1183" i="1"/>
  <c r="AB1186" i="1"/>
  <c r="AA1183" i="1"/>
  <c r="AA1186" i="1"/>
  <c r="Z1183" i="1"/>
  <c r="Z1186" i="1"/>
  <c r="Y1183" i="1"/>
  <c r="Y1186" i="1"/>
  <c r="X1183" i="1"/>
  <c r="X1186" i="1"/>
  <c r="W1183" i="1"/>
  <c r="W1186" i="1"/>
  <c r="V1183" i="1"/>
  <c r="V1186" i="1"/>
  <c r="U1183" i="1"/>
  <c r="U1186" i="1"/>
  <c r="T1183" i="1"/>
  <c r="T1186" i="1"/>
  <c r="S1183" i="1"/>
  <c r="S1186" i="1"/>
  <c r="R1183" i="1"/>
  <c r="R1186" i="1"/>
  <c r="Q1183" i="1"/>
  <c r="Q1186" i="1"/>
  <c r="P1183" i="1"/>
  <c r="P1186" i="1"/>
  <c r="O1183" i="1"/>
  <c r="O1186" i="1"/>
  <c r="N1183" i="1"/>
  <c r="N1186" i="1"/>
  <c r="M1183" i="1"/>
  <c r="M1186" i="1"/>
  <c r="L1183" i="1"/>
  <c r="L1186" i="1"/>
  <c r="K1183" i="1"/>
  <c r="K1186" i="1"/>
  <c r="J1183" i="1"/>
  <c r="J1186" i="1"/>
  <c r="I1183" i="1"/>
  <c r="I1186" i="1"/>
  <c r="H1183" i="1"/>
  <c r="H1186" i="1"/>
  <c r="G1183" i="1"/>
  <c r="G1186" i="1"/>
  <c r="F1183" i="1"/>
  <c r="F1186" i="1"/>
  <c r="E1183" i="1"/>
  <c r="E1186" i="1"/>
  <c r="D1183" i="1"/>
  <c r="D1186" i="1"/>
  <c r="C1180" i="1"/>
  <c r="C1183" i="1"/>
  <c r="C1186" i="1"/>
  <c r="B1183" i="1"/>
  <c r="A1183" i="1"/>
  <c r="B1182" i="1"/>
  <c r="A1182" i="1"/>
  <c r="A1181" i="1"/>
  <c r="B1180" i="1"/>
  <c r="A1180" i="1"/>
  <c r="B1179" i="1"/>
  <c r="A1179" i="1"/>
  <c r="A1178" i="1"/>
  <c r="B1176" i="1"/>
  <c r="A1176" i="1"/>
  <c r="C1162" i="1"/>
  <c r="C1165" i="1"/>
  <c r="C1168" i="1"/>
  <c r="C1171" i="1"/>
  <c r="C1170" i="1"/>
  <c r="AW1166" i="1"/>
  <c r="AW1169" i="1"/>
  <c r="AV1166" i="1"/>
  <c r="AV1169" i="1"/>
  <c r="AU1166" i="1"/>
  <c r="AU1169" i="1"/>
  <c r="AT1166" i="1"/>
  <c r="AT1169" i="1"/>
  <c r="AS1166" i="1"/>
  <c r="AS1169" i="1"/>
  <c r="AR1166" i="1"/>
  <c r="AR1169" i="1"/>
  <c r="AQ1166" i="1"/>
  <c r="AQ1169" i="1"/>
  <c r="AP1166" i="1"/>
  <c r="AP1169" i="1"/>
  <c r="AO1166" i="1"/>
  <c r="AO1169" i="1"/>
  <c r="AN1166" i="1"/>
  <c r="AN1169" i="1"/>
  <c r="AM1166" i="1"/>
  <c r="AM1169" i="1"/>
  <c r="AL1166" i="1"/>
  <c r="AL1169" i="1"/>
  <c r="AK1166" i="1"/>
  <c r="AK1169" i="1"/>
  <c r="AJ1166" i="1"/>
  <c r="AJ1169" i="1"/>
  <c r="AI1166" i="1"/>
  <c r="AI1169" i="1"/>
  <c r="AH1166" i="1"/>
  <c r="AH1169" i="1"/>
  <c r="AG1166" i="1"/>
  <c r="AG1169" i="1"/>
  <c r="AF1166" i="1"/>
  <c r="AF1169" i="1"/>
  <c r="AE1166" i="1"/>
  <c r="AE1169" i="1"/>
  <c r="AD1166" i="1"/>
  <c r="AD1169" i="1"/>
  <c r="AC1166" i="1"/>
  <c r="AC1169" i="1"/>
  <c r="AB1166" i="1"/>
  <c r="AB1169" i="1"/>
  <c r="AA1166" i="1"/>
  <c r="AA1169" i="1"/>
  <c r="Z1166" i="1"/>
  <c r="Z1169" i="1"/>
  <c r="Y1166" i="1"/>
  <c r="Y1169" i="1"/>
  <c r="X1166" i="1"/>
  <c r="X1169" i="1"/>
  <c r="W1166" i="1"/>
  <c r="W1169" i="1"/>
  <c r="V1166" i="1"/>
  <c r="V1169" i="1"/>
  <c r="U1166" i="1"/>
  <c r="U1169" i="1"/>
  <c r="T1166" i="1"/>
  <c r="T1169" i="1"/>
  <c r="S1166" i="1"/>
  <c r="S1169" i="1"/>
  <c r="R1166" i="1"/>
  <c r="R1169" i="1"/>
  <c r="Q1166" i="1"/>
  <c r="Q1169" i="1"/>
  <c r="P1166" i="1"/>
  <c r="P1169" i="1"/>
  <c r="O1166" i="1"/>
  <c r="O1169" i="1"/>
  <c r="N1166" i="1"/>
  <c r="N1169" i="1"/>
  <c r="M1166" i="1"/>
  <c r="M1169" i="1"/>
  <c r="L1166" i="1"/>
  <c r="L1169" i="1"/>
  <c r="K1166" i="1"/>
  <c r="K1169" i="1"/>
  <c r="J1166" i="1"/>
  <c r="J1169" i="1"/>
  <c r="I1166" i="1"/>
  <c r="I1169" i="1"/>
  <c r="H1166" i="1"/>
  <c r="H1169" i="1"/>
  <c r="G1166" i="1"/>
  <c r="G1169" i="1"/>
  <c r="F1166" i="1"/>
  <c r="F1169" i="1"/>
  <c r="E1166" i="1"/>
  <c r="E1169" i="1"/>
  <c r="D1166" i="1"/>
  <c r="D1169" i="1"/>
  <c r="C1163" i="1"/>
  <c r="C1166" i="1"/>
  <c r="C1169" i="1"/>
  <c r="B1166" i="1"/>
  <c r="A1166" i="1"/>
  <c r="B1165" i="1"/>
  <c r="A1165" i="1"/>
  <c r="A1164" i="1"/>
  <c r="B1163" i="1"/>
  <c r="A1163" i="1"/>
  <c r="B1162" i="1"/>
  <c r="A1162" i="1"/>
  <c r="A1161" i="1"/>
  <c r="B1159" i="1"/>
  <c r="A1159" i="1"/>
  <c r="C1145" i="1"/>
  <c r="C1148" i="1"/>
  <c r="C1151" i="1"/>
  <c r="C1154" i="1"/>
  <c r="C1153" i="1"/>
  <c r="AW1149" i="1"/>
  <c r="AW1152" i="1"/>
  <c r="AV1149" i="1"/>
  <c r="AV1152" i="1"/>
  <c r="AU1149" i="1"/>
  <c r="AU1152" i="1"/>
  <c r="AT1149" i="1"/>
  <c r="AT1152" i="1"/>
  <c r="AS1149" i="1"/>
  <c r="AS1152" i="1"/>
  <c r="AR1149" i="1"/>
  <c r="AR1152" i="1"/>
  <c r="AQ1149" i="1"/>
  <c r="AQ1152" i="1"/>
  <c r="AP1149" i="1"/>
  <c r="AP1152" i="1"/>
  <c r="AO1149" i="1"/>
  <c r="AO1152" i="1"/>
  <c r="AN1149" i="1"/>
  <c r="AN1152" i="1"/>
  <c r="AM1149" i="1"/>
  <c r="AM1152" i="1"/>
  <c r="AL1149" i="1"/>
  <c r="AL1152" i="1"/>
  <c r="AK1149" i="1"/>
  <c r="AK1152" i="1"/>
  <c r="AJ1149" i="1"/>
  <c r="AJ1152" i="1"/>
  <c r="AI1149" i="1"/>
  <c r="AI1152" i="1"/>
  <c r="AH1149" i="1"/>
  <c r="AH1152" i="1"/>
  <c r="AG1149" i="1"/>
  <c r="AG1152" i="1"/>
  <c r="AF1149" i="1"/>
  <c r="AF1152" i="1"/>
  <c r="AE1149" i="1"/>
  <c r="AE1152" i="1"/>
  <c r="AD1149" i="1"/>
  <c r="AD1152" i="1"/>
  <c r="AC1149" i="1"/>
  <c r="AC1152" i="1"/>
  <c r="AB1149" i="1"/>
  <c r="AB1152" i="1"/>
  <c r="AA1149" i="1"/>
  <c r="AA1152" i="1"/>
  <c r="Z1149" i="1"/>
  <c r="Z1152" i="1"/>
  <c r="Y1149" i="1"/>
  <c r="Y1152" i="1"/>
  <c r="X1149" i="1"/>
  <c r="X1152" i="1"/>
  <c r="W1149" i="1"/>
  <c r="W1152" i="1"/>
  <c r="V1149" i="1"/>
  <c r="V1152" i="1"/>
  <c r="U1149" i="1"/>
  <c r="U1152" i="1"/>
  <c r="T1149" i="1"/>
  <c r="T1152" i="1"/>
  <c r="S1149" i="1"/>
  <c r="S1152" i="1"/>
  <c r="R1149" i="1"/>
  <c r="R1152" i="1"/>
  <c r="Q1149" i="1"/>
  <c r="Q1152" i="1"/>
  <c r="P1149" i="1"/>
  <c r="P1152" i="1"/>
  <c r="O1149" i="1"/>
  <c r="O1152" i="1"/>
  <c r="N1149" i="1"/>
  <c r="N1152" i="1"/>
  <c r="M1149" i="1"/>
  <c r="M1152" i="1"/>
  <c r="L1149" i="1"/>
  <c r="L1152" i="1"/>
  <c r="K1149" i="1"/>
  <c r="K1152" i="1"/>
  <c r="J1149" i="1"/>
  <c r="J1152" i="1"/>
  <c r="I1149" i="1"/>
  <c r="I1152" i="1"/>
  <c r="H1149" i="1"/>
  <c r="H1152" i="1"/>
  <c r="G1149" i="1"/>
  <c r="G1152" i="1"/>
  <c r="F1149" i="1"/>
  <c r="F1152" i="1"/>
  <c r="E1149" i="1"/>
  <c r="E1152" i="1"/>
  <c r="D1149" i="1"/>
  <c r="D1152" i="1"/>
  <c r="C1146" i="1"/>
  <c r="C1149" i="1"/>
  <c r="C1152" i="1"/>
  <c r="B1149" i="1"/>
  <c r="A1149" i="1"/>
  <c r="B1148" i="1"/>
  <c r="A1148" i="1"/>
  <c r="A1147" i="1"/>
  <c r="B1146" i="1"/>
  <c r="A1146" i="1"/>
  <c r="B1145" i="1"/>
  <c r="A1145" i="1"/>
  <c r="A1144" i="1"/>
  <c r="B1142" i="1"/>
  <c r="A1142" i="1"/>
  <c r="C1128" i="1"/>
  <c r="C1131" i="1"/>
  <c r="C1134" i="1"/>
  <c r="C1137" i="1"/>
  <c r="C1136" i="1"/>
  <c r="AW1132" i="1"/>
  <c r="AW1135" i="1"/>
  <c r="AV1132" i="1"/>
  <c r="AV1135" i="1"/>
  <c r="AU1132" i="1"/>
  <c r="AU1135" i="1"/>
  <c r="AT1132" i="1"/>
  <c r="AT1135" i="1"/>
  <c r="AS1132" i="1"/>
  <c r="AS1135" i="1"/>
  <c r="AR1132" i="1"/>
  <c r="AR1135" i="1"/>
  <c r="AQ1132" i="1"/>
  <c r="AQ1135" i="1"/>
  <c r="AP1132" i="1"/>
  <c r="AP1135" i="1"/>
  <c r="AO1132" i="1"/>
  <c r="AO1135" i="1"/>
  <c r="AN1132" i="1"/>
  <c r="AN1135" i="1"/>
  <c r="AM1132" i="1"/>
  <c r="AM1135" i="1"/>
  <c r="AL1132" i="1"/>
  <c r="AL1135" i="1"/>
  <c r="AK1132" i="1"/>
  <c r="AK1135" i="1"/>
  <c r="AJ1132" i="1"/>
  <c r="AJ1135" i="1"/>
  <c r="AI1132" i="1"/>
  <c r="AI1135" i="1"/>
  <c r="AH1132" i="1"/>
  <c r="AH1135" i="1"/>
  <c r="AG1132" i="1"/>
  <c r="AG1135" i="1"/>
  <c r="AF1132" i="1"/>
  <c r="AF1135" i="1"/>
  <c r="AE1132" i="1"/>
  <c r="AE1135" i="1"/>
  <c r="AD1132" i="1"/>
  <c r="AD1135" i="1"/>
  <c r="AC1132" i="1"/>
  <c r="AC1135" i="1"/>
  <c r="AB1132" i="1"/>
  <c r="AB1135" i="1"/>
  <c r="AA1132" i="1"/>
  <c r="AA1135" i="1"/>
  <c r="Z1132" i="1"/>
  <c r="Z1135" i="1"/>
  <c r="Y1132" i="1"/>
  <c r="Y1135" i="1"/>
  <c r="X1132" i="1"/>
  <c r="X1135" i="1"/>
  <c r="W1132" i="1"/>
  <c r="W1135" i="1"/>
  <c r="V1132" i="1"/>
  <c r="V1135" i="1"/>
  <c r="U1132" i="1"/>
  <c r="U1135" i="1"/>
  <c r="T1132" i="1"/>
  <c r="T1135" i="1"/>
  <c r="S1132" i="1"/>
  <c r="S1135" i="1"/>
  <c r="R1132" i="1"/>
  <c r="R1135" i="1"/>
  <c r="Q1132" i="1"/>
  <c r="Q1135" i="1"/>
  <c r="P1132" i="1"/>
  <c r="P1135" i="1"/>
  <c r="O1132" i="1"/>
  <c r="O1135" i="1"/>
  <c r="N1132" i="1"/>
  <c r="N1135" i="1"/>
  <c r="M1132" i="1"/>
  <c r="M1135" i="1"/>
  <c r="L1132" i="1"/>
  <c r="L1135" i="1"/>
  <c r="K1132" i="1"/>
  <c r="K1135" i="1"/>
  <c r="J1132" i="1"/>
  <c r="J1135" i="1"/>
  <c r="I1132" i="1"/>
  <c r="I1135" i="1"/>
  <c r="H1132" i="1"/>
  <c r="H1135" i="1"/>
  <c r="G1132" i="1"/>
  <c r="G1135" i="1"/>
  <c r="F1132" i="1"/>
  <c r="F1135" i="1"/>
  <c r="E1132" i="1"/>
  <c r="E1135" i="1"/>
  <c r="D1132" i="1"/>
  <c r="D1135" i="1"/>
  <c r="C1129" i="1"/>
  <c r="C1132" i="1"/>
  <c r="C1135" i="1"/>
  <c r="B1132" i="1"/>
  <c r="A1132" i="1"/>
  <c r="B1131" i="1"/>
  <c r="A1131" i="1"/>
  <c r="A1130" i="1"/>
  <c r="B1129" i="1"/>
  <c r="A1129" i="1"/>
  <c r="B1128" i="1"/>
  <c r="A1128" i="1"/>
  <c r="A1127" i="1"/>
  <c r="B1125" i="1"/>
  <c r="A1125" i="1"/>
  <c r="C1111" i="1"/>
  <c r="C1114" i="1"/>
  <c r="C1117" i="1"/>
  <c r="C1120" i="1"/>
  <c r="C1119" i="1"/>
  <c r="AW1115" i="1"/>
  <c r="AW1118" i="1"/>
  <c r="AV1115" i="1"/>
  <c r="AV1118" i="1"/>
  <c r="AU1115" i="1"/>
  <c r="AU1118" i="1"/>
  <c r="AT1115" i="1"/>
  <c r="AT1118" i="1"/>
  <c r="AS1115" i="1"/>
  <c r="AS1118" i="1"/>
  <c r="AR1115" i="1"/>
  <c r="AR1118" i="1"/>
  <c r="AQ1115" i="1"/>
  <c r="AQ1118" i="1"/>
  <c r="AP1115" i="1"/>
  <c r="AP1118" i="1"/>
  <c r="AO1115" i="1"/>
  <c r="AO1118" i="1"/>
  <c r="AN1115" i="1"/>
  <c r="AN1118" i="1"/>
  <c r="AM1115" i="1"/>
  <c r="AM1118" i="1"/>
  <c r="AL1115" i="1"/>
  <c r="AL1118" i="1"/>
  <c r="AK1115" i="1"/>
  <c r="AK1118" i="1"/>
  <c r="AJ1115" i="1"/>
  <c r="AJ1118" i="1"/>
  <c r="AI1115" i="1"/>
  <c r="AI1118" i="1"/>
  <c r="AH1115" i="1"/>
  <c r="AH1118" i="1"/>
  <c r="AG1115" i="1"/>
  <c r="AG1118" i="1"/>
  <c r="AF1115" i="1"/>
  <c r="AF1118" i="1"/>
  <c r="AE1115" i="1"/>
  <c r="AE1118" i="1"/>
  <c r="AD1115" i="1"/>
  <c r="AD1118" i="1"/>
  <c r="AC1115" i="1"/>
  <c r="AC1118" i="1"/>
  <c r="AB1115" i="1"/>
  <c r="AB1118" i="1"/>
  <c r="AA1115" i="1"/>
  <c r="AA1118" i="1"/>
  <c r="Z1115" i="1"/>
  <c r="Z1118" i="1"/>
  <c r="Y1115" i="1"/>
  <c r="Y1118" i="1"/>
  <c r="X1115" i="1"/>
  <c r="X1118" i="1"/>
  <c r="W1115" i="1"/>
  <c r="W1118" i="1"/>
  <c r="V1115" i="1"/>
  <c r="V1118" i="1"/>
  <c r="U1115" i="1"/>
  <c r="U1118" i="1"/>
  <c r="T1115" i="1"/>
  <c r="T1118" i="1"/>
  <c r="S1115" i="1"/>
  <c r="S1118" i="1"/>
  <c r="R1115" i="1"/>
  <c r="R1118" i="1"/>
  <c r="Q1115" i="1"/>
  <c r="Q1118" i="1"/>
  <c r="P1115" i="1"/>
  <c r="P1118" i="1"/>
  <c r="O1115" i="1"/>
  <c r="O1118" i="1"/>
  <c r="N1115" i="1"/>
  <c r="N1118" i="1"/>
  <c r="M1115" i="1"/>
  <c r="M1118" i="1"/>
  <c r="L1115" i="1"/>
  <c r="L1118" i="1"/>
  <c r="K1115" i="1"/>
  <c r="K1118" i="1"/>
  <c r="J1115" i="1"/>
  <c r="J1118" i="1"/>
  <c r="I1115" i="1"/>
  <c r="I1118" i="1"/>
  <c r="H1115" i="1"/>
  <c r="H1118" i="1"/>
  <c r="G1115" i="1"/>
  <c r="G1118" i="1"/>
  <c r="F1115" i="1"/>
  <c r="F1118" i="1"/>
  <c r="E1115" i="1"/>
  <c r="E1118" i="1"/>
  <c r="D1115" i="1"/>
  <c r="D1118" i="1"/>
  <c r="C1112" i="1"/>
  <c r="C1115" i="1"/>
  <c r="C1118" i="1"/>
  <c r="B1115" i="1"/>
  <c r="A1115" i="1"/>
  <c r="B1114" i="1"/>
  <c r="A1114" i="1"/>
  <c r="A1113" i="1"/>
  <c r="B1112" i="1"/>
  <c r="A1112" i="1"/>
  <c r="B1111" i="1"/>
  <c r="A1111" i="1"/>
  <c r="A1110" i="1"/>
  <c r="B1108" i="1"/>
  <c r="A1108" i="1"/>
  <c r="C1094" i="1"/>
  <c r="C1097" i="1"/>
  <c r="C1100" i="1"/>
  <c r="C1103" i="1"/>
  <c r="C1102" i="1"/>
  <c r="AW1098" i="1"/>
  <c r="AW1101" i="1"/>
  <c r="AV1098" i="1"/>
  <c r="AV1101" i="1"/>
  <c r="AU1098" i="1"/>
  <c r="AU1101" i="1"/>
  <c r="AT1098" i="1"/>
  <c r="AT1101" i="1"/>
  <c r="AS1098" i="1"/>
  <c r="AS1101" i="1"/>
  <c r="AR1098" i="1"/>
  <c r="AR1101" i="1"/>
  <c r="AQ1098" i="1"/>
  <c r="AQ1101" i="1"/>
  <c r="AP1098" i="1"/>
  <c r="AP1101" i="1"/>
  <c r="AO1098" i="1"/>
  <c r="AO1101" i="1"/>
  <c r="AN1098" i="1"/>
  <c r="AN1101" i="1"/>
  <c r="AM1098" i="1"/>
  <c r="AM1101" i="1"/>
  <c r="AL1098" i="1"/>
  <c r="AL1101" i="1"/>
  <c r="AK1098" i="1"/>
  <c r="AK1101" i="1"/>
  <c r="AJ1098" i="1"/>
  <c r="AJ1101" i="1"/>
  <c r="AI1098" i="1"/>
  <c r="AI1101" i="1"/>
  <c r="AH1098" i="1"/>
  <c r="AH1101" i="1"/>
  <c r="AG1098" i="1"/>
  <c r="AG1101" i="1"/>
  <c r="AF1098" i="1"/>
  <c r="AF1101" i="1"/>
  <c r="AE1098" i="1"/>
  <c r="AE1101" i="1"/>
  <c r="AD1098" i="1"/>
  <c r="AD1101" i="1"/>
  <c r="AC1098" i="1"/>
  <c r="AC1101" i="1"/>
  <c r="AB1098" i="1"/>
  <c r="AB1101" i="1"/>
  <c r="AA1098" i="1"/>
  <c r="AA1101" i="1"/>
  <c r="Z1098" i="1"/>
  <c r="Z1101" i="1"/>
  <c r="Y1098" i="1"/>
  <c r="Y1101" i="1"/>
  <c r="X1098" i="1"/>
  <c r="X1101" i="1"/>
  <c r="W1098" i="1"/>
  <c r="W1101" i="1"/>
  <c r="V1098" i="1"/>
  <c r="V1101" i="1"/>
  <c r="U1098" i="1"/>
  <c r="U1101" i="1"/>
  <c r="T1098" i="1"/>
  <c r="T1101" i="1"/>
  <c r="S1098" i="1"/>
  <c r="S1101" i="1"/>
  <c r="R1098" i="1"/>
  <c r="R1101" i="1"/>
  <c r="Q1098" i="1"/>
  <c r="Q1101" i="1"/>
  <c r="P1098" i="1"/>
  <c r="P1101" i="1"/>
  <c r="O1098" i="1"/>
  <c r="O1101" i="1"/>
  <c r="N1098" i="1"/>
  <c r="N1101" i="1"/>
  <c r="M1098" i="1"/>
  <c r="M1101" i="1"/>
  <c r="L1098" i="1"/>
  <c r="L1101" i="1"/>
  <c r="K1098" i="1"/>
  <c r="K1101" i="1"/>
  <c r="J1098" i="1"/>
  <c r="J1101" i="1"/>
  <c r="I1098" i="1"/>
  <c r="I1101" i="1"/>
  <c r="H1098" i="1"/>
  <c r="H1101" i="1"/>
  <c r="G1098" i="1"/>
  <c r="G1101" i="1"/>
  <c r="F1098" i="1"/>
  <c r="F1101" i="1"/>
  <c r="E1098" i="1"/>
  <c r="E1101" i="1"/>
  <c r="D1098" i="1"/>
  <c r="D1101" i="1"/>
  <c r="C1095" i="1"/>
  <c r="C1098" i="1"/>
  <c r="C1101" i="1"/>
  <c r="B1098" i="1"/>
  <c r="A1098" i="1"/>
  <c r="B1097" i="1"/>
  <c r="A1097" i="1"/>
  <c r="A1096" i="1"/>
  <c r="B1095" i="1"/>
  <c r="A1095" i="1"/>
  <c r="B1094" i="1"/>
  <c r="A1094" i="1"/>
  <c r="A1093" i="1"/>
  <c r="B1091" i="1"/>
  <c r="A1091" i="1"/>
  <c r="A138" i="1"/>
  <c r="A955" i="1"/>
  <c r="A958" i="1"/>
  <c r="A953" i="1"/>
  <c r="B953" i="1"/>
  <c r="A956" i="1"/>
  <c r="B956" i="1"/>
  <c r="C956" i="1"/>
  <c r="A957" i="1"/>
  <c r="B957" i="1"/>
  <c r="C957" i="1"/>
  <c r="A959" i="1"/>
  <c r="B959" i="1"/>
  <c r="C959" i="1"/>
  <c r="A960" i="1"/>
  <c r="B960" i="1"/>
  <c r="C960" i="1"/>
  <c r="D960" i="1"/>
  <c r="E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C962" i="1"/>
  <c r="C963" i="1"/>
  <c r="D963" i="1"/>
  <c r="E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C964" i="1"/>
  <c r="C965" i="1"/>
  <c r="A972" i="1"/>
  <c r="A975" i="1"/>
  <c r="A970" i="1"/>
  <c r="B970" i="1"/>
  <c r="A973" i="1"/>
  <c r="B973" i="1"/>
  <c r="C973" i="1"/>
  <c r="A974" i="1"/>
  <c r="B974" i="1"/>
  <c r="C974" i="1"/>
  <c r="A976" i="1"/>
  <c r="B976" i="1"/>
  <c r="C976" i="1"/>
  <c r="A977" i="1"/>
  <c r="B977" i="1"/>
  <c r="C977" i="1"/>
  <c r="D977" i="1"/>
  <c r="E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C979" i="1"/>
  <c r="C980" i="1"/>
  <c r="D980" i="1"/>
  <c r="E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C981" i="1"/>
  <c r="C982" i="1"/>
  <c r="A989" i="1"/>
  <c r="A992" i="1"/>
  <c r="A987" i="1"/>
  <c r="B987" i="1"/>
  <c r="A990" i="1"/>
  <c r="B990" i="1"/>
  <c r="C990" i="1"/>
  <c r="A991" i="1"/>
  <c r="B991" i="1"/>
  <c r="C991" i="1"/>
  <c r="A993" i="1"/>
  <c r="B993" i="1"/>
  <c r="C993" i="1"/>
  <c r="A994" i="1"/>
  <c r="B994" i="1"/>
  <c r="C994" i="1"/>
  <c r="D994" i="1"/>
  <c r="E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C996" i="1"/>
  <c r="C997" i="1"/>
  <c r="D997" i="1"/>
  <c r="E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C998" i="1"/>
  <c r="C999" i="1"/>
  <c r="A1006" i="1"/>
  <c r="A1009" i="1"/>
  <c r="A1004" i="1"/>
  <c r="B1004" i="1"/>
  <c r="A1007" i="1"/>
  <c r="B1007" i="1"/>
  <c r="C1007" i="1"/>
  <c r="A1008" i="1"/>
  <c r="B1008" i="1"/>
  <c r="C1008" i="1"/>
  <c r="A1010" i="1"/>
  <c r="B1010" i="1"/>
  <c r="C1010" i="1"/>
  <c r="A1011" i="1"/>
  <c r="B1011" i="1"/>
  <c r="C1011" i="1"/>
  <c r="D1011" i="1"/>
  <c r="E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C1013" i="1"/>
  <c r="C1014" i="1"/>
  <c r="D1014" i="1"/>
  <c r="E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C1015" i="1"/>
  <c r="C1016" i="1"/>
  <c r="A1023" i="1"/>
  <c r="A1026" i="1"/>
  <c r="A1021" i="1"/>
  <c r="B1021" i="1"/>
  <c r="A1024" i="1"/>
  <c r="B1024" i="1"/>
  <c r="C1024" i="1"/>
  <c r="A1025" i="1"/>
  <c r="B1025" i="1"/>
  <c r="C1025" i="1"/>
  <c r="A1027" i="1"/>
  <c r="B1027" i="1"/>
  <c r="C1027" i="1"/>
  <c r="A1028" i="1"/>
  <c r="B1028" i="1"/>
  <c r="C1028" i="1"/>
  <c r="D1028" i="1"/>
  <c r="E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C1030" i="1"/>
  <c r="C1031" i="1"/>
  <c r="D1031" i="1"/>
  <c r="E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C1032" i="1"/>
  <c r="C1033" i="1"/>
  <c r="A1040" i="1"/>
  <c r="A1043" i="1"/>
  <c r="A1038" i="1"/>
  <c r="B1038" i="1"/>
  <c r="A1041" i="1"/>
  <c r="B1041" i="1"/>
  <c r="C1041" i="1"/>
  <c r="A1042" i="1"/>
  <c r="B1042" i="1"/>
  <c r="C1042" i="1"/>
  <c r="A1044" i="1"/>
  <c r="B1044" i="1"/>
  <c r="C1044" i="1"/>
  <c r="A1045" i="1"/>
  <c r="B1045" i="1"/>
  <c r="C1045" i="1"/>
  <c r="D1045" i="1"/>
  <c r="E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C1047" i="1"/>
  <c r="C1048" i="1"/>
  <c r="D1048" i="1"/>
  <c r="E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C1049" i="1"/>
  <c r="C1050" i="1"/>
  <c r="A1057" i="1"/>
  <c r="A1060" i="1"/>
  <c r="A1055" i="1"/>
  <c r="B1055" i="1"/>
  <c r="A1058" i="1"/>
  <c r="B1058" i="1"/>
  <c r="C1058" i="1"/>
  <c r="A1059" i="1"/>
  <c r="B1059" i="1"/>
  <c r="C1059" i="1"/>
  <c r="A1061" i="1"/>
  <c r="B1061" i="1"/>
  <c r="C1061" i="1"/>
  <c r="A1062" i="1"/>
  <c r="B1062" i="1"/>
  <c r="C1062" i="1"/>
  <c r="D1062" i="1"/>
  <c r="E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C1064" i="1"/>
  <c r="C1065" i="1"/>
  <c r="D1065" i="1"/>
  <c r="E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C1066" i="1"/>
  <c r="C1067" i="1"/>
  <c r="A1074" i="1"/>
  <c r="A1077" i="1"/>
  <c r="A1072" i="1"/>
  <c r="B1072" i="1"/>
  <c r="A1075" i="1"/>
  <c r="B1075" i="1"/>
  <c r="C1075" i="1"/>
  <c r="A1076" i="1"/>
  <c r="B1076" i="1"/>
  <c r="C1076" i="1"/>
  <c r="A1078" i="1"/>
  <c r="B1078" i="1"/>
  <c r="C1078" i="1"/>
  <c r="A1079" i="1"/>
  <c r="B1079" i="1"/>
  <c r="C1079" i="1"/>
  <c r="D1079" i="1"/>
  <c r="E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C1081" i="1"/>
  <c r="C1082" i="1"/>
  <c r="D1082" i="1"/>
  <c r="E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C1083" i="1"/>
  <c r="C1084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951" i="1"/>
  <c r="AW951" i="1"/>
  <c r="AV951" i="1"/>
  <c r="AU951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102" i="1"/>
  <c r="A796" i="1"/>
  <c r="C937" i="1"/>
  <c r="C940" i="1"/>
  <c r="C943" i="1"/>
  <c r="C946" i="1"/>
  <c r="C945" i="1"/>
  <c r="AW941" i="1"/>
  <c r="AW944" i="1"/>
  <c r="AV941" i="1"/>
  <c r="AV944" i="1"/>
  <c r="AU941" i="1"/>
  <c r="AU944" i="1"/>
  <c r="AT941" i="1"/>
  <c r="AT944" i="1"/>
  <c r="AS941" i="1"/>
  <c r="AS944" i="1"/>
  <c r="AR941" i="1"/>
  <c r="AR944" i="1"/>
  <c r="AQ941" i="1"/>
  <c r="AQ944" i="1"/>
  <c r="AP941" i="1"/>
  <c r="AP944" i="1"/>
  <c r="AO941" i="1"/>
  <c r="AO944" i="1"/>
  <c r="AN941" i="1"/>
  <c r="AN944" i="1"/>
  <c r="AM941" i="1"/>
  <c r="AM944" i="1"/>
  <c r="AL941" i="1"/>
  <c r="AL944" i="1"/>
  <c r="AK941" i="1"/>
  <c r="AK944" i="1"/>
  <c r="AJ941" i="1"/>
  <c r="AJ944" i="1"/>
  <c r="AI941" i="1"/>
  <c r="AI944" i="1"/>
  <c r="AH941" i="1"/>
  <c r="AH944" i="1"/>
  <c r="AG941" i="1"/>
  <c r="AG944" i="1"/>
  <c r="AF941" i="1"/>
  <c r="AF944" i="1"/>
  <c r="AE941" i="1"/>
  <c r="AE944" i="1"/>
  <c r="AD941" i="1"/>
  <c r="AD944" i="1"/>
  <c r="AC941" i="1"/>
  <c r="AC944" i="1"/>
  <c r="AB941" i="1"/>
  <c r="AB944" i="1"/>
  <c r="AA941" i="1"/>
  <c r="AA944" i="1"/>
  <c r="Z941" i="1"/>
  <c r="Z944" i="1"/>
  <c r="Y941" i="1"/>
  <c r="Y944" i="1"/>
  <c r="X941" i="1"/>
  <c r="X944" i="1"/>
  <c r="W941" i="1"/>
  <c r="W944" i="1"/>
  <c r="V941" i="1"/>
  <c r="V944" i="1"/>
  <c r="U941" i="1"/>
  <c r="U944" i="1"/>
  <c r="T941" i="1"/>
  <c r="T944" i="1"/>
  <c r="S941" i="1"/>
  <c r="S944" i="1"/>
  <c r="R941" i="1"/>
  <c r="R944" i="1"/>
  <c r="Q941" i="1"/>
  <c r="Q944" i="1"/>
  <c r="P941" i="1"/>
  <c r="P944" i="1"/>
  <c r="O941" i="1"/>
  <c r="O944" i="1"/>
  <c r="N941" i="1"/>
  <c r="N944" i="1"/>
  <c r="M941" i="1"/>
  <c r="M944" i="1"/>
  <c r="L941" i="1"/>
  <c r="L944" i="1"/>
  <c r="K941" i="1"/>
  <c r="K944" i="1"/>
  <c r="J941" i="1"/>
  <c r="J944" i="1"/>
  <c r="I941" i="1"/>
  <c r="I944" i="1"/>
  <c r="H941" i="1"/>
  <c r="H944" i="1"/>
  <c r="E941" i="1"/>
  <c r="E944" i="1"/>
  <c r="D941" i="1"/>
  <c r="D944" i="1"/>
  <c r="C938" i="1"/>
  <c r="C941" i="1"/>
  <c r="C944" i="1"/>
  <c r="B941" i="1"/>
  <c r="A941" i="1"/>
  <c r="B940" i="1"/>
  <c r="A940" i="1"/>
  <c r="A939" i="1"/>
  <c r="B938" i="1"/>
  <c r="A938" i="1"/>
  <c r="B937" i="1"/>
  <c r="A937" i="1"/>
  <c r="A936" i="1"/>
  <c r="B934" i="1"/>
  <c r="A934" i="1"/>
  <c r="C920" i="1"/>
  <c r="C923" i="1"/>
  <c r="C926" i="1"/>
  <c r="C929" i="1"/>
  <c r="C928" i="1"/>
  <c r="AW924" i="1"/>
  <c r="AW927" i="1"/>
  <c r="AV924" i="1"/>
  <c r="AV927" i="1"/>
  <c r="AU924" i="1"/>
  <c r="AU927" i="1"/>
  <c r="AT924" i="1"/>
  <c r="AT927" i="1"/>
  <c r="AS924" i="1"/>
  <c r="AS927" i="1"/>
  <c r="AR924" i="1"/>
  <c r="AR927" i="1"/>
  <c r="AQ924" i="1"/>
  <c r="AQ927" i="1"/>
  <c r="AP924" i="1"/>
  <c r="AP927" i="1"/>
  <c r="AO924" i="1"/>
  <c r="AO927" i="1"/>
  <c r="AN924" i="1"/>
  <c r="AN927" i="1"/>
  <c r="AM924" i="1"/>
  <c r="AM927" i="1"/>
  <c r="AL924" i="1"/>
  <c r="AL927" i="1"/>
  <c r="AK924" i="1"/>
  <c r="AK927" i="1"/>
  <c r="AJ924" i="1"/>
  <c r="AJ927" i="1"/>
  <c r="AI924" i="1"/>
  <c r="AI927" i="1"/>
  <c r="AH924" i="1"/>
  <c r="AH927" i="1"/>
  <c r="AG924" i="1"/>
  <c r="AG927" i="1"/>
  <c r="AF924" i="1"/>
  <c r="AF927" i="1"/>
  <c r="AE924" i="1"/>
  <c r="AE927" i="1"/>
  <c r="AD924" i="1"/>
  <c r="AD927" i="1"/>
  <c r="AC924" i="1"/>
  <c r="AC927" i="1"/>
  <c r="AB924" i="1"/>
  <c r="AB927" i="1"/>
  <c r="AA924" i="1"/>
  <c r="AA927" i="1"/>
  <c r="Z924" i="1"/>
  <c r="Z927" i="1"/>
  <c r="Y924" i="1"/>
  <c r="Y927" i="1"/>
  <c r="X924" i="1"/>
  <c r="X927" i="1"/>
  <c r="W924" i="1"/>
  <c r="W927" i="1"/>
  <c r="V924" i="1"/>
  <c r="V927" i="1"/>
  <c r="U924" i="1"/>
  <c r="U927" i="1"/>
  <c r="T924" i="1"/>
  <c r="T927" i="1"/>
  <c r="S924" i="1"/>
  <c r="S927" i="1"/>
  <c r="R924" i="1"/>
  <c r="R927" i="1"/>
  <c r="Q924" i="1"/>
  <c r="Q927" i="1"/>
  <c r="P924" i="1"/>
  <c r="P927" i="1"/>
  <c r="O924" i="1"/>
  <c r="O927" i="1"/>
  <c r="N924" i="1"/>
  <c r="N927" i="1"/>
  <c r="M924" i="1"/>
  <c r="M927" i="1"/>
  <c r="L924" i="1"/>
  <c r="L927" i="1"/>
  <c r="K924" i="1"/>
  <c r="K927" i="1"/>
  <c r="J924" i="1"/>
  <c r="J927" i="1"/>
  <c r="I924" i="1"/>
  <c r="I927" i="1"/>
  <c r="H924" i="1"/>
  <c r="H927" i="1"/>
  <c r="E924" i="1"/>
  <c r="E927" i="1"/>
  <c r="D924" i="1"/>
  <c r="D927" i="1"/>
  <c r="C921" i="1"/>
  <c r="C924" i="1"/>
  <c r="C927" i="1"/>
  <c r="B924" i="1"/>
  <c r="A924" i="1"/>
  <c r="B923" i="1"/>
  <c r="A923" i="1"/>
  <c r="A922" i="1"/>
  <c r="B921" i="1"/>
  <c r="A921" i="1"/>
  <c r="B920" i="1"/>
  <c r="A920" i="1"/>
  <c r="A919" i="1"/>
  <c r="B917" i="1"/>
  <c r="A917" i="1"/>
  <c r="C903" i="1"/>
  <c r="C906" i="1"/>
  <c r="C909" i="1"/>
  <c r="C912" i="1"/>
  <c r="C911" i="1"/>
  <c r="AW907" i="1"/>
  <c r="AW910" i="1"/>
  <c r="AV907" i="1"/>
  <c r="AV910" i="1"/>
  <c r="AU907" i="1"/>
  <c r="AU910" i="1"/>
  <c r="AT907" i="1"/>
  <c r="AT910" i="1"/>
  <c r="AS907" i="1"/>
  <c r="AS910" i="1"/>
  <c r="AR907" i="1"/>
  <c r="AR910" i="1"/>
  <c r="AQ907" i="1"/>
  <c r="AQ910" i="1"/>
  <c r="AP907" i="1"/>
  <c r="AP910" i="1"/>
  <c r="AO907" i="1"/>
  <c r="AO910" i="1"/>
  <c r="AN907" i="1"/>
  <c r="AN910" i="1"/>
  <c r="AM907" i="1"/>
  <c r="AM910" i="1"/>
  <c r="AL907" i="1"/>
  <c r="AL910" i="1"/>
  <c r="AK907" i="1"/>
  <c r="AK910" i="1"/>
  <c r="AJ907" i="1"/>
  <c r="AJ910" i="1"/>
  <c r="AI907" i="1"/>
  <c r="AI910" i="1"/>
  <c r="AH907" i="1"/>
  <c r="AH910" i="1"/>
  <c r="AG907" i="1"/>
  <c r="AG910" i="1"/>
  <c r="AF907" i="1"/>
  <c r="AF910" i="1"/>
  <c r="AE907" i="1"/>
  <c r="AE910" i="1"/>
  <c r="AD907" i="1"/>
  <c r="AD910" i="1"/>
  <c r="AC907" i="1"/>
  <c r="AC910" i="1"/>
  <c r="AB907" i="1"/>
  <c r="AB910" i="1"/>
  <c r="AA907" i="1"/>
  <c r="AA910" i="1"/>
  <c r="Z907" i="1"/>
  <c r="Z910" i="1"/>
  <c r="Y907" i="1"/>
  <c r="Y910" i="1"/>
  <c r="X907" i="1"/>
  <c r="X910" i="1"/>
  <c r="W907" i="1"/>
  <c r="W910" i="1"/>
  <c r="V907" i="1"/>
  <c r="V910" i="1"/>
  <c r="U907" i="1"/>
  <c r="U910" i="1"/>
  <c r="T907" i="1"/>
  <c r="T910" i="1"/>
  <c r="S907" i="1"/>
  <c r="S910" i="1"/>
  <c r="R907" i="1"/>
  <c r="R910" i="1"/>
  <c r="Q907" i="1"/>
  <c r="Q910" i="1"/>
  <c r="P907" i="1"/>
  <c r="P910" i="1"/>
  <c r="O907" i="1"/>
  <c r="O910" i="1"/>
  <c r="N907" i="1"/>
  <c r="N910" i="1"/>
  <c r="M907" i="1"/>
  <c r="M910" i="1"/>
  <c r="L907" i="1"/>
  <c r="L910" i="1"/>
  <c r="K907" i="1"/>
  <c r="K910" i="1"/>
  <c r="J907" i="1"/>
  <c r="J910" i="1"/>
  <c r="I907" i="1"/>
  <c r="I910" i="1"/>
  <c r="H907" i="1"/>
  <c r="H910" i="1"/>
  <c r="E907" i="1"/>
  <c r="E910" i="1"/>
  <c r="D907" i="1"/>
  <c r="D910" i="1"/>
  <c r="C904" i="1"/>
  <c r="C907" i="1"/>
  <c r="C910" i="1"/>
  <c r="B907" i="1"/>
  <c r="A907" i="1"/>
  <c r="B906" i="1"/>
  <c r="A906" i="1"/>
  <c r="A905" i="1"/>
  <c r="B904" i="1"/>
  <c r="A904" i="1"/>
  <c r="B903" i="1"/>
  <c r="A903" i="1"/>
  <c r="A902" i="1"/>
  <c r="B900" i="1"/>
  <c r="A900" i="1"/>
  <c r="C886" i="1"/>
  <c r="C889" i="1"/>
  <c r="C892" i="1"/>
  <c r="C895" i="1"/>
  <c r="C894" i="1"/>
  <c r="AW890" i="1"/>
  <c r="AW893" i="1"/>
  <c r="AV890" i="1"/>
  <c r="AV893" i="1"/>
  <c r="AU890" i="1"/>
  <c r="AU893" i="1"/>
  <c r="AT890" i="1"/>
  <c r="AT893" i="1"/>
  <c r="AS890" i="1"/>
  <c r="AS893" i="1"/>
  <c r="AR890" i="1"/>
  <c r="AR893" i="1"/>
  <c r="AQ890" i="1"/>
  <c r="AQ893" i="1"/>
  <c r="AP890" i="1"/>
  <c r="AP893" i="1"/>
  <c r="AO890" i="1"/>
  <c r="AO893" i="1"/>
  <c r="AN890" i="1"/>
  <c r="AN893" i="1"/>
  <c r="AM890" i="1"/>
  <c r="AM893" i="1"/>
  <c r="AL890" i="1"/>
  <c r="AL893" i="1"/>
  <c r="AK890" i="1"/>
  <c r="AK893" i="1"/>
  <c r="AJ890" i="1"/>
  <c r="AJ893" i="1"/>
  <c r="AI890" i="1"/>
  <c r="AI893" i="1"/>
  <c r="AH890" i="1"/>
  <c r="AH893" i="1"/>
  <c r="AG890" i="1"/>
  <c r="AG893" i="1"/>
  <c r="AF890" i="1"/>
  <c r="AF893" i="1"/>
  <c r="AE890" i="1"/>
  <c r="AE893" i="1"/>
  <c r="AD890" i="1"/>
  <c r="AD893" i="1"/>
  <c r="AC890" i="1"/>
  <c r="AC893" i="1"/>
  <c r="AB890" i="1"/>
  <c r="AB893" i="1"/>
  <c r="AA890" i="1"/>
  <c r="AA893" i="1"/>
  <c r="Z890" i="1"/>
  <c r="Z893" i="1"/>
  <c r="Y890" i="1"/>
  <c r="Y893" i="1"/>
  <c r="X890" i="1"/>
  <c r="X893" i="1"/>
  <c r="W890" i="1"/>
  <c r="W893" i="1"/>
  <c r="V890" i="1"/>
  <c r="V893" i="1"/>
  <c r="U890" i="1"/>
  <c r="U893" i="1"/>
  <c r="T890" i="1"/>
  <c r="T893" i="1"/>
  <c r="S890" i="1"/>
  <c r="S893" i="1"/>
  <c r="R890" i="1"/>
  <c r="R893" i="1"/>
  <c r="Q890" i="1"/>
  <c r="Q893" i="1"/>
  <c r="P890" i="1"/>
  <c r="P893" i="1"/>
  <c r="O890" i="1"/>
  <c r="O893" i="1"/>
  <c r="N890" i="1"/>
  <c r="N893" i="1"/>
  <c r="M890" i="1"/>
  <c r="M893" i="1"/>
  <c r="L890" i="1"/>
  <c r="L893" i="1"/>
  <c r="K890" i="1"/>
  <c r="K893" i="1"/>
  <c r="J890" i="1"/>
  <c r="J893" i="1"/>
  <c r="I890" i="1"/>
  <c r="I893" i="1"/>
  <c r="H890" i="1"/>
  <c r="H893" i="1"/>
  <c r="E890" i="1"/>
  <c r="E893" i="1"/>
  <c r="D890" i="1"/>
  <c r="D893" i="1"/>
  <c r="C887" i="1"/>
  <c r="C890" i="1"/>
  <c r="C893" i="1"/>
  <c r="B890" i="1"/>
  <c r="A890" i="1"/>
  <c r="B889" i="1"/>
  <c r="A889" i="1"/>
  <c r="A888" i="1"/>
  <c r="B887" i="1"/>
  <c r="A887" i="1"/>
  <c r="B886" i="1"/>
  <c r="A886" i="1"/>
  <c r="A885" i="1"/>
  <c r="B883" i="1"/>
  <c r="A883" i="1"/>
  <c r="C869" i="1"/>
  <c r="C872" i="1"/>
  <c r="C875" i="1"/>
  <c r="C878" i="1"/>
  <c r="C877" i="1"/>
  <c r="AW873" i="1"/>
  <c r="AW876" i="1"/>
  <c r="AV873" i="1"/>
  <c r="AV876" i="1"/>
  <c r="AU873" i="1"/>
  <c r="AU876" i="1"/>
  <c r="AT873" i="1"/>
  <c r="AT876" i="1"/>
  <c r="AS873" i="1"/>
  <c r="AS876" i="1"/>
  <c r="AR873" i="1"/>
  <c r="AR876" i="1"/>
  <c r="AQ873" i="1"/>
  <c r="AQ876" i="1"/>
  <c r="AP873" i="1"/>
  <c r="AP876" i="1"/>
  <c r="AO873" i="1"/>
  <c r="AO876" i="1"/>
  <c r="AN873" i="1"/>
  <c r="AN876" i="1"/>
  <c r="AM873" i="1"/>
  <c r="AM876" i="1"/>
  <c r="AL873" i="1"/>
  <c r="AL876" i="1"/>
  <c r="AK873" i="1"/>
  <c r="AK876" i="1"/>
  <c r="AJ873" i="1"/>
  <c r="AJ876" i="1"/>
  <c r="AI873" i="1"/>
  <c r="AI876" i="1"/>
  <c r="AH873" i="1"/>
  <c r="AH876" i="1"/>
  <c r="AG873" i="1"/>
  <c r="AG876" i="1"/>
  <c r="AF873" i="1"/>
  <c r="AF876" i="1"/>
  <c r="AE873" i="1"/>
  <c r="AE876" i="1"/>
  <c r="AD873" i="1"/>
  <c r="AD876" i="1"/>
  <c r="AC873" i="1"/>
  <c r="AC876" i="1"/>
  <c r="AB873" i="1"/>
  <c r="AB876" i="1"/>
  <c r="AA873" i="1"/>
  <c r="AA876" i="1"/>
  <c r="Z873" i="1"/>
  <c r="Z876" i="1"/>
  <c r="Y873" i="1"/>
  <c r="Y876" i="1"/>
  <c r="X873" i="1"/>
  <c r="X876" i="1"/>
  <c r="W873" i="1"/>
  <c r="W876" i="1"/>
  <c r="V873" i="1"/>
  <c r="V876" i="1"/>
  <c r="U873" i="1"/>
  <c r="U876" i="1"/>
  <c r="T873" i="1"/>
  <c r="T876" i="1"/>
  <c r="S873" i="1"/>
  <c r="S876" i="1"/>
  <c r="R873" i="1"/>
  <c r="R876" i="1"/>
  <c r="Q873" i="1"/>
  <c r="Q876" i="1"/>
  <c r="P873" i="1"/>
  <c r="P876" i="1"/>
  <c r="O873" i="1"/>
  <c r="O876" i="1"/>
  <c r="N873" i="1"/>
  <c r="N876" i="1"/>
  <c r="M873" i="1"/>
  <c r="M876" i="1"/>
  <c r="L873" i="1"/>
  <c r="L876" i="1"/>
  <c r="K873" i="1"/>
  <c r="K876" i="1"/>
  <c r="J873" i="1"/>
  <c r="J876" i="1"/>
  <c r="I873" i="1"/>
  <c r="I876" i="1"/>
  <c r="H873" i="1"/>
  <c r="H876" i="1"/>
  <c r="E873" i="1"/>
  <c r="E876" i="1"/>
  <c r="D873" i="1"/>
  <c r="D876" i="1"/>
  <c r="C870" i="1"/>
  <c r="C873" i="1"/>
  <c r="C876" i="1"/>
  <c r="B873" i="1"/>
  <c r="A873" i="1"/>
  <c r="B872" i="1"/>
  <c r="A872" i="1"/>
  <c r="A871" i="1"/>
  <c r="B870" i="1"/>
  <c r="A870" i="1"/>
  <c r="B869" i="1"/>
  <c r="A869" i="1"/>
  <c r="A868" i="1"/>
  <c r="B866" i="1"/>
  <c r="A866" i="1"/>
  <c r="C852" i="1"/>
  <c r="C855" i="1"/>
  <c r="C858" i="1"/>
  <c r="C861" i="1"/>
  <c r="C860" i="1"/>
  <c r="AW856" i="1"/>
  <c r="AW859" i="1"/>
  <c r="AV856" i="1"/>
  <c r="AV859" i="1"/>
  <c r="AU856" i="1"/>
  <c r="AU859" i="1"/>
  <c r="AT856" i="1"/>
  <c r="AT859" i="1"/>
  <c r="AS856" i="1"/>
  <c r="AS859" i="1"/>
  <c r="AR856" i="1"/>
  <c r="AR859" i="1"/>
  <c r="AQ856" i="1"/>
  <c r="AQ859" i="1"/>
  <c r="AP856" i="1"/>
  <c r="AP859" i="1"/>
  <c r="AO856" i="1"/>
  <c r="AO859" i="1"/>
  <c r="AN856" i="1"/>
  <c r="AN859" i="1"/>
  <c r="AM856" i="1"/>
  <c r="AM859" i="1"/>
  <c r="AL856" i="1"/>
  <c r="AL859" i="1"/>
  <c r="AK856" i="1"/>
  <c r="AK859" i="1"/>
  <c r="AJ856" i="1"/>
  <c r="AJ859" i="1"/>
  <c r="AI856" i="1"/>
  <c r="AI859" i="1"/>
  <c r="AH856" i="1"/>
  <c r="AH859" i="1"/>
  <c r="AG856" i="1"/>
  <c r="AG859" i="1"/>
  <c r="AF856" i="1"/>
  <c r="AF859" i="1"/>
  <c r="AE856" i="1"/>
  <c r="AE859" i="1"/>
  <c r="AD856" i="1"/>
  <c r="AD859" i="1"/>
  <c r="AC856" i="1"/>
  <c r="AC859" i="1"/>
  <c r="AB856" i="1"/>
  <c r="AB859" i="1"/>
  <c r="AA856" i="1"/>
  <c r="AA859" i="1"/>
  <c r="Z856" i="1"/>
  <c r="Z859" i="1"/>
  <c r="Y856" i="1"/>
  <c r="Y859" i="1"/>
  <c r="X856" i="1"/>
  <c r="X859" i="1"/>
  <c r="W856" i="1"/>
  <c r="W859" i="1"/>
  <c r="V856" i="1"/>
  <c r="V859" i="1"/>
  <c r="U856" i="1"/>
  <c r="U859" i="1"/>
  <c r="T856" i="1"/>
  <c r="T859" i="1"/>
  <c r="S856" i="1"/>
  <c r="S859" i="1"/>
  <c r="R856" i="1"/>
  <c r="R859" i="1"/>
  <c r="Q856" i="1"/>
  <c r="Q859" i="1"/>
  <c r="P856" i="1"/>
  <c r="P859" i="1"/>
  <c r="O856" i="1"/>
  <c r="O859" i="1"/>
  <c r="N856" i="1"/>
  <c r="N859" i="1"/>
  <c r="M856" i="1"/>
  <c r="M859" i="1"/>
  <c r="L856" i="1"/>
  <c r="L859" i="1"/>
  <c r="K856" i="1"/>
  <c r="K859" i="1"/>
  <c r="J856" i="1"/>
  <c r="J859" i="1"/>
  <c r="I856" i="1"/>
  <c r="I859" i="1"/>
  <c r="H856" i="1"/>
  <c r="H859" i="1"/>
  <c r="E856" i="1"/>
  <c r="E859" i="1"/>
  <c r="D856" i="1"/>
  <c r="D859" i="1"/>
  <c r="C853" i="1"/>
  <c r="C856" i="1"/>
  <c r="C859" i="1"/>
  <c r="B856" i="1"/>
  <c r="A856" i="1"/>
  <c r="B855" i="1"/>
  <c r="A855" i="1"/>
  <c r="A854" i="1"/>
  <c r="B853" i="1"/>
  <c r="A853" i="1"/>
  <c r="B852" i="1"/>
  <c r="A852" i="1"/>
  <c r="A851" i="1"/>
  <c r="B849" i="1"/>
  <c r="A849" i="1"/>
  <c r="C835" i="1"/>
  <c r="C838" i="1"/>
  <c r="C841" i="1"/>
  <c r="C844" i="1"/>
  <c r="C843" i="1"/>
  <c r="AW839" i="1"/>
  <c r="AW842" i="1"/>
  <c r="AV839" i="1"/>
  <c r="AV842" i="1"/>
  <c r="AU839" i="1"/>
  <c r="AU842" i="1"/>
  <c r="AT839" i="1"/>
  <c r="AT842" i="1"/>
  <c r="AS839" i="1"/>
  <c r="AS842" i="1"/>
  <c r="AR839" i="1"/>
  <c r="AR842" i="1"/>
  <c r="AQ839" i="1"/>
  <c r="AQ842" i="1"/>
  <c r="AP839" i="1"/>
  <c r="AP842" i="1"/>
  <c r="AO839" i="1"/>
  <c r="AO842" i="1"/>
  <c r="AN839" i="1"/>
  <c r="AN842" i="1"/>
  <c r="AM839" i="1"/>
  <c r="AM842" i="1"/>
  <c r="AL839" i="1"/>
  <c r="AL842" i="1"/>
  <c r="AK839" i="1"/>
  <c r="AK842" i="1"/>
  <c r="AJ839" i="1"/>
  <c r="AJ842" i="1"/>
  <c r="AI839" i="1"/>
  <c r="AI842" i="1"/>
  <c r="AH839" i="1"/>
  <c r="AH842" i="1"/>
  <c r="AG839" i="1"/>
  <c r="AG842" i="1"/>
  <c r="AF839" i="1"/>
  <c r="AF842" i="1"/>
  <c r="AE839" i="1"/>
  <c r="AE842" i="1"/>
  <c r="AD839" i="1"/>
  <c r="AD842" i="1"/>
  <c r="AC839" i="1"/>
  <c r="AC842" i="1"/>
  <c r="AB839" i="1"/>
  <c r="AB842" i="1"/>
  <c r="AA839" i="1"/>
  <c r="AA842" i="1"/>
  <c r="Z839" i="1"/>
  <c r="Z842" i="1"/>
  <c r="Y839" i="1"/>
  <c r="Y842" i="1"/>
  <c r="X839" i="1"/>
  <c r="X842" i="1"/>
  <c r="W839" i="1"/>
  <c r="W842" i="1"/>
  <c r="V839" i="1"/>
  <c r="V842" i="1"/>
  <c r="U839" i="1"/>
  <c r="U842" i="1"/>
  <c r="T839" i="1"/>
  <c r="T842" i="1"/>
  <c r="S839" i="1"/>
  <c r="S842" i="1"/>
  <c r="R839" i="1"/>
  <c r="R842" i="1"/>
  <c r="Q839" i="1"/>
  <c r="Q842" i="1"/>
  <c r="P839" i="1"/>
  <c r="P842" i="1"/>
  <c r="O839" i="1"/>
  <c r="O842" i="1"/>
  <c r="N839" i="1"/>
  <c r="N842" i="1"/>
  <c r="M839" i="1"/>
  <c r="M842" i="1"/>
  <c r="L839" i="1"/>
  <c r="L842" i="1"/>
  <c r="K839" i="1"/>
  <c r="K842" i="1"/>
  <c r="J839" i="1"/>
  <c r="J842" i="1"/>
  <c r="I839" i="1"/>
  <c r="I842" i="1"/>
  <c r="H839" i="1"/>
  <c r="H842" i="1"/>
  <c r="E839" i="1"/>
  <c r="E842" i="1"/>
  <c r="D839" i="1"/>
  <c r="D842" i="1"/>
  <c r="C836" i="1"/>
  <c r="C839" i="1"/>
  <c r="C842" i="1"/>
  <c r="B839" i="1"/>
  <c r="A839" i="1"/>
  <c r="B838" i="1"/>
  <c r="A838" i="1"/>
  <c r="A837" i="1"/>
  <c r="B836" i="1"/>
  <c r="A836" i="1"/>
  <c r="B835" i="1"/>
  <c r="A835" i="1"/>
  <c r="A834" i="1"/>
  <c r="B832" i="1"/>
  <c r="A832" i="1"/>
  <c r="C818" i="1"/>
  <c r="C821" i="1"/>
  <c r="C824" i="1"/>
  <c r="C827" i="1"/>
  <c r="C826" i="1"/>
  <c r="AW822" i="1"/>
  <c r="AW825" i="1"/>
  <c r="AV822" i="1"/>
  <c r="AV825" i="1"/>
  <c r="AU822" i="1"/>
  <c r="AU825" i="1"/>
  <c r="AT822" i="1"/>
  <c r="AT825" i="1"/>
  <c r="AS822" i="1"/>
  <c r="AS825" i="1"/>
  <c r="AR822" i="1"/>
  <c r="AR825" i="1"/>
  <c r="AQ822" i="1"/>
  <c r="AQ825" i="1"/>
  <c r="AP822" i="1"/>
  <c r="AP825" i="1"/>
  <c r="AO822" i="1"/>
  <c r="AO825" i="1"/>
  <c r="AN822" i="1"/>
  <c r="AN825" i="1"/>
  <c r="AM822" i="1"/>
  <c r="AM825" i="1"/>
  <c r="AL822" i="1"/>
  <c r="AL825" i="1"/>
  <c r="AK822" i="1"/>
  <c r="AK825" i="1"/>
  <c r="AJ822" i="1"/>
  <c r="AJ825" i="1"/>
  <c r="AI822" i="1"/>
  <c r="AI825" i="1"/>
  <c r="AH822" i="1"/>
  <c r="AH825" i="1"/>
  <c r="AG822" i="1"/>
  <c r="AG825" i="1"/>
  <c r="AF822" i="1"/>
  <c r="AF825" i="1"/>
  <c r="AE822" i="1"/>
  <c r="AE825" i="1"/>
  <c r="AD822" i="1"/>
  <c r="AD825" i="1"/>
  <c r="AC822" i="1"/>
  <c r="AC825" i="1"/>
  <c r="AB822" i="1"/>
  <c r="AB825" i="1"/>
  <c r="AA822" i="1"/>
  <c r="AA825" i="1"/>
  <c r="Z822" i="1"/>
  <c r="Z825" i="1"/>
  <c r="Y822" i="1"/>
  <c r="Y825" i="1"/>
  <c r="X822" i="1"/>
  <c r="X825" i="1"/>
  <c r="W822" i="1"/>
  <c r="W825" i="1"/>
  <c r="V822" i="1"/>
  <c r="V825" i="1"/>
  <c r="U822" i="1"/>
  <c r="U825" i="1"/>
  <c r="T822" i="1"/>
  <c r="T825" i="1"/>
  <c r="S822" i="1"/>
  <c r="S825" i="1"/>
  <c r="R822" i="1"/>
  <c r="R825" i="1"/>
  <c r="Q822" i="1"/>
  <c r="Q825" i="1"/>
  <c r="P822" i="1"/>
  <c r="P825" i="1"/>
  <c r="O822" i="1"/>
  <c r="O825" i="1"/>
  <c r="N822" i="1"/>
  <c r="N825" i="1"/>
  <c r="M822" i="1"/>
  <c r="M825" i="1"/>
  <c r="L822" i="1"/>
  <c r="L825" i="1"/>
  <c r="K822" i="1"/>
  <c r="K825" i="1"/>
  <c r="J822" i="1"/>
  <c r="J825" i="1"/>
  <c r="I822" i="1"/>
  <c r="I825" i="1"/>
  <c r="H822" i="1"/>
  <c r="H825" i="1"/>
  <c r="E822" i="1"/>
  <c r="E825" i="1"/>
  <c r="D822" i="1"/>
  <c r="D825" i="1"/>
  <c r="C819" i="1"/>
  <c r="C822" i="1"/>
  <c r="C825" i="1"/>
  <c r="B822" i="1"/>
  <c r="A822" i="1"/>
  <c r="B821" i="1"/>
  <c r="A821" i="1"/>
  <c r="A820" i="1"/>
  <c r="B819" i="1"/>
  <c r="A819" i="1"/>
  <c r="B818" i="1"/>
  <c r="A818" i="1"/>
  <c r="A817" i="1"/>
  <c r="B815" i="1"/>
  <c r="A815" i="1"/>
  <c r="C801" i="1"/>
  <c r="C804" i="1"/>
  <c r="C807" i="1"/>
  <c r="C810" i="1"/>
  <c r="C809" i="1"/>
  <c r="AW805" i="1"/>
  <c r="AW808" i="1"/>
  <c r="AV805" i="1"/>
  <c r="AV808" i="1"/>
  <c r="AU805" i="1"/>
  <c r="AU808" i="1"/>
  <c r="AT805" i="1"/>
  <c r="AT808" i="1"/>
  <c r="AS805" i="1"/>
  <c r="AS808" i="1"/>
  <c r="AR805" i="1"/>
  <c r="AR808" i="1"/>
  <c r="AQ805" i="1"/>
  <c r="AQ808" i="1"/>
  <c r="AP805" i="1"/>
  <c r="AP808" i="1"/>
  <c r="AO805" i="1"/>
  <c r="AO808" i="1"/>
  <c r="AN805" i="1"/>
  <c r="AN808" i="1"/>
  <c r="AM805" i="1"/>
  <c r="AM808" i="1"/>
  <c r="AL805" i="1"/>
  <c r="AL808" i="1"/>
  <c r="AK805" i="1"/>
  <c r="AK808" i="1"/>
  <c r="AJ805" i="1"/>
  <c r="AJ808" i="1"/>
  <c r="AI805" i="1"/>
  <c r="AI808" i="1"/>
  <c r="AH805" i="1"/>
  <c r="AH808" i="1"/>
  <c r="AG805" i="1"/>
  <c r="AG808" i="1"/>
  <c r="AF805" i="1"/>
  <c r="AF808" i="1"/>
  <c r="AE805" i="1"/>
  <c r="AE808" i="1"/>
  <c r="AD805" i="1"/>
  <c r="AD808" i="1"/>
  <c r="AC805" i="1"/>
  <c r="AC808" i="1"/>
  <c r="AB805" i="1"/>
  <c r="AB808" i="1"/>
  <c r="AA805" i="1"/>
  <c r="AA808" i="1"/>
  <c r="Z805" i="1"/>
  <c r="Z808" i="1"/>
  <c r="Y805" i="1"/>
  <c r="Y808" i="1"/>
  <c r="X805" i="1"/>
  <c r="X808" i="1"/>
  <c r="W805" i="1"/>
  <c r="W808" i="1"/>
  <c r="V805" i="1"/>
  <c r="V808" i="1"/>
  <c r="U805" i="1"/>
  <c r="U808" i="1"/>
  <c r="T805" i="1"/>
  <c r="T808" i="1"/>
  <c r="S805" i="1"/>
  <c r="S808" i="1"/>
  <c r="R805" i="1"/>
  <c r="R808" i="1"/>
  <c r="Q805" i="1"/>
  <c r="Q808" i="1"/>
  <c r="P805" i="1"/>
  <c r="P808" i="1"/>
  <c r="O805" i="1"/>
  <c r="O808" i="1"/>
  <c r="N805" i="1"/>
  <c r="N808" i="1"/>
  <c r="M805" i="1"/>
  <c r="M808" i="1"/>
  <c r="L805" i="1"/>
  <c r="L808" i="1"/>
  <c r="E805" i="1"/>
  <c r="E808" i="1"/>
  <c r="D805" i="1"/>
  <c r="D808" i="1"/>
  <c r="C802" i="1"/>
  <c r="C805" i="1"/>
  <c r="C808" i="1"/>
  <c r="B805" i="1"/>
  <c r="A805" i="1"/>
  <c r="B804" i="1"/>
  <c r="A804" i="1"/>
  <c r="A803" i="1"/>
  <c r="B802" i="1"/>
  <c r="A802" i="1"/>
  <c r="B801" i="1"/>
  <c r="A801" i="1"/>
  <c r="A800" i="1"/>
  <c r="B798" i="1"/>
  <c r="A798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C782" i="1"/>
  <c r="C785" i="1"/>
  <c r="C788" i="1"/>
  <c r="C783" i="1"/>
  <c r="C786" i="1"/>
  <c r="C789" i="1"/>
  <c r="C791" i="1"/>
  <c r="C790" i="1"/>
  <c r="AW786" i="1"/>
  <c r="AW789" i="1"/>
  <c r="AV786" i="1"/>
  <c r="AV789" i="1"/>
  <c r="AU786" i="1"/>
  <c r="AU789" i="1"/>
  <c r="AT786" i="1"/>
  <c r="AT789" i="1"/>
  <c r="AS786" i="1"/>
  <c r="AS789" i="1"/>
  <c r="AR786" i="1"/>
  <c r="AR789" i="1"/>
  <c r="AQ786" i="1"/>
  <c r="AQ789" i="1"/>
  <c r="AP786" i="1"/>
  <c r="AP789" i="1"/>
  <c r="AO786" i="1"/>
  <c r="AO789" i="1"/>
  <c r="AN786" i="1"/>
  <c r="AN789" i="1"/>
  <c r="AM786" i="1"/>
  <c r="AM789" i="1"/>
  <c r="AL786" i="1"/>
  <c r="AL789" i="1"/>
  <c r="AK786" i="1"/>
  <c r="AK789" i="1"/>
  <c r="AJ786" i="1"/>
  <c r="AJ789" i="1"/>
  <c r="AI786" i="1"/>
  <c r="AI789" i="1"/>
  <c r="AH786" i="1"/>
  <c r="AH789" i="1"/>
  <c r="AG786" i="1"/>
  <c r="AG789" i="1"/>
  <c r="AF786" i="1"/>
  <c r="AF789" i="1"/>
  <c r="AE786" i="1"/>
  <c r="AE789" i="1"/>
  <c r="AD786" i="1"/>
  <c r="AD789" i="1"/>
  <c r="AC786" i="1"/>
  <c r="AC789" i="1"/>
  <c r="AB786" i="1"/>
  <c r="AB789" i="1"/>
  <c r="AA786" i="1"/>
  <c r="AA789" i="1"/>
  <c r="Z786" i="1"/>
  <c r="Z789" i="1"/>
  <c r="Y786" i="1"/>
  <c r="Y789" i="1"/>
  <c r="X786" i="1"/>
  <c r="X789" i="1"/>
  <c r="W786" i="1"/>
  <c r="W789" i="1"/>
  <c r="V786" i="1"/>
  <c r="V789" i="1"/>
  <c r="U786" i="1"/>
  <c r="U789" i="1"/>
  <c r="T786" i="1"/>
  <c r="T789" i="1"/>
  <c r="S786" i="1"/>
  <c r="S789" i="1"/>
  <c r="R786" i="1"/>
  <c r="N786" i="1"/>
  <c r="M786" i="1"/>
  <c r="L786" i="1"/>
  <c r="J786" i="1"/>
  <c r="H786" i="1"/>
  <c r="G786" i="1"/>
  <c r="F786" i="1"/>
  <c r="E786" i="1"/>
  <c r="D786" i="1"/>
  <c r="B786" i="1"/>
  <c r="A786" i="1"/>
  <c r="B785" i="1"/>
  <c r="A785" i="1"/>
  <c r="A784" i="1"/>
  <c r="B783" i="1"/>
  <c r="A783" i="1"/>
  <c r="B782" i="1"/>
  <c r="A782" i="1"/>
  <c r="A66" i="1"/>
  <c r="A781" i="1"/>
  <c r="B779" i="1"/>
  <c r="A779" i="1"/>
  <c r="C765" i="1"/>
  <c r="C768" i="1"/>
  <c r="C771" i="1"/>
  <c r="C766" i="1"/>
  <c r="C769" i="1"/>
  <c r="C772" i="1"/>
  <c r="C774" i="1"/>
  <c r="C773" i="1"/>
  <c r="AW769" i="1"/>
  <c r="AW772" i="1"/>
  <c r="AV769" i="1"/>
  <c r="AV772" i="1"/>
  <c r="AU769" i="1"/>
  <c r="AU772" i="1"/>
  <c r="AT769" i="1"/>
  <c r="AT772" i="1"/>
  <c r="AS769" i="1"/>
  <c r="AS772" i="1"/>
  <c r="AR769" i="1"/>
  <c r="AR772" i="1"/>
  <c r="AQ769" i="1"/>
  <c r="AQ772" i="1"/>
  <c r="AP769" i="1"/>
  <c r="AP772" i="1"/>
  <c r="AO769" i="1"/>
  <c r="AO772" i="1"/>
  <c r="AN769" i="1"/>
  <c r="AN772" i="1"/>
  <c r="AM769" i="1"/>
  <c r="AM772" i="1"/>
  <c r="AL769" i="1"/>
  <c r="AL772" i="1"/>
  <c r="AK769" i="1"/>
  <c r="AK772" i="1"/>
  <c r="AJ769" i="1"/>
  <c r="AJ772" i="1"/>
  <c r="AI769" i="1"/>
  <c r="AI772" i="1"/>
  <c r="AH769" i="1"/>
  <c r="AH772" i="1"/>
  <c r="AG769" i="1"/>
  <c r="AG772" i="1"/>
  <c r="AF769" i="1"/>
  <c r="AF772" i="1"/>
  <c r="AE769" i="1"/>
  <c r="AE772" i="1"/>
  <c r="AD769" i="1"/>
  <c r="AD772" i="1"/>
  <c r="AC769" i="1"/>
  <c r="AC772" i="1"/>
  <c r="AB769" i="1"/>
  <c r="AB772" i="1"/>
  <c r="AA769" i="1"/>
  <c r="AA772" i="1"/>
  <c r="Z769" i="1"/>
  <c r="Z772" i="1"/>
  <c r="Y769" i="1"/>
  <c r="Y772" i="1"/>
  <c r="X769" i="1"/>
  <c r="X772" i="1"/>
  <c r="W769" i="1"/>
  <c r="W772" i="1"/>
  <c r="V769" i="1"/>
  <c r="V772" i="1"/>
  <c r="U769" i="1"/>
  <c r="U772" i="1"/>
  <c r="T769" i="1"/>
  <c r="T772" i="1"/>
  <c r="S769" i="1"/>
  <c r="S772" i="1"/>
  <c r="R769" i="1"/>
  <c r="N769" i="1"/>
  <c r="M769" i="1"/>
  <c r="L769" i="1"/>
  <c r="J769" i="1"/>
  <c r="H769" i="1"/>
  <c r="G769" i="1"/>
  <c r="F769" i="1"/>
  <c r="E769" i="1"/>
  <c r="D769" i="1"/>
  <c r="B769" i="1"/>
  <c r="A769" i="1"/>
  <c r="B768" i="1"/>
  <c r="A768" i="1"/>
  <c r="A767" i="1"/>
  <c r="B766" i="1"/>
  <c r="A766" i="1"/>
  <c r="B765" i="1"/>
  <c r="A765" i="1"/>
  <c r="A764" i="1"/>
  <c r="B762" i="1"/>
  <c r="A762" i="1"/>
  <c r="C748" i="1"/>
  <c r="C751" i="1"/>
  <c r="C754" i="1"/>
  <c r="C749" i="1"/>
  <c r="C752" i="1"/>
  <c r="C755" i="1"/>
  <c r="C757" i="1"/>
  <c r="C756" i="1"/>
  <c r="AW752" i="1"/>
  <c r="AW755" i="1"/>
  <c r="AV752" i="1"/>
  <c r="AV755" i="1"/>
  <c r="AU752" i="1"/>
  <c r="AU755" i="1"/>
  <c r="AT752" i="1"/>
  <c r="AT755" i="1"/>
  <c r="AS752" i="1"/>
  <c r="AS755" i="1"/>
  <c r="AR752" i="1"/>
  <c r="AR755" i="1"/>
  <c r="AQ752" i="1"/>
  <c r="AQ755" i="1"/>
  <c r="AP752" i="1"/>
  <c r="AP755" i="1"/>
  <c r="AO752" i="1"/>
  <c r="AO755" i="1"/>
  <c r="AN752" i="1"/>
  <c r="AN755" i="1"/>
  <c r="AM752" i="1"/>
  <c r="AM755" i="1"/>
  <c r="AL752" i="1"/>
  <c r="AL755" i="1"/>
  <c r="AK752" i="1"/>
  <c r="AK755" i="1"/>
  <c r="AJ752" i="1"/>
  <c r="AJ755" i="1"/>
  <c r="AI752" i="1"/>
  <c r="AI755" i="1"/>
  <c r="AH752" i="1"/>
  <c r="AH755" i="1"/>
  <c r="AG752" i="1"/>
  <c r="AG755" i="1"/>
  <c r="AF752" i="1"/>
  <c r="AF755" i="1"/>
  <c r="AE752" i="1"/>
  <c r="AE755" i="1"/>
  <c r="AD752" i="1"/>
  <c r="AD755" i="1"/>
  <c r="AC752" i="1"/>
  <c r="AC755" i="1"/>
  <c r="AB752" i="1"/>
  <c r="AB755" i="1"/>
  <c r="AA752" i="1"/>
  <c r="AA755" i="1"/>
  <c r="Z752" i="1"/>
  <c r="Z755" i="1"/>
  <c r="Y752" i="1"/>
  <c r="Y755" i="1"/>
  <c r="X752" i="1"/>
  <c r="X755" i="1"/>
  <c r="W752" i="1"/>
  <c r="W755" i="1"/>
  <c r="V752" i="1"/>
  <c r="V755" i="1"/>
  <c r="U752" i="1"/>
  <c r="U755" i="1"/>
  <c r="T752" i="1"/>
  <c r="T755" i="1"/>
  <c r="S752" i="1"/>
  <c r="S755" i="1"/>
  <c r="R752" i="1"/>
  <c r="N752" i="1"/>
  <c r="M752" i="1"/>
  <c r="L752" i="1"/>
  <c r="J752" i="1"/>
  <c r="H752" i="1"/>
  <c r="G752" i="1"/>
  <c r="F752" i="1"/>
  <c r="E752" i="1"/>
  <c r="D752" i="1"/>
  <c r="B752" i="1"/>
  <c r="A752" i="1"/>
  <c r="B751" i="1"/>
  <c r="A751" i="1"/>
  <c r="A750" i="1"/>
  <c r="B749" i="1"/>
  <c r="A749" i="1"/>
  <c r="B748" i="1"/>
  <c r="A748" i="1"/>
  <c r="A747" i="1"/>
  <c r="B745" i="1"/>
  <c r="A745" i="1"/>
  <c r="C731" i="1"/>
  <c r="C734" i="1"/>
  <c r="C737" i="1"/>
  <c r="C732" i="1"/>
  <c r="C735" i="1"/>
  <c r="C738" i="1"/>
  <c r="C740" i="1"/>
  <c r="C739" i="1"/>
  <c r="AW735" i="1"/>
  <c r="AW738" i="1"/>
  <c r="AV735" i="1"/>
  <c r="AV738" i="1"/>
  <c r="AU735" i="1"/>
  <c r="AU738" i="1"/>
  <c r="AT735" i="1"/>
  <c r="AT738" i="1"/>
  <c r="AS735" i="1"/>
  <c r="AS738" i="1"/>
  <c r="AR735" i="1"/>
  <c r="AR738" i="1"/>
  <c r="AQ735" i="1"/>
  <c r="AQ738" i="1"/>
  <c r="AP735" i="1"/>
  <c r="AP738" i="1"/>
  <c r="AO735" i="1"/>
  <c r="AO738" i="1"/>
  <c r="AN735" i="1"/>
  <c r="AN738" i="1"/>
  <c r="AM735" i="1"/>
  <c r="AM738" i="1"/>
  <c r="AL735" i="1"/>
  <c r="AL738" i="1"/>
  <c r="AK735" i="1"/>
  <c r="AK738" i="1"/>
  <c r="AJ735" i="1"/>
  <c r="AJ738" i="1"/>
  <c r="AI735" i="1"/>
  <c r="AI738" i="1"/>
  <c r="AH735" i="1"/>
  <c r="AH738" i="1"/>
  <c r="AG735" i="1"/>
  <c r="AG738" i="1"/>
  <c r="AF735" i="1"/>
  <c r="AF738" i="1"/>
  <c r="AE735" i="1"/>
  <c r="AE738" i="1"/>
  <c r="AD735" i="1"/>
  <c r="AD738" i="1"/>
  <c r="AC735" i="1"/>
  <c r="AC738" i="1"/>
  <c r="AB735" i="1"/>
  <c r="AB738" i="1"/>
  <c r="AA735" i="1"/>
  <c r="AA738" i="1"/>
  <c r="Z735" i="1"/>
  <c r="Z738" i="1"/>
  <c r="Y735" i="1"/>
  <c r="Y738" i="1"/>
  <c r="X735" i="1"/>
  <c r="X738" i="1"/>
  <c r="W735" i="1"/>
  <c r="W738" i="1"/>
  <c r="V735" i="1"/>
  <c r="V738" i="1"/>
  <c r="U735" i="1"/>
  <c r="U738" i="1"/>
  <c r="T735" i="1"/>
  <c r="T738" i="1"/>
  <c r="S735" i="1"/>
  <c r="S738" i="1"/>
  <c r="R735" i="1"/>
  <c r="N735" i="1"/>
  <c r="M735" i="1"/>
  <c r="L735" i="1"/>
  <c r="J735" i="1"/>
  <c r="H735" i="1"/>
  <c r="G735" i="1"/>
  <c r="F735" i="1"/>
  <c r="E735" i="1"/>
  <c r="D735" i="1"/>
  <c r="B735" i="1"/>
  <c r="A735" i="1"/>
  <c r="B734" i="1"/>
  <c r="A734" i="1"/>
  <c r="A733" i="1"/>
  <c r="B732" i="1"/>
  <c r="A732" i="1"/>
  <c r="B731" i="1"/>
  <c r="A731" i="1"/>
  <c r="A730" i="1"/>
  <c r="B728" i="1"/>
  <c r="A728" i="1"/>
  <c r="C714" i="1"/>
  <c r="C717" i="1"/>
  <c r="C720" i="1"/>
  <c r="C715" i="1"/>
  <c r="C718" i="1"/>
  <c r="C721" i="1"/>
  <c r="C723" i="1"/>
  <c r="C722" i="1"/>
  <c r="AW718" i="1"/>
  <c r="AW721" i="1"/>
  <c r="AV718" i="1"/>
  <c r="AV721" i="1"/>
  <c r="AU718" i="1"/>
  <c r="AU721" i="1"/>
  <c r="AT718" i="1"/>
  <c r="AT721" i="1"/>
  <c r="AS718" i="1"/>
  <c r="AS721" i="1"/>
  <c r="AR718" i="1"/>
  <c r="AR721" i="1"/>
  <c r="AQ718" i="1"/>
  <c r="AQ721" i="1"/>
  <c r="AP718" i="1"/>
  <c r="AP721" i="1"/>
  <c r="AO718" i="1"/>
  <c r="AO721" i="1"/>
  <c r="AN718" i="1"/>
  <c r="AN721" i="1"/>
  <c r="AM718" i="1"/>
  <c r="AM721" i="1"/>
  <c r="AL718" i="1"/>
  <c r="AL721" i="1"/>
  <c r="AK718" i="1"/>
  <c r="AK721" i="1"/>
  <c r="AJ718" i="1"/>
  <c r="AJ721" i="1"/>
  <c r="AI718" i="1"/>
  <c r="AI721" i="1"/>
  <c r="AH718" i="1"/>
  <c r="AH721" i="1"/>
  <c r="AG718" i="1"/>
  <c r="AG721" i="1"/>
  <c r="AF718" i="1"/>
  <c r="AF721" i="1"/>
  <c r="AE718" i="1"/>
  <c r="AE721" i="1"/>
  <c r="AD718" i="1"/>
  <c r="AD721" i="1"/>
  <c r="AC718" i="1"/>
  <c r="AC721" i="1"/>
  <c r="AB718" i="1"/>
  <c r="AB721" i="1"/>
  <c r="AA718" i="1"/>
  <c r="AA721" i="1"/>
  <c r="Z718" i="1"/>
  <c r="Z721" i="1"/>
  <c r="Y718" i="1"/>
  <c r="Y721" i="1"/>
  <c r="X718" i="1"/>
  <c r="X721" i="1"/>
  <c r="W718" i="1"/>
  <c r="W721" i="1"/>
  <c r="V718" i="1"/>
  <c r="V721" i="1"/>
  <c r="U718" i="1"/>
  <c r="U721" i="1"/>
  <c r="T718" i="1"/>
  <c r="T721" i="1"/>
  <c r="S718" i="1"/>
  <c r="S721" i="1"/>
  <c r="R718" i="1"/>
  <c r="N718" i="1"/>
  <c r="M718" i="1"/>
  <c r="L718" i="1"/>
  <c r="J718" i="1"/>
  <c r="H718" i="1"/>
  <c r="G718" i="1"/>
  <c r="F718" i="1"/>
  <c r="E718" i="1"/>
  <c r="D718" i="1"/>
  <c r="B718" i="1"/>
  <c r="A718" i="1"/>
  <c r="B717" i="1"/>
  <c r="A717" i="1"/>
  <c r="A716" i="1"/>
  <c r="B715" i="1"/>
  <c r="A715" i="1"/>
  <c r="B714" i="1"/>
  <c r="A714" i="1"/>
  <c r="A713" i="1"/>
  <c r="B711" i="1"/>
  <c r="A711" i="1"/>
  <c r="C697" i="1"/>
  <c r="C700" i="1"/>
  <c r="C703" i="1"/>
  <c r="C698" i="1"/>
  <c r="C701" i="1"/>
  <c r="C704" i="1"/>
  <c r="C706" i="1"/>
  <c r="C705" i="1"/>
  <c r="AW701" i="1"/>
  <c r="AW704" i="1"/>
  <c r="AV701" i="1"/>
  <c r="AV704" i="1"/>
  <c r="AU701" i="1"/>
  <c r="AU704" i="1"/>
  <c r="AT701" i="1"/>
  <c r="AT704" i="1"/>
  <c r="AS701" i="1"/>
  <c r="AS704" i="1"/>
  <c r="AR701" i="1"/>
  <c r="AR704" i="1"/>
  <c r="AQ701" i="1"/>
  <c r="AQ704" i="1"/>
  <c r="AP701" i="1"/>
  <c r="AP704" i="1"/>
  <c r="AO701" i="1"/>
  <c r="AO704" i="1"/>
  <c r="AN701" i="1"/>
  <c r="AN704" i="1"/>
  <c r="AM701" i="1"/>
  <c r="AM704" i="1"/>
  <c r="AL701" i="1"/>
  <c r="AL704" i="1"/>
  <c r="AK701" i="1"/>
  <c r="AK704" i="1"/>
  <c r="AJ701" i="1"/>
  <c r="AJ704" i="1"/>
  <c r="AI701" i="1"/>
  <c r="AI704" i="1"/>
  <c r="AH701" i="1"/>
  <c r="AH704" i="1"/>
  <c r="AG701" i="1"/>
  <c r="AG704" i="1"/>
  <c r="AF701" i="1"/>
  <c r="AF704" i="1"/>
  <c r="AE701" i="1"/>
  <c r="AE704" i="1"/>
  <c r="AD701" i="1"/>
  <c r="AD704" i="1"/>
  <c r="AC701" i="1"/>
  <c r="AC704" i="1"/>
  <c r="AB701" i="1"/>
  <c r="AB704" i="1"/>
  <c r="AA701" i="1"/>
  <c r="AA704" i="1"/>
  <c r="Z701" i="1"/>
  <c r="Z704" i="1"/>
  <c r="Y701" i="1"/>
  <c r="Y704" i="1"/>
  <c r="X701" i="1"/>
  <c r="X704" i="1"/>
  <c r="W701" i="1"/>
  <c r="W704" i="1"/>
  <c r="V701" i="1"/>
  <c r="V704" i="1"/>
  <c r="U701" i="1"/>
  <c r="U704" i="1"/>
  <c r="T701" i="1"/>
  <c r="T704" i="1"/>
  <c r="S701" i="1"/>
  <c r="S704" i="1"/>
  <c r="R701" i="1"/>
  <c r="N701" i="1"/>
  <c r="M701" i="1"/>
  <c r="L701" i="1"/>
  <c r="J701" i="1"/>
  <c r="H701" i="1"/>
  <c r="G701" i="1"/>
  <c r="F701" i="1"/>
  <c r="E701" i="1"/>
  <c r="D701" i="1"/>
  <c r="B701" i="1"/>
  <c r="A701" i="1"/>
  <c r="B700" i="1"/>
  <c r="A700" i="1"/>
  <c r="A699" i="1"/>
  <c r="B698" i="1"/>
  <c r="A698" i="1"/>
  <c r="B697" i="1"/>
  <c r="A697" i="1"/>
  <c r="A696" i="1"/>
  <c r="B694" i="1"/>
  <c r="A694" i="1"/>
  <c r="C680" i="1"/>
  <c r="C683" i="1"/>
  <c r="C686" i="1"/>
  <c r="C681" i="1"/>
  <c r="C684" i="1"/>
  <c r="C687" i="1"/>
  <c r="C689" i="1"/>
  <c r="C688" i="1"/>
  <c r="AW684" i="1"/>
  <c r="AW687" i="1"/>
  <c r="AV684" i="1"/>
  <c r="AV687" i="1"/>
  <c r="AU684" i="1"/>
  <c r="AU687" i="1"/>
  <c r="AT684" i="1"/>
  <c r="AT687" i="1"/>
  <c r="AS684" i="1"/>
  <c r="AS687" i="1"/>
  <c r="AR684" i="1"/>
  <c r="AR687" i="1"/>
  <c r="AQ684" i="1"/>
  <c r="AQ687" i="1"/>
  <c r="AP684" i="1"/>
  <c r="AP687" i="1"/>
  <c r="AO684" i="1"/>
  <c r="AO687" i="1"/>
  <c r="AN684" i="1"/>
  <c r="AN687" i="1"/>
  <c r="AM684" i="1"/>
  <c r="AM687" i="1"/>
  <c r="AL684" i="1"/>
  <c r="AL687" i="1"/>
  <c r="AK684" i="1"/>
  <c r="AK687" i="1"/>
  <c r="AJ684" i="1"/>
  <c r="AJ687" i="1"/>
  <c r="AI684" i="1"/>
  <c r="AI687" i="1"/>
  <c r="AH684" i="1"/>
  <c r="AH687" i="1"/>
  <c r="AG684" i="1"/>
  <c r="AG687" i="1"/>
  <c r="AF684" i="1"/>
  <c r="AF687" i="1"/>
  <c r="AE684" i="1"/>
  <c r="AE687" i="1"/>
  <c r="AD684" i="1"/>
  <c r="AD687" i="1"/>
  <c r="AC684" i="1"/>
  <c r="AC687" i="1"/>
  <c r="AB684" i="1"/>
  <c r="AB687" i="1"/>
  <c r="AA684" i="1"/>
  <c r="AA687" i="1"/>
  <c r="Z684" i="1"/>
  <c r="Z687" i="1"/>
  <c r="Y684" i="1"/>
  <c r="Y687" i="1"/>
  <c r="X684" i="1"/>
  <c r="X687" i="1"/>
  <c r="W684" i="1"/>
  <c r="W687" i="1"/>
  <c r="V684" i="1"/>
  <c r="V687" i="1"/>
  <c r="U684" i="1"/>
  <c r="U687" i="1"/>
  <c r="T684" i="1"/>
  <c r="T687" i="1"/>
  <c r="S684" i="1"/>
  <c r="S687" i="1"/>
  <c r="R684" i="1"/>
  <c r="N684" i="1"/>
  <c r="M684" i="1"/>
  <c r="L684" i="1"/>
  <c r="J684" i="1"/>
  <c r="H684" i="1"/>
  <c r="G684" i="1"/>
  <c r="F684" i="1"/>
  <c r="E684" i="1"/>
  <c r="D684" i="1"/>
  <c r="B684" i="1"/>
  <c r="A684" i="1"/>
  <c r="B683" i="1"/>
  <c r="A683" i="1"/>
  <c r="A682" i="1"/>
  <c r="B681" i="1"/>
  <c r="A681" i="1"/>
  <c r="B680" i="1"/>
  <c r="A680" i="1"/>
  <c r="A679" i="1"/>
  <c r="B677" i="1"/>
  <c r="A677" i="1"/>
  <c r="C663" i="1"/>
  <c r="C666" i="1"/>
  <c r="C669" i="1"/>
  <c r="C664" i="1"/>
  <c r="C667" i="1"/>
  <c r="C670" i="1"/>
  <c r="C672" i="1"/>
  <c r="C671" i="1"/>
  <c r="AW667" i="1"/>
  <c r="AW670" i="1"/>
  <c r="AV667" i="1"/>
  <c r="AV670" i="1"/>
  <c r="AU667" i="1"/>
  <c r="AU670" i="1"/>
  <c r="AT667" i="1"/>
  <c r="AT670" i="1"/>
  <c r="AS667" i="1"/>
  <c r="AS670" i="1"/>
  <c r="AR667" i="1"/>
  <c r="AR670" i="1"/>
  <c r="AQ667" i="1"/>
  <c r="AQ670" i="1"/>
  <c r="AP667" i="1"/>
  <c r="AP670" i="1"/>
  <c r="AO667" i="1"/>
  <c r="AO670" i="1"/>
  <c r="AN667" i="1"/>
  <c r="AN670" i="1"/>
  <c r="AM667" i="1"/>
  <c r="AM670" i="1"/>
  <c r="AL667" i="1"/>
  <c r="AL670" i="1"/>
  <c r="AK667" i="1"/>
  <c r="AK670" i="1"/>
  <c r="AJ667" i="1"/>
  <c r="AJ670" i="1"/>
  <c r="AI667" i="1"/>
  <c r="AI670" i="1"/>
  <c r="AH667" i="1"/>
  <c r="AH670" i="1"/>
  <c r="AG667" i="1"/>
  <c r="AG670" i="1"/>
  <c r="AF667" i="1"/>
  <c r="AF670" i="1"/>
  <c r="AE667" i="1"/>
  <c r="AE670" i="1"/>
  <c r="AD667" i="1"/>
  <c r="AD670" i="1"/>
  <c r="AC667" i="1"/>
  <c r="AC670" i="1"/>
  <c r="AB667" i="1"/>
  <c r="AB670" i="1"/>
  <c r="AA667" i="1"/>
  <c r="AA670" i="1"/>
  <c r="Z667" i="1"/>
  <c r="Z670" i="1"/>
  <c r="Y667" i="1"/>
  <c r="Y670" i="1"/>
  <c r="X667" i="1"/>
  <c r="X670" i="1"/>
  <c r="W667" i="1"/>
  <c r="W670" i="1"/>
  <c r="V667" i="1"/>
  <c r="V670" i="1"/>
  <c r="U667" i="1"/>
  <c r="U670" i="1"/>
  <c r="T667" i="1"/>
  <c r="T670" i="1"/>
  <c r="S667" i="1"/>
  <c r="S670" i="1"/>
  <c r="R667" i="1"/>
  <c r="N667" i="1"/>
  <c r="M667" i="1"/>
  <c r="L667" i="1"/>
  <c r="J667" i="1"/>
  <c r="H667" i="1"/>
  <c r="G667" i="1"/>
  <c r="F667" i="1"/>
  <c r="E667" i="1"/>
  <c r="D667" i="1"/>
  <c r="B667" i="1"/>
  <c r="A667" i="1"/>
  <c r="B666" i="1"/>
  <c r="A666" i="1"/>
  <c r="A665" i="1"/>
  <c r="B664" i="1"/>
  <c r="A664" i="1"/>
  <c r="B663" i="1"/>
  <c r="A663" i="1"/>
  <c r="A662" i="1"/>
  <c r="B660" i="1"/>
  <c r="A660" i="1"/>
  <c r="C646" i="1"/>
  <c r="C649" i="1"/>
  <c r="C652" i="1"/>
  <c r="C647" i="1"/>
  <c r="C650" i="1"/>
  <c r="C653" i="1"/>
  <c r="C655" i="1"/>
  <c r="C654" i="1"/>
  <c r="AW650" i="1"/>
  <c r="AW653" i="1"/>
  <c r="AV650" i="1"/>
  <c r="AV653" i="1"/>
  <c r="AU650" i="1"/>
  <c r="AU653" i="1"/>
  <c r="AT650" i="1"/>
  <c r="AT653" i="1"/>
  <c r="AS650" i="1"/>
  <c r="AS653" i="1"/>
  <c r="AR650" i="1"/>
  <c r="AR653" i="1"/>
  <c r="AQ650" i="1"/>
  <c r="AQ653" i="1"/>
  <c r="AP650" i="1"/>
  <c r="AP653" i="1"/>
  <c r="AO650" i="1"/>
  <c r="AO653" i="1"/>
  <c r="AN650" i="1"/>
  <c r="AN653" i="1"/>
  <c r="AM650" i="1"/>
  <c r="AM653" i="1"/>
  <c r="AL650" i="1"/>
  <c r="AL653" i="1"/>
  <c r="AK650" i="1"/>
  <c r="AK653" i="1"/>
  <c r="AJ650" i="1"/>
  <c r="AJ653" i="1"/>
  <c r="AI650" i="1"/>
  <c r="AI653" i="1"/>
  <c r="AH650" i="1"/>
  <c r="AH653" i="1"/>
  <c r="AG650" i="1"/>
  <c r="AG653" i="1"/>
  <c r="AF650" i="1"/>
  <c r="AF653" i="1"/>
  <c r="AE650" i="1"/>
  <c r="AE653" i="1"/>
  <c r="AD650" i="1"/>
  <c r="AD653" i="1"/>
  <c r="AC650" i="1"/>
  <c r="AC653" i="1"/>
  <c r="AB650" i="1"/>
  <c r="AB653" i="1"/>
  <c r="AA650" i="1"/>
  <c r="AA653" i="1"/>
  <c r="Z650" i="1"/>
  <c r="Z653" i="1"/>
  <c r="Y650" i="1"/>
  <c r="Y653" i="1"/>
  <c r="X650" i="1"/>
  <c r="X653" i="1"/>
  <c r="W650" i="1"/>
  <c r="W653" i="1"/>
  <c r="V650" i="1"/>
  <c r="V653" i="1"/>
  <c r="U650" i="1"/>
  <c r="U653" i="1"/>
  <c r="T650" i="1"/>
  <c r="T653" i="1"/>
  <c r="S650" i="1"/>
  <c r="S653" i="1"/>
  <c r="R650" i="1"/>
  <c r="N650" i="1"/>
  <c r="M650" i="1"/>
  <c r="L650" i="1"/>
  <c r="E650" i="1"/>
  <c r="D650" i="1"/>
  <c r="B650" i="1"/>
  <c r="A650" i="1"/>
  <c r="B649" i="1"/>
  <c r="A649" i="1"/>
  <c r="A648" i="1"/>
  <c r="B647" i="1"/>
  <c r="A647" i="1"/>
  <c r="B646" i="1"/>
  <c r="A646" i="1"/>
  <c r="A645" i="1"/>
  <c r="B643" i="1"/>
  <c r="A643" i="1"/>
  <c r="C629" i="1"/>
  <c r="C632" i="1"/>
  <c r="C635" i="1"/>
  <c r="C630" i="1"/>
  <c r="C633" i="1"/>
  <c r="C636" i="1"/>
  <c r="C638" i="1"/>
  <c r="C637" i="1"/>
  <c r="AW633" i="1"/>
  <c r="AW636" i="1"/>
  <c r="AV633" i="1"/>
  <c r="AV636" i="1"/>
  <c r="AU633" i="1"/>
  <c r="AU636" i="1"/>
  <c r="AT633" i="1"/>
  <c r="AT636" i="1"/>
  <c r="AS633" i="1"/>
  <c r="AS636" i="1"/>
  <c r="AR633" i="1"/>
  <c r="AR636" i="1"/>
  <c r="AQ633" i="1"/>
  <c r="AQ636" i="1"/>
  <c r="AP633" i="1"/>
  <c r="AP636" i="1"/>
  <c r="AO633" i="1"/>
  <c r="AO636" i="1"/>
  <c r="AN633" i="1"/>
  <c r="AN636" i="1"/>
  <c r="AM633" i="1"/>
  <c r="AM636" i="1"/>
  <c r="AL633" i="1"/>
  <c r="AL636" i="1"/>
  <c r="AK633" i="1"/>
  <c r="AK636" i="1"/>
  <c r="AJ633" i="1"/>
  <c r="AJ636" i="1"/>
  <c r="AI633" i="1"/>
  <c r="AI636" i="1"/>
  <c r="AH633" i="1"/>
  <c r="AH636" i="1"/>
  <c r="AG633" i="1"/>
  <c r="AG636" i="1"/>
  <c r="AF633" i="1"/>
  <c r="AF636" i="1"/>
  <c r="AE633" i="1"/>
  <c r="AE636" i="1"/>
  <c r="AD633" i="1"/>
  <c r="AD636" i="1"/>
  <c r="AC633" i="1"/>
  <c r="AC636" i="1"/>
  <c r="AB633" i="1"/>
  <c r="AB636" i="1"/>
  <c r="AA633" i="1"/>
  <c r="AA636" i="1"/>
  <c r="Z633" i="1"/>
  <c r="Z636" i="1"/>
  <c r="Y633" i="1"/>
  <c r="Y636" i="1"/>
  <c r="X633" i="1"/>
  <c r="X636" i="1"/>
  <c r="W633" i="1"/>
  <c r="W636" i="1"/>
  <c r="V633" i="1"/>
  <c r="V636" i="1"/>
  <c r="U633" i="1"/>
  <c r="U636" i="1"/>
  <c r="T633" i="1"/>
  <c r="T636" i="1"/>
  <c r="S633" i="1"/>
  <c r="S636" i="1"/>
  <c r="R633" i="1"/>
  <c r="N633" i="1"/>
  <c r="M633" i="1"/>
  <c r="L633" i="1"/>
  <c r="J633" i="1"/>
  <c r="H633" i="1"/>
  <c r="E633" i="1"/>
  <c r="D633" i="1"/>
  <c r="B633" i="1"/>
  <c r="A633" i="1"/>
  <c r="B632" i="1"/>
  <c r="A632" i="1"/>
  <c r="A631" i="1"/>
  <c r="B630" i="1"/>
  <c r="A630" i="1"/>
  <c r="B629" i="1"/>
  <c r="A629" i="1"/>
  <c r="A628" i="1"/>
  <c r="B626" i="1"/>
  <c r="A626" i="1"/>
  <c r="A624" i="1"/>
  <c r="A495" i="1"/>
  <c r="A494" i="1"/>
  <c r="A493" i="1"/>
  <c r="A512" i="1"/>
  <c r="A511" i="1"/>
  <c r="A510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A30" i="1"/>
  <c r="A435" i="1"/>
  <c r="A614" i="1"/>
  <c r="A613" i="1"/>
  <c r="A612" i="1"/>
  <c r="A597" i="1"/>
  <c r="A596" i="1"/>
  <c r="A595" i="1"/>
  <c r="A580" i="1"/>
  <c r="A579" i="1"/>
  <c r="A578" i="1"/>
  <c r="A563" i="1"/>
  <c r="A562" i="1"/>
  <c r="A561" i="1"/>
  <c r="A546" i="1"/>
  <c r="A545" i="1"/>
  <c r="A544" i="1"/>
  <c r="A529" i="1"/>
  <c r="A528" i="1"/>
  <c r="A527" i="1"/>
  <c r="A478" i="1"/>
  <c r="A477" i="1"/>
  <c r="A476" i="1"/>
  <c r="A461" i="1"/>
  <c r="A460" i="1"/>
  <c r="A459" i="1"/>
  <c r="A443" i="1"/>
  <c r="A611" i="1"/>
  <c r="A610" i="1"/>
  <c r="A609" i="1"/>
  <c r="A594" i="1"/>
  <c r="A593" i="1"/>
  <c r="A592" i="1"/>
  <c r="A577" i="1"/>
  <c r="A576" i="1"/>
  <c r="A575" i="1"/>
  <c r="A560" i="1"/>
  <c r="A559" i="1"/>
  <c r="A558" i="1"/>
  <c r="A543" i="1"/>
  <c r="A542" i="1"/>
  <c r="A541" i="1"/>
  <c r="A526" i="1"/>
  <c r="A525" i="1"/>
  <c r="A524" i="1"/>
  <c r="A509" i="1"/>
  <c r="A508" i="1"/>
  <c r="A507" i="1"/>
  <c r="A492" i="1"/>
  <c r="A491" i="1"/>
  <c r="A490" i="1"/>
  <c r="A475" i="1"/>
  <c r="A474" i="1"/>
  <c r="A473" i="1"/>
  <c r="A458" i="1"/>
  <c r="A457" i="1"/>
  <c r="A456" i="1"/>
  <c r="A444" i="1"/>
  <c r="A442" i="1"/>
  <c r="A441" i="1"/>
  <c r="A440" i="1"/>
  <c r="A439" i="1"/>
  <c r="A471" i="1"/>
  <c r="A437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4" i="1"/>
  <c r="B613" i="1"/>
  <c r="B597" i="1"/>
  <c r="B596" i="1"/>
  <c r="B580" i="1"/>
  <c r="B579" i="1"/>
  <c r="B563" i="1"/>
  <c r="B562" i="1"/>
  <c r="B545" i="1"/>
  <c r="B546" i="1"/>
  <c r="B529" i="1"/>
  <c r="B528" i="1"/>
  <c r="B512" i="1"/>
  <c r="B511" i="1"/>
  <c r="B495" i="1"/>
  <c r="B494" i="1"/>
  <c r="B478" i="1"/>
  <c r="B477" i="1"/>
  <c r="B461" i="1"/>
  <c r="B460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C440" i="1"/>
  <c r="C443" i="1"/>
  <c r="C446" i="1"/>
  <c r="C441" i="1"/>
  <c r="C444" i="1"/>
  <c r="C447" i="1"/>
  <c r="C448" i="1"/>
  <c r="B444" i="1"/>
  <c r="B443" i="1"/>
  <c r="B441" i="1"/>
  <c r="B440" i="1"/>
  <c r="AW444" i="1"/>
  <c r="AW447" i="1"/>
  <c r="AV444" i="1"/>
  <c r="AV447" i="1"/>
  <c r="AU444" i="1"/>
  <c r="AU447" i="1"/>
  <c r="AT444" i="1"/>
  <c r="AT447" i="1"/>
  <c r="AS444" i="1"/>
  <c r="AS447" i="1"/>
  <c r="AR444" i="1"/>
  <c r="AR447" i="1"/>
  <c r="AQ444" i="1"/>
  <c r="AQ447" i="1"/>
  <c r="AP444" i="1"/>
  <c r="AP447" i="1"/>
  <c r="AO444" i="1"/>
  <c r="AO447" i="1"/>
  <c r="AN444" i="1"/>
  <c r="AN447" i="1"/>
  <c r="AM444" i="1"/>
  <c r="AM447" i="1"/>
  <c r="AL444" i="1"/>
  <c r="AL447" i="1"/>
  <c r="AK444" i="1"/>
  <c r="AK447" i="1"/>
  <c r="AJ444" i="1"/>
  <c r="AJ447" i="1"/>
  <c r="AI444" i="1"/>
  <c r="AI447" i="1"/>
  <c r="AH444" i="1"/>
  <c r="AH447" i="1"/>
  <c r="AG444" i="1"/>
  <c r="AG447" i="1"/>
  <c r="AF444" i="1"/>
  <c r="AF447" i="1"/>
  <c r="AE444" i="1"/>
  <c r="AE447" i="1"/>
  <c r="AD444" i="1"/>
  <c r="AD447" i="1"/>
  <c r="AC444" i="1"/>
  <c r="AC447" i="1"/>
  <c r="AB444" i="1"/>
  <c r="AB447" i="1"/>
  <c r="AA444" i="1"/>
  <c r="AA447" i="1"/>
  <c r="Z444" i="1"/>
  <c r="Z447" i="1"/>
  <c r="Y444" i="1"/>
  <c r="Y447" i="1"/>
  <c r="X444" i="1"/>
  <c r="X447" i="1"/>
  <c r="W444" i="1"/>
  <c r="W447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D616" i="1"/>
  <c r="D617" i="1"/>
  <c r="D618" i="1"/>
  <c r="E616" i="1"/>
  <c r="E617" i="1"/>
  <c r="E618" i="1"/>
  <c r="F616" i="1"/>
  <c r="F617" i="1"/>
  <c r="F618" i="1"/>
  <c r="G616" i="1"/>
  <c r="G617" i="1"/>
  <c r="G618" i="1"/>
  <c r="H616" i="1"/>
  <c r="H617" i="1"/>
  <c r="H618" i="1"/>
  <c r="I616" i="1"/>
  <c r="I617" i="1"/>
  <c r="I618" i="1"/>
  <c r="J616" i="1"/>
  <c r="J617" i="1"/>
  <c r="J618" i="1"/>
  <c r="K616" i="1"/>
  <c r="K617" i="1"/>
  <c r="K618" i="1"/>
  <c r="L616" i="1"/>
  <c r="L617" i="1"/>
  <c r="L618" i="1"/>
  <c r="M616" i="1"/>
  <c r="M617" i="1"/>
  <c r="M618" i="1"/>
  <c r="N616" i="1"/>
  <c r="N617" i="1"/>
  <c r="N618" i="1"/>
  <c r="O616" i="1"/>
  <c r="O617" i="1"/>
  <c r="O618" i="1"/>
  <c r="P616" i="1"/>
  <c r="P617" i="1"/>
  <c r="P618" i="1"/>
  <c r="Q616" i="1"/>
  <c r="Q617" i="1"/>
  <c r="Q618" i="1"/>
  <c r="R616" i="1"/>
  <c r="R617" i="1"/>
  <c r="R618" i="1"/>
  <c r="S616" i="1"/>
  <c r="S617" i="1"/>
  <c r="S618" i="1"/>
  <c r="T616" i="1"/>
  <c r="T617" i="1"/>
  <c r="T618" i="1"/>
  <c r="U616" i="1"/>
  <c r="U617" i="1"/>
  <c r="U618" i="1"/>
  <c r="V616" i="1"/>
  <c r="V617" i="1"/>
  <c r="V618" i="1"/>
  <c r="W616" i="1"/>
  <c r="W618" i="1"/>
  <c r="X616" i="1"/>
  <c r="X618" i="1"/>
  <c r="Y616" i="1"/>
  <c r="Y618" i="1"/>
  <c r="Z616" i="1"/>
  <c r="Z618" i="1"/>
  <c r="AA616" i="1"/>
  <c r="AA618" i="1"/>
  <c r="AB616" i="1"/>
  <c r="AB618" i="1"/>
  <c r="AC616" i="1"/>
  <c r="AC618" i="1"/>
  <c r="AD616" i="1"/>
  <c r="AD618" i="1"/>
  <c r="AE616" i="1"/>
  <c r="AE618" i="1"/>
  <c r="AF616" i="1"/>
  <c r="AF618" i="1"/>
  <c r="AG616" i="1"/>
  <c r="AG618" i="1"/>
  <c r="AH616" i="1"/>
  <c r="AH618" i="1"/>
  <c r="AI616" i="1"/>
  <c r="AI618" i="1"/>
  <c r="AJ616" i="1"/>
  <c r="AJ618" i="1"/>
  <c r="AK616" i="1"/>
  <c r="AK618" i="1"/>
  <c r="AL616" i="1"/>
  <c r="AL618" i="1"/>
  <c r="AM616" i="1"/>
  <c r="AM618" i="1"/>
  <c r="AN616" i="1"/>
  <c r="AN618" i="1"/>
  <c r="AO616" i="1"/>
  <c r="AO618" i="1"/>
  <c r="AP616" i="1"/>
  <c r="AP618" i="1"/>
  <c r="AQ616" i="1"/>
  <c r="AQ618" i="1"/>
  <c r="AR616" i="1"/>
  <c r="AR618" i="1"/>
  <c r="AS616" i="1"/>
  <c r="AS618" i="1"/>
  <c r="AT616" i="1"/>
  <c r="AT618" i="1"/>
  <c r="AU616" i="1"/>
  <c r="AU618" i="1"/>
  <c r="AV616" i="1"/>
  <c r="AV618" i="1"/>
  <c r="AW616" i="1"/>
  <c r="AW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B620" i="1"/>
  <c r="B621" i="1"/>
  <c r="C15" i="2"/>
  <c r="D599" i="1"/>
  <c r="D600" i="1"/>
  <c r="D601" i="1"/>
  <c r="E599" i="1"/>
  <c r="E600" i="1"/>
  <c r="E601" i="1"/>
  <c r="F599" i="1"/>
  <c r="F600" i="1"/>
  <c r="F601" i="1"/>
  <c r="G599" i="1"/>
  <c r="G600" i="1"/>
  <c r="G601" i="1"/>
  <c r="H599" i="1"/>
  <c r="H600" i="1"/>
  <c r="H601" i="1"/>
  <c r="I599" i="1"/>
  <c r="I600" i="1"/>
  <c r="I601" i="1"/>
  <c r="J599" i="1"/>
  <c r="J600" i="1"/>
  <c r="J601" i="1"/>
  <c r="K599" i="1"/>
  <c r="K600" i="1"/>
  <c r="K601" i="1"/>
  <c r="L599" i="1"/>
  <c r="L600" i="1"/>
  <c r="L601" i="1"/>
  <c r="M599" i="1"/>
  <c r="M600" i="1"/>
  <c r="M601" i="1"/>
  <c r="N599" i="1"/>
  <c r="N600" i="1"/>
  <c r="N601" i="1"/>
  <c r="O599" i="1"/>
  <c r="O600" i="1"/>
  <c r="O601" i="1"/>
  <c r="P599" i="1"/>
  <c r="P600" i="1"/>
  <c r="P601" i="1"/>
  <c r="Q599" i="1"/>
  <c r="Q600" i="1"/>
  <c r="Q601" i="1"/>
  <c r="R599" i="1"/>
  <c r="R600" i="1"/>
  <c r="R601" i="1"/>
  <c r="S599" i="1"/>
  <c r="S600" i="1"/>
  <c r="S601" i="1"/>
  <c r="T599" i="1"/>
  <c r="T600" i="1"/>
  <c r="T601" i="1"/>
  <c r="U599" i="1"/>
  <c r="U600" i="1"/>
  <c r="U601" i="1"/>
  <c r="V599" i="1"/>
  <c r="V600" i="1"/>
  <c r="V601" i="1"/>
  <c r="W599" i="1"/>
  <c r="W601" i="1"/>
  <c r="X599" i="1"/>
  <c r="X601" i="1"/>
  <c r="Y599" i="1"/>
  <c r="Y601" i="1"/>
  <c r="Z599" i="1"/>
  <c r="Z601" i="1"/>
  <c r="AA599" i="1"/>
  <c r="AA601" i="1"/>
  <c r="AB599" i="1"/>
  <c r="AB601" i="1"/>
  <c r="AC599" i="1"/>
  <c r="AC601" i="1"/>
  <c r="AD599" i="1"/>
  <c r="AD601" i="1"/>
  <c r="AE599" i="1"/>
  <c r="AE601" i="1"/>
  <c r="AF599" i="1"/>
  <c r="AF601" i="1"/>
  <c r="AG599" i="1"/>
  <c r="AG601" i="1"/>
  <c r="AH599" i="1"/>
  <c r="AH601" i="1"/>
  <c r="AI599" i="1"/>
  <c r="AI601" i="1"/>
  <c r="AJ599" i="1"/>
  <c r="AJ601" i="1"/>
  <c r="AK599" i="1"/>
  <c r="AK601" i="1"/>
  <c r="AL599" i="1"/>
  <c r="AL601" i="1"/>
  <c r="AM599" i="1"/>
  <c r="AM601" i="1"/>
  <c r="AN599" i="1"/>
  <c r="AN601" i="1"/>
  <c r="AO599" i="1"/>
  <c r="AO601" i="1"/>
  <c r="AP599" i="1"/>
  <c r="AP601" i="1"/>
  <c r="AQ599" i="1"/>
  <c r="AQ601" i="1"/>
  <c r="AR599" i="1"/>
  <c r="AR601" i="1"/>
  <c r="AS599" i="1"/>
  <c r="AS601" i="1"/>
  <c r="AT599" i="1"/>
  <c r="AT601" i="1"/>
  <c r="AU599" i="1"/>
  <c r="AU601" i="1"/>
  <c r="AV599" i="1"/>
  <c r="AV601" i="1"/>
  <c r="AW599" i="1"/>
  <c r="AW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B603" i="1"/>
  <c r="B604" i="1"/>
  <c r="C14" i="2"/>
  <c r="D582" i="1"/>
  <c r="D583" i="1"/>
  <c r="D584" i="1"/>
  <c r="E582" i="1"/>
  <c r="E583" i="1"/>
  <c r="E584" i="1"/>
  <c r="F582" i="1"/>
  <c r="F583" i="1"/>
  <c r="F584" i="1"/>
  <c r="G582" i="1"/>
  <c r="G583" i="1"/>
  <c r="G584" i="1"/>
  <c r="H582" i="1"/>
  <c r="H583" i="1"/>
  <c r="H584" i="1"/>
  <c r="I582" i="1"/>
  <c r="I583" i="1"/>
  <c r="I584" i="1"/>
  <c r="J582" i="1"/>
  <c r="J583" i="1"/>
  <c r="J584" i="1"/>
  <c r="K582" i="1"/>
  <c r="K583" i="1"/>
  <c r="K584" i="1"/>
  <c r="L582" i="1"/>
  <c r="L583" i="1"/>
  <c r="L584" i="1"/>
  <c r="M582" i="1"/>
  <c r="M583" i="1"/>
  <c r="M584" i="1"/>
  <c r="N582" i="1"/>
  <c r="N583" i="1"/>
  <c r="N584" i="1"/>
  <c r="O582" i="1"/>
  <c r="O583" i="1"/>
  <c r="O584" i="1"/>
  <c r="P582" i="1"/>
  <c r="P583" i="1"/>
  <c r="P584" i="1"/>
  <c r="Q582" i="1"/>
  <c r="Q583" i="1"/>
  <c r="Q584" i="1"/>
  <c r="R582" i="1"/>
  <c r="R583" i="1"/>
  <c r="R584" i="1"/>
  <c r="S582" i="1"/>
  <c r="S583" i="1"/>
  <c r="S584" i="1"/>
  <c r="T582" i="1"/>
  <c r="T583" i="1"/>
  <c r="T584" i="1"/>
  <c r="U582" i="1"/>
  <c r="U583" i="1"/>
  <c r="U584" i="1"/>
  <c r="V582" i="1"/>
  <c r="V583" i="1"/>
  <c r="V584" i="1"/>
  <c r="W582" i="1"/>
  <c r="W584" i="1"/>
  <c r="X582" i="1"/>
  <c r="X584" i="1"/>
  <c r="Y582" i="1"/>
  <c r="Y584" i="1"/>
  <c r="Z582" i="1"/>
  <c r="Z584" i="1"/>
  <c r="AA582" i="1"/>
  <c r="AA584" i="1"/>
  <c r="AB582" i="1"/>
  <c r="AB584" i="1"/>
  <c r="AC582" i="1"/>
  <c r="AC584" i="1"/>
  <c r="AD582" i="1"/>
  <c r="AD584" i="1"/>
  <c r="AE582" i="1"/>
  <c r="AE584" i="1"/>
  <c r="AF582" i="1"/>
  <c r="AF584" i="1"/>
  <c r="AG582" i="1"/>
  <c r="AG584" i="1"/>
  <c r="AH582" i="1"/>
  <c r="AH584" i="1"/>
  <c r="AI582" i="1"/>
  <c r="AI584" i="1"/>
  <c r="AJ582" i="1"/>
  <c r="AJ584" i="1"/>
  <c r="AK582" i="1"/>
  <c r="AK584" i="1"/>
  <c r="AL582" i="1"/>
  <c r="AL584" i="1"/>
  <c r="AM582" i="1"/>
  <c r="AM584" i="1"/>
  <c r="AN582" i="1"/>
  <c r="AN584" i="1"/>
  <c r="AO582" i="1"/>
  <c r="AO584" i="1"/>
  <c r="AP582" i="1"/>
  <c r="AP584" i="1"/>
  <c r="AQ582" i="1"/>
  <c r="AQ584" i="1"/>
  <c r="AR582" i="1"/>
  <c r="AR584" i="1"/>
  <c r="AS582" i="1"/>
  <c r="AS584" i="1"/>
  <c r="AT582" i="1"/>
  <c r="AT584" i="1"/>
  <c r="AU582" i="1"/>
  <c r="AU584" i="1"/>
  <c r="AV582" i="1"/>
  <c r="AV584" i="1"/>
  <c r="AW582" i="1"/>
  <c r="AW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B586" i="1"/>
  <c r="B587" i="1"/>
  <c r="C13" i="2"/>
  <c r="D565" i="1"/>
  <c r="D566" i="1"/>
  <c r="D567" i="1"/>
  <c r="E565" i="1"/>
  <c r="E566" i="1"/>
  <c r="E567" i="1"/>
  <c r="F565" i="1"/>
  <c r="F566" i="1"/>
  <c r="F567" i="1"/>
  <c r="G565" i="1"/>
  <c r="G566" i="1"/>
  <c r="G567" i="1"/>
  <c r="H565" i="1"/>
  <c r="H566" i="1"/>
  <c r="H567" i="1"/>
  <c r="I565" i="1"/>
  <c r="I566" i="1"/>
  <c r="I567" i="1"/>
  <c r="J565" i="1"/>
  <c r="J566" i="1"/>
  <c r="J567" i="1"/>
  <c r="K565" i="1"/>
  <c r="K566" i="1"/>
  <c r="K567" i="1"/>
  <c r="L565" i="1"/>
  <c r="L566" i="1"/>
  <c r="L567" i="1"/>
  <c r="M565" i="1"/>
  <c r="M566" i="1"/>
  <c r="M567" i="1"/>
  <c r="N565" i="1"/>
  <c r="N566" i="1"/>
  <c r="N567" i="1"/>
  <c r="O565" i="1"/>
  <c r="O566" i="1"/>
  <c r="O567" i="1"/>
  <c r="P565" i="1"/>
  <c r="P566" i="1"/>
  <c r="P567" i="1"/>
  <c r="Q565" i="1"/>
  <c r="Q566" i="1"/>
  <c r="Q567" i="1"/>
  <c r="R565" i="1"/>
  <c r="R566" i="1"/>
  <c r="R567" i="1"/>
  <c r="S565" i="1"/>
  <c r="S566" i="1"/>
  <c r="S567" i="1"/>
  <c r="T565" i="1"/>
  <c r="T566" i="1"/>
  <c r="T567" i="1"/>
  <c r="U565" i="1"/>
  <c r="U566" i="1"/>
  <c r="U567" i="1"/>
  <c r="V565" i="1"/>
  <c r="V566" i="1"/>
  <c r="V567" i="1"/>
  <c r="W565" i="1"/>
  <c r="W567" i="1"/>
  <c r="X565" i="1"/>
  <c r="X567" i="1"/>
  <c r="Y565" i="1"/>
  <c r="Y567" i="1"/>
  <c r="Z565" i="1"/>
  <c r="Z567" i="1"/>
  <c r="AA565" i="1"/>
  <c r="AA567" i="1"/>
  <c r="AB565" i="1"/>
  <c r="AB567" i="1"/>
  <c r="AC565" i="1"/>
  <c r="AC567" i="1"/>
  <c r="AD565" i="1"/>
  <c r="AD567" i="1"/>
  <c r="AE565" i="1"/>
  <c r="AE567" i="1"/>
  <c r="AF565" i="1"/>
  <c r="AF567" i="1"/>
  <c r="AG565" i="1"/>
  <c r="AG567" i="1"/>
  <c r="AH565" i="1"/>
  <c r="AH567" i="1"/>
  <c r="AI565" i="1"/>
  <c r="AI567" i="1"/>
  <c r="AJ565" i="1"/>
  <c r="AJ567" i="1"/>
  <c r="AK565" i="1"/>
  <c r="AK567" i="1"/>
  <c r="AL565" i="1"/>
  <c r="AL567" i="1"/>
  <c r="AM565" i="1"/>
  <c r="AM567" i="1"/>
  <c r="AN565" i="1"/>
  <c r="AN567" i="1"/>
  <c r="AO565" i="1"/>
  <c r="AO567" i="1"/>
  <c r="AP565" i="1"/>
  <c r="AP567" i="1"/>
  <c r="AQ565" i="1"/>
  <c r="AQ567" i="1"/>
  <c r="AR565" i="1"/>
  <c r="AR567" i="1"/>
  <c r="AS565" i="1"/>
  <c r="AS567" i="1"/>
  <c r="AT565" i="1"/>
  <c r="AT567" i="1"/>
  <c r="AU565" i="1"/>
  <c r="AU567" i="1"/>
  <c r="AV565" i="1"/>
  <c r="AV567" i="1"/>
  <c r="AW565" i="1"/>
  <c r="AW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B569" i="1"/>
  <c r="B570" i="1"/>
  <c r="C12" i="2"/>
  <c r="D548" i="1"/>
  <c r="D549" i="1"/>
  <c r="D550" i="1"/>
  <c r="E548" i="1"/>
  <c r="E549" i="1"/>
  <c r="E550" i="1"/>
  <c r="F548" i="1"/>
  <c r="F549" i="1"/>
  <c r="F550" i="1"/>
  <c r="G548" i="1"/>
  <c r="G549" i="1"/>
  <c r="G550" i="1"/>
  <c r="H548" i="1"/>
  <c r="H549" i="1"/>
  <c r="H550" i="1"/>
  <c r="I548" i="1"/>
  <c r="I549" i="1"/>
  <c r="I550" i="1"/>
  <c r="J548" i="1"/>
  <c r="J549" i="1"/>
  <c r="J550" i="1"/>
  <c r="K548" i="1"/>
  <c r="K549" i="1"/>
  <c r="K550" i="1"/>
  <c r="L548" i="1"/>
  <c r="L549" i="1"/>
  <c r="L550" i="1"/>
  <c r="M548" i="1"/>
  <c r="M549" i="1"/>
  <c r="M550" i="1"/>
  <c r="N548" i="1"/>
  <c r="N549" i="1"/>
  <c r="N550" i="1"/>
  <c r="O548" i="1"/>
  <c r="O549" i="1"/>
  <c r="O550" i="1"/>
  <c r="P548" i="1"/>
  <c r="P549" i="1"/>
  <c r="P550" i="1"/>
  <c r="Q548" i="1"/>
  <c r="Q549" i="1"/>
  <c r="Q550" i="1"/>
  <c r="R548" i="1"/>
  <c r="R549" i="1"/>
  <c r="R550" i="1"/>
  <c r="S548" i="1"/>
  <c r="S549" i="1"/>
  <c r="S550" i="1"/>
  <c r="T548" i="1"/>
  <c r="T549" i="1"/>
  <c r="T550" i="1"/>
  <c r="U548" i="1"/>
  <c r="U549" i="1"/>
  <c r="U550" i="1"/>
  <c r="V548" i="1"/>
  <c r="V549" i="1"/>
  <c r="V550" i="1"/>
  <c r="W548" i="1"/>
  <c r="W550" i="1"/>
  <c r="X548" i="1"/>
  <c r="X550" i="1"/>
  <c r="Y548" i="1"/>
  <c r="Y550" i="1"/>
  <c r="Z548" i="1"/>
  <c r="Z550" i="1"/>
  <c r="AA548" i="1"/>
  <c r="AA550" i="1"/>
  <c r="AB548" i="1"/>
  <c r="AB550" i="1"/>
  <c r="AC548" i="1"/>
  <c r="AC550" i="1"/>
  <c r="AD548" i="1"/>
  <c r="AD550" i="1"/>
  <c r="AE548" i="1"/>
  <c r="AE550" i="1"/>
  <c r="AF548" i="1"/>
  <c r="AF550" i="1"/>
  <c r="AG548" i="1"/>
  <c r="AG550" i="1"/>
  <c r="AH548" i="1"/>
  <c r="AH550" i="1"/>
  <c r="AI548" i="1"/>
  <c r="AI550" i="1"/>
  <c r="AJ548" i="1"/>
  <c r="AJ550" i="1"/>
  <c r="AK548" i="1"/>
  <c r="AK550" i="1"/>
  <c r="AL548" i="1"/>
  <c r="AL550" i="1"/>
  <c r="AM548" i="1"/>
  <c r="AM550" i="1"/>
  <c r="AN548" i="1"/>
  <c r="AN550" i="1"/>
  <c r="AO548" i="1"/>
  <c r="AO550" i="1"/>
  <c r="AP548" i="1"/>
  <c r="AP550" i="1"/>
  <c r="AQ548" i="1"/>
  <c r="AQ550" i="1"/>
  <c r="AR548" i="1"/>
  <c r="AR550" i="1"/>
  <c r="AS548" i="1"/>
  <c r="AS550" i="1"/>
  <c r="AT548" i="1"/>
  <c r="AT550" i="1"/>
  <c r="AU548" i="1"/>
  <c r="AU550" i="1"/>
  <c r="AV548" i="1"/>
  <c r="AV550" i="1"/>
  <c r="AW548" i="1"/>
  <c r="AW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B552" i="1"/>
  <c r="B553" i="1"/>
  <c r="C11" i="2"/>
  <c r="D531" i="1"/>
  <c r="D532" i="1"/>
  <c r="D533" i="1"/>
  <c r="E531" i="1"/>
  <c r="E532" i="1"/>
  <c r="E533" i="1"/>
  <c r="F531" i="1"/>
  <c r="F532" i="1"/>
  <c r="F533" i="1"/>
  <c r="G531" i="1"/>
  <c r="G532" i="1"/>
  <c r="G533" i="1"/>
  <c r="H531" i="1"/>
  <c r="H532" i="1"/>
  <c r="H533" i="1"/>
  <c r="I531" i="1"/>
  <c r="I532" i="1"/>
  <c r="I533" i="1"/>
  <c r="J531" i="1"/>
  <c r="J532" i="1"/>
  <c r="J533" i="1"/>
  <c r="K531" i="1"/>
  <c r="K532" i="1"/>
  <c r="K533" i="1"/>
  <c r="L531" i="1"/>
  <c r="L532" i="1"/>
  <c r="L533" i="1"/>
  <c r="M531" i="1"/>
  <c r="M532" i="1"/>
  <c r="M533" i="1"/>
  <c r="N531" i="1"/>
  <c r="N532" i="1"/>
  <c r="N533" i="1"/>
  <c r="O531" i="1"/>
  <c r="O532" i="1"/>
  <c r="O533" i="1"/>
  <c r="P531" i="1"/>
  <c r="P532" i="1"/>
  <c r="P533" i="1"/>
  <c r="Q531" i="1"/>
  <c r="Q532" i="1"/>
  <c r="Q533" i="1"/>
  <c r="R531" i="1"/>
  <c r="R532" i="1"/>
  <c r="R533" i="1"/>
  <c r="S531" i="1"/>
  <c r="S532" i="1"/>
  <c r="S533" i="1"/>
  <c r="T531" i="1"/>
  <c r="T532" i="1"/>
  <c r="T533" i="1"/>
  <c r="U531" i="1"/>
  <c r="U532" i="1"/>
  <c r="U533" i="1"/>
  <c r="V531" i="1"/>
  <c r="V532" i="1"/>
  <c r="V533" i="1"/>
  <c r="W531" i="1"/>
  <c r="W533" i="1"/>
  <c r="X531" i="1"/>
  <c r="X533" i="1"/>
  <c r="Y531" i="1"/>
  <c r="Y533" i="1"/>
  <c r="Z531" i="1"/>
  <c r="Z533" i="1"/>
  <c r="AA531" i="1"/>
  <c r="AA533" i="1"/>
  <c r="AB531" i="1"/>
  <c r="AB533" i="1"/>
  <c r="AC531" i="1"/>
  <c r="AC533" i="1"/>
  <c r="AD531" i="1"/>
  <c r="AD533" i="1"/>
  <c r="AE531" i="1"/>
  <c r="AE533" i="1"/>
  <c r="AF531" i="1"/>
  <c r="AF533" i="1"/>
  <c r="AG531" i="1"/>
  <c r="AG533" i="1"/>
  <c r="AH531" i="1"/>
  <c r="AH533" i="1"/>
  <c r="AI531" i="1"/>
  <c r="AI533" i="1"/>
  <c r="AJ531" i="1"/>
  <c r="AJ533" i="1"/>
  <c r="AK531" i="1"/>
  <c r="AK533" i="1"/>
  <c r="AL531" i="1"/>
  <c r="AL533" i="1"/>
  <c r="AM531" i="1"/>
  <c r="AM533" i="1"/>
  <c r="AN531" i="1"/>
  <c r="AN533" i="1"/>
  <c r="AO531" i="1"/>
  <c r="AO533" i="1"/>
  <c r="AP531" i="1"/>
  <c r="AP533" i="1"/>
  <c r="AQ531" i="1"/>
  <c r="AQ533" i="1"/>
  <c r="AR531" i="1"/>
  <c r="AR533" i="1"/>
  <c r="AS531" i="1"/>
  <c r="AS533" i="1"/>
  <c r="AT531" i="1"/>
  <c r="AT533" i="1"/>
  <c r="AU531" i="1"/>
  <c r="AU533" i="1"/>
  <c r="AV531" i="1"/>
  <c r="AV533" i="1"/>
  <c r="AW531" i="1"/>
  <c r="AW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B535" i="1"/>
  <c r="B536" i="1"/>
  <c r="C10" i="2"/>
  <c r="D514" i="1"/>
  <c r="D515" i="1"/>
  <c r="D516" i="1"/>
  <c r="E514" i="1"/>
  <c r="E515" i="1"/>
  <c r="E516" i="1"/>
  <c r="F514" i="1"/>
  <c r="F515" i="1"/>
  <c r="F516" i="1"/>
  <c r="G514" i="1"/>
  <c r="G515" i="1"/>
  <c r="G516" i="1"/>
  <c r="H514" i="1"/>
  <c r="H515" i="1"/>
  <c r="H516" i="1"/>
  <c r="I514" i="1"/>
  <c r="I515" i="1"/>
  <c r="I516" i="1"/>
  <c r="J514" i="1"/>
  <c r="J515" i="1"/>
  <c r="J516" i="1"/>
  <c r="K514" i="1"/>
  <c r="K515" i="1"/>
  <c r="K516" i="1"/>
  <c r="L514" i="1"/>
  <c r="L515" i="1"/>
  <c r="L516" i="1"/>
  <c r="M514" i="1"/>
  <c r="M515" i="1"/>
  <c r="M516" i="1"/>
  <c r="N514" i="1"/>
  <c r="N515" i="1"/>
  <c r="N516" i="1"/>
  <c r="O514" i="1"/>
  <c r="O515" i="1"/>
  <c r="O516" i="1"/>
  <c r="P514" i="1"/>
  <c r="P515" i="1"/>
  <c r="P516" i="1"/>
  <c r="Q514" i="1"/>
  <c r="Q515" i="1"/>
  <c r="Q516" i="1"/>
  <c r="R514" i="1"/>
  <c r="R515" i="1"/>
  <c r="R516" i="1"/>
  <c r="S514" i="1"/>
  <c r="S515" i="1"/>
  <c r="S516" i="1"/>
  <c r="T514" i="1"/>
  <c r="T515" i="1"/>
  <c r="T516" i="1"/>
  <c r="U514" i="1"/>
  <c r="U515" i="1"/>
  <c r="U516" i="1"/>
  <c r="V514" i="1"/>
  <c r="V515" i="1"/>
  <c r="V516" i="1"/>
  <c r="W514" i="1"/>
  <c r="W516" i="1"/>
  <c r="X514" i="1"/>
  <c r="X516" i="1"/>
  <c r="Y514" i="1"/>
  <c r="Y516" i="1"/>
  <c r="Z514" i="1"/>
  <c r="Z516" i="1"/>
  <c r="AA514" i="1"/>
  <c r="AA516" i="1"/>
  <c r="AB514" i="1"/>
  <c r="AB516" i="1"/>
  <c r="AC514" i="1"/>
  <c r="AC516" i="1"/>
  <c r="AD514" i="1"/>
  <c r="AD516" i="1"/>
  <c r="AE514" i="1"/>
  <c r="AE516" i="1"/>
  <c r="AF514" i="1"/>
  <c r="AF516" i="1"/>
  <c r="AG514" i="1"/>
  <c r="AG516" i="1"/>
  <c r="AH514" i="1"/>
  <c r="AH516" i="1"/>
  <c r="AI514" i="1"/>
  <c r="AI516" i="1"/>
  <c r="AJ514" i="1"/>
  <c r="AJ516" i="1"/>
  <c r="AK514" i="1"/>
  <c r="AK516" i="1"/>
  <c r="AL514" i="1"/>
  <c r="AL516" i="1"/>
  <c r="AM514" i="1"/>
  <c r="AM516" i="1"/>
  <c r="AN514" i="1"/>
  <c r="AN516" i="1"/>
  <c r="AO514" i="1"/>
  <c r="AO516" i="1"/>
  <c r="AP514" i="1"/>
  <c r="AP516" i="1"/>
  <c r="AQ514" i="1"/>
  <c r="AQ516" i="1"/>
  <c r="AR514" i="1"/>
  <c r="AR516" i="1"/>
  <c r="AS514" i="1"/>
  <c r="AS516" i="1"/>
  <c r="AT514" i="1"/>
  <c r="AT516" i="1"/>
  <c r="AU514" i="1"/>
  <c r="AU516" i="1"/>
  <c r="AV514" i="1"/>
  <c r="AV516" i="1"/>
  <c r="AW514" i="1"/>
  <c r="AW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B518" i="1"/>
  <c r="B519" i="1"/>
  <c r="C9" i="2"/>
  <c r="D497" i="1"/>
  <c r="D498" i="1"/>
  <c r="D499" i="1"/>
  <c r="E497" i="1"/>
  <c r="E498" i="1"/>
  <c r="E499" i="1"/>
  <c r="F497" i="1"/>
  <c r="F498" i="1"/>
  <c r="F499" i="1"/>
  <c r="G497" i="1"/>
  <c r="G498" i="1"/>
  <c r="G499" i="1"/>
  <c r="H497" i="1"/>
  <c r="H498" i="1"/>
  <c r="H499" i="1"/>
  <c r="I497" i="1"/>
  <c r="I498" i="1"/>
  <c r="I499" i="1"/>
  <c r="J497" i="1"/>
  <c r="J498" i="1"/>
  <c r="J499" i="1"/>
  <c r="K497" i="1"/>
  <c r="K498" i="1"/>
  <c r="K499" i="1"/>
  <c r="L497" i="1"/>
  <c r="L498" i="1"/>
  <c r="L499" i="1"/>
  <c r="M497" i="1"/>
  <c r="M498" i="1"/>
  <c r="M499" i="1"/>
  <c r="N497" i="1"/>
  <c r="N498" i="1"/>
  <c r="N499" i="1"/>
  <c r="O497" i="1"/>
  <c r="O498" i="1"/>
  <c r="O499" i="1"/>
  <c r="P497" i="1"/>
  <c r="P498" i="1"/>
  <c r="P499" i="1"/>
  <c r="Q497" i="1"/>
  <c r="Q498" i="1"/>
  <c r="Q499" i="1"/>
  <c r="R497" i="1"/>
  <c r="R498" i="1"/>
  <c r="R499" i="1"/>
  <c r="S497" i="1"/>
  <c r="S498" i="1"/>
  <c r="S499" i="1"/>
  <c r="T497" i="1"/>
  <c r="T498" i="1"/>
  <c r="T499" i="1"/>
  <c r="U497" i="1"/>
  <c r="U498" i="1"/>
  <c r="U499" i="1"/>
  <c r="V497" i="1"/>
  <c r="V498" i="1"/>
  <c r="V499" i="1"/>
  <c r="W497" i="1"/>
  <c r="W499" i="1"/>
  <c r="X497" i="1"/>
  <c r="X499" i="1"/>
  <c r="Y497" i="1"/>
  <c r="Y499" i="1"/>
  <c r="Z497" i="1"/>
  <c r="Z499" i="1"/>
  <c r="AA497" i="1"/>
  <c r="AA499" i="1"/>
  <c r="AB497" i="1"/>
  <c r="AB499" i="1"/>
  <c r="AC497" i="1"/>
  <c r="AC499" i="1"/>
  <c r="AD497" i="1"/>
  <c r="AD499" i="1"/>
  <c r="AE497" i="1"/>
  <c r="AE499" i="1"/>
  <c r="AF497" i="1"/>
  <c r="AF499" i="1"/>
  <c r="AG497" i="1"/>
  <c r="AG499" i="1"/>
  <c r="AH497" i="1"/>
  <c r="AH499" i="1"/>
  <c r="AI497" i="1"/>
  <c r="AI499" i="1"/>
  <c r="AJ497" i="1"/>
  <c r="AJ499" i="1"/>
  <c r="AK497" i="1"/>
  <c r="AK499" i="1"/>
  <c r="AL497" i="1"/>
  <c r="AL499" i="1"/>
  <c r="AM497" i="1"/>
  <c r="AM499" i="1"/>
  <c r="AN497" i="1"/>
  <c r="AN499" i="1"/>
  <c r="AO497" i="1"/>
  <c r="AO499" i="1"/>
  <c r="AP497" i="1"/>
  <c r="AP499" i="1"/>
  <c r="AQ497" i="1"/>
  <c r="AQ499" i="1"/>
  <c r="AR497" i="1"/>
  <c r="AR499" i="1"/>
  <c r="AS497" i="1"/>
  <c r="AS499" i="1"/>
  <c r="AT497" i="1"/>
  <c r="AT499" i="1"/>
  <c r="AU497" i="1"/>
  <c r="AU499" i="1"/>
  <c r="AV497" i="1"/>
  <c r="AV499" i="1"/>
  <c r="AW497" i="1"/>
  <c r="AW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B501" i="1"/>
  <c r="B502" i="1"/>
  <c r="C8" i="2"/>
  <c r="D480" i="1"/>
  <c r="D481" i="1"/>
  <c r="D482" i="1"/>
  <c r="E480" i="1"/>
  <c r="E481" i="1"/>
  <c r="E482" i="1"/>
  <c r="F480" i="1"/>
  <c r="F481" i="1"/>
  <c r="F482" i="1"/>
  <c r="G480" i="1"/>
  <c r="G481" i="1"/>
  <c r="G482" i="1"/>
  <c r="H480" i="1"/>
  <c r="H481" i="1"/>
  <c r="H482" i="1"/>
  <c r="I480" i="1"/>
  <c r="I481" i="1"/>
  <c r="I482" i="1"/>
  <c r="J480" i="1"/>
  <c r="J481" i="1"/>
  <c r="J482" i="1"/>
  <c r="K480" i="1"/>
  <c r="K481" i="1"/>
  <c r="K482" i="1"/>
  <c r="L480" i="1"/>
  <c r="L481" i="1"/>
  <c r="L482" i="1"/>
  <c r="M480" i="1"/>
  <c r="M481" i="1"/>
  <c r="M482" i="1"/>
  <c r="N480" i="1"/>
  <c r="N481" i="1"/>
  <c r="N482" i="1"/>
  <c r="O480" i="1"/>
  <c r="O481" i="1"/>
  <c r="O482" i="1"/>
  <c r="P480" i="1"/>
  <c r="P481" i="1"/>
  <c r="P482" i="1"/>
  <c r="Q480" i="1"/>
  <c r="Q481" i="1"/>
  <c r="Q482" i="1"/>
  <c r="R480" i="1"/>
  <c r="R481" i="1"/>
  <c r="R482" i="1"/>
  <c r="S480" i="1"/>
  <c r="S481" i="1"/>
  <c r="S482" i="1"/>
  <c r="T480" i="1"/>
  <c r="T481" i="1"/>
  <c r="T482" i="1"/>
  <c r="U480" i="1"/>
  <c r="U481" i="1"/>
  <c r="U482" i="1"/>
  <c r="V480" i="1"/>
  <c r="V481" i="1"/>
  <c r="V482" i="1"/>
  <c r="W480" i="1"/>
  <c r="W482" i="1"/>
  <c r="X480" i="1"/>
  <c r="X482" i="1"/>
  <c r="Y480" i="1"/>
  <c r="Y482" i="1"/>
  <c r="Z480" i="1"/>
  <c r="Z482" i="1"/>
  <c r="AA480" i="1"/>
  <c r="AA482" i="1"/>
  <c r="AB480" i="1"/>
  <c r="AB482" i="1"/>
  <c r="AC480" i="1"/>
  <c r="AC482" i="1"/>
  <c r="AD480" i="1"/>
  <c r="AD482" i="1"/>
  <c r="AE480" i="1"/>
  <c r="AE482" i="1"/>
  <c r="AF480" i="1"/>
  <c r="AF482" i="1"/>
  <c r="AG480" i="1"/>
  <c r="AG482" i="1"/>
  <c r="AH480" i="1"/>
  <c r="AH482" i="1"/>
  <c r="AI480" i="1"/>
  <c r="AI482" i="1"/>
  <c r="AJ480" i="1"/>
  <c r="AJ482" i="1"/>
  <c r="AK480" i="1"/>
  <c r="AK482" i="1"/>
  <c r="AL480" i="1"/>
  <c r="AL482" i="1"/>
  <c r="AM480" i="1"/>
  <c r="AM482" i="1"/>
  <c r="AN480" i="1"/>
  <c r="AN482" i="1"/>
  <c r="AO480" i="1"/>
  <c r="AO482" i="1"/>
  <c r="AP480" i="1"/>
  <c r="AP482" i="1"/>
  <c r="AQ480" i="1"/>
  <c r="AQ482" i="1"/>
  <c r="AR480" i="1"/>
  <c r="AR482" i="1"/>
  <c r="AS480" i="1"/>
  <c r="AS482" i="1"/>
  <c r="AT480" i="1"/>
  <c r="AT482" i="1"/>
  <c r="AU480" i="1"/>
  <c r="AU482" i="1"/>
  <c r="AV480" i="1"/>
  <c r="AV482" i="1"/>
  <c r="AW480" i="1"/>
  <c r="AW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B484" i="1"/>
  <c r="B485" i="1"/>
  <c r="C7" i="2"/>
  <c r="D463" i="1"/>
  <c r="D464" i="1"/>
  <c r="D465" i="1"/>
  <c r="E463" i="1"/>
  <c r="E464" i="1"/>
  <c r="E465" i="1"/>
  <c r="F463" i="1"/>
  <c r="F464" i="1"/>
  <c r="F465" i="1"/>
  <c r="G463" i="1"/>
  <c r="G464" i="1"/>
  <c r="G465" i="1"/>
  <c r="H463" i="1"/>
  <c r="H464" i="1"/>
  <c r="H465" i="1"/>
  <c r="I463" i="1"/>
  <c r="I464" i="1"/>
  <c r="I465" i="1"/>
  <c r="J463" i="1"/>
  <c r="J464" i="1"/>
  <c r="J465" i="1"/>
  <c r="K463" i="1"/>
  <c r="K464" i="1"/>
  <c r="K465" i="1"/>
  <c r="L463" i="1"/>
  <c r="L464" i="1"/>
  <c r="L465" i="1"/>
  <c r="M463" i="1"/>
  <c r="M464" i="1"/>
  <c r="M465" i="1"/>
  <c r="N463" i="1"/>
  <c r="N464" i="1"/>
  <c r="N465" i="1"/>
  <c r="O463" i="1"/>
  <c r="O464" i="1"/>
  <c r="O465" i="1"/>
  <c r="P463" i="1"/>
  <c r="P464" i="1"/>
  <c r="P465" i="1"/>
  <c r="Q463" i="1"/>
  <c r="Q464" i="1"/>
  <c r="Q465" i="1"/>
  <c r="R463" i="1"/>
  <c r="R464" i="1"/>
  <c r="R465" i="1"/>
  <c r="S463" i="1"/>
  <c r="S464" i="1"/>
  <c r="S465" i="1"/>
  <c r="T463" i="1"/>
  <c r="T464" i="1"/>
  <c r="T465" i="1"/>
  <c r="U463" i="1"/>
  <c r="U464" i="1"/>
  <c r="U465" i="1"/>
  <c r="V463" i="1"/>
  <c r="V464" i="1"/>
  <c r="V465" i="1"/>
  <c r="W463" i="1"/>
  <c r="W465" i="1"/>
  <c r="X463" i="1"/>
  <c r="X465" i="1"/>
  <c r="Y463" i="1"/>
  <c r="Y465" i="1"/>
  <c r="Z463" i="1"/>
  <c r="Z465" i="1"/>
  <c r="AA463" i="1"/>
  <c r="AA465" i="1"/>
  <c r="AB463" i="1"/>
  <c r="AB465" i="1"/>
  <c r="AC463" i="1"/>
  <c r="AC465" i="1"/>
  <c r="AD463" i="1"/>
  <c r="AD465" i="1"/>
  <c r="AE463" i="1"/>
  <c r="AE465" i="1"/>
  <c r="AF463" i="1"/>
  <c r="AF465" i="1"/>
  <c r="AG463" i="1"/>
  <c r="AG465" i="1"/>
  <c r="AH463" i="1"/>
  <c r="AH465" i="1"/>
  <c r="AI463" i="1"/>
  <c r="AI465" i="1"/>
  <c r="AJ463" i="1"/>
  <c r="AJ465" i="1"/>
  <c r="AK463" i="1"/>
  <c r="AK465" i="1"/>
  <c r="AL463" i="1"/>
  <c r="AL465" i="1"/>
  <c r="AM463" i="1"/>
  <c r="AM465" i="1"/>
  <c r="AN463" i="1"/>
  <c r="AN465" i="1"/>
  <c r="AO463" i="1"/>
  <c r="AO465" i="1"/>
  <c r="AP463" i="1"/>
  <c r="AP465" i="1"/>
  <c r="AQ463" i="1"/>
  <c r="AQ465" i="1"/>
  <c r="AR463" i="1"/>
  <c r="AR465" i="1"/>
  <c r="AS463" i="1"/>
  <c r="AS465" i="1"/>
  <c r="AT463" i="1"/>
  <c r="AT465" i="1"/>
  <c r="AU463" i="1"/>
  <c r="AU465" i="1"/>
  <c r="AV463" i="1"/>
  <c r="AV465" i="1"/>
  <c r="AW463" i="1"/>
  <c r="AW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B467" i="1"/>
  <c r="B468" i="1"/>
  <c r="C6" i="2"/>
  <c r="B437" i="1"/>
  <c r="E384" i="2"/>
  <c r="E383" i="2"/>
  <c r="E386" i="2"/>
  <c r="E389" i="2"/>
  <c r="E391" i="2"/>
  <c r="E392" i="2"/>
  <c r="P364" i="2"/>
  <c r="P367" i="2"/>
  <c r="P370" i="2"/>
  <c r="P372" i="2"/>
  <c r="P373" i="2"/>
  <c r="E387" i="2"/>
  <c r="Q366" i="2"/>
  <c r="Q369" i="2"/>
  <c r="Q372" i="2"/>
  <c r="Q374" i="2"/>
  <c r="Q375" i="2"/>
  <c r="T386" i="2"/>
  <c r="T389" i="2"/>
  <c r="T392" i="2"/>
  <c r="T394" i="2"/>
  <c r="T395" i="2"/>
  <c r="C395" i="2"/>
  <c r="C396" i="2"/>
  <c r="AW386" i="2"/>
  <c r="AW389" i="2"/>
  <c r="AW392" i="2"/>
  <c r="AW395" i="2"/>
  <c r="AV386" i="2"/>
  <c r="AV389" i="2"/>
  <c r="AV392" i="2"/>
  <c r="AV395" i="2"/>
  <c r="AU386" i="2"/>
  <c r="AU389" i="2"/>
  <c r="AU392" i="2"/>
  <c r="AU395" i="2"/>
  <c r="AT386" i="2"/>
  <c r="AT389" i="2"/>
  <c r="AT392" i="2"/>
  <c r="AT395" i="2"/>
  <c r="AS386" i="2"/>
  <c r="AS389" i="2"/>
  <c r="AS392" i="2"/>
  <c r="AS395" i="2"/>
  <c r="AR386" i="2"/>
  <c r="AR389" i="2"/>
  <c r="AR392" i="2"/>
  <c r="AR395" i="2"/>
  <c r="AQ386" i="2"/>
  <c r="AQ389" i="2"/>
  <c r="AQ392" i="2"/>
  <c r="AQ395" i="2"/>
  <c r="AP386" i="2"/>
  <c r="AP389" i="2"/>
  <c r="AP392" i="2"/>
  <c r="AP395" i="2"/>
  <c r="AO386" i="2"/>
  <c r="AO389" i="2"/>
  <c r="AO392" i="2"/>
  <c r="AO395" i="2"/>
  <c r="AN386" i="2"/>
  <c r="AN389" i="2"/>
  <c r="AN392" i="2"/>
  <c r="AN395" i="2"/>
  <c r="AM386" i="2"/>
  <c r="AM389" i="2"/>
  <c r="AM392" i="2"/>
  <c r="AM395" i="2"/>
  <c r="AL386" i="2"/>
  <c r="AL389" i="2"/>
  <c r="AL392" i="2"/>
  <c r="AL395" i="2"/>
  <c r="AK386" i="2"/>
  <c r="AK389" i="2"/>
  <c r="AK392" i="2"/>
  <c r="AK395" i="2"/>
  <c r="AJ386" i="2"/>
  <c r="AJ389" i="2"/>
  <c r="AJ392" i="2"/>
  <c r="AJ395" i="2"/>
  <c r="AI386" i="2"/>
  <c r="AI389" i="2"/>
  <c r="AI392" i="2"/>
  <c r="AI395" i="2"/>
  <c r="AH386" i="2"/>
  <c r="AH389" i="2"/>
  <c r="AH392" i="2"/>
  <c r="AH395" i="2"/>
  <c r="AG386" i="2"/>
  <c r="AG389" i="2"/>
  <c r="AG392" i="2"/>
  <c r="AG395" i="2"/>
  <c r="AF386" i="2"/>
  <c r="AF389" i="2"/>
  <c r="AF392" i="2"/>
  <c r="AF395" i="2"/>
  <c r="AE386" i="2"/>
  <c r="AE389" i="2"/>
  <c r="AE392" i="2"/>
  <c r="AE395" i="2"/>
  <c r="AD386" i="2"/>
  <c r="AD389" i="2"/>
  <c r="AD392" i="2"/>
  <c r="AD395" i="2"/>
  <c r="AC386" i="2"/>
  <c r="AC389" i="2"/>
  <c r="AC392" i="2"/>
  <c r="AC395" i="2"/>
  <c r="AB386" i="2"/>
  <c r="AB389" i="2"/>
  <c r="AB392" i="2"/>
  <c r="AB395" i="2"/>
  <c r="AA386" i="2"/>
  <c r="AA389" i="2"/>
  <c r="AA392" i="2"/>
  <c r="AA395" i="2"/>
  <c r="Z386" i="2"/>
  <c r="Z389" i="2"/>
  <c r="Z392" i="2"/>
  <c r="Z395" i="2"/>
  <c r="Y386" i="2"/>
  <c r="Y389" i="2"/>
  <c r="Y392" i="2"/>
  <c r="Y395" i="2"/>
  <c r="X386" i="2"/>
  <c r="X389" i="2"/>
  <c r="X392" i="2"/>
  <c r="X395" i="2"/>
  <c r="W386" i="2"/>
  <c r="W389" i="2"/>
  <c r="W392" i="2"/>
  <c r="W395" i="2"/>
  <c r="V386" i="2"/>
  <c r="V389" i="2"/>
  <c r="V392" i="2"/>
  <c r="V395" i="2"/>
  <c r="U386" i="2"/>
  <c r="U389" i="2"/>
  <c r="U392" i="2"/>
  <c r="U395" i="2"/>
  <c r="S366" i="2"/>
  <c r="S369" i="2"/>
  <c r="S372" i="2"/>
  <c r="S375" i="2"/>
  <c r="R366" i="2"/>
  <c r="R369" i="2"/>
  <c r="R372" i="2"/>
  <c r="R375" i="2"/>
  <c r="O382" i="2"/>
  <c r="O385" i="2"/>
  <c r="O388" i="2"/>
  <c r="O391" i="2"/>
  <c r="N382" i="2"/>
  <c r="N385" i="2"/>
  <c r="N388" i="2"/>
  <c r="N391" i="2"/>
  <c r="L377" i="2"/>
  <c r="L380" i="2"/>
  <c r="L383" i="2"/>
  <c r="L386" i="2"/>
  <c r="K377" i="2"/>
  <c r="K380" i="2"/>
  <c r="K383" i="2"/>
  <c r="K386" i="2"/>
  <c r="J376" i="2"/>
  <c r="J379" i="2"/>
  <c r="J382" i="2"/>
  <c r="J385" i="2"/>
  <c r="I380" i="2"/>
  <c r="I383" i="2"/>
  <c r="I386" i="2"/>
  <c r="I389" i="2"/>
  <c r="H381" i="2"/>
  <c r="H384" i="2"/>
  <c r="H387" i="2"/>
  <c r="H390" i="2"/>
  <c r="G384" i="2"/>
  <c r="G387" i="2"/>
  <c r="G390" i="2"/>
  <c r="G393" i="2"/>
  <c r="F383" i="2"/>
  <c r="F386" i="2"/>
  <c r="F389" i="2"/>
  <c r="F392" i="2"/>
  <c r="D386" i="2"/>
  <c r="D389" i="2"/>
  <c r="D392" i="2"/>
  <c r="D395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S374" i="2"/>
  <c r="R374" i="2"/>
  <c r="O390" i="2"/>
  <c r="N390" i="2"/>
  <c r="L385" i="2"/>
  <c r="K385" i="2"/>
  <c r="J384" i="2"/>
  <c r="I388" i="2"/>
  <c r="H389" i="2"/>
  <c r="G392" i="2"/>
  <c r="F391" i="2"/>
  <c r="D394" i="2"/>
  <c r="AW387" i="2"/>
  <c r="AW390" i="2"/>
  <c r="AW393" i="2"/>
  <c r="AV387" i="2"/>
  <c r="AV390" i="2"/>
  <c r="AV393" i="2"/>
  <c r="AU387" i="2"/>
  <c r="AU390" i="2"/>
  <c r="AU393" i="2"/>
  <c r="AT387" i="2"/>
  <c r="AT390" i="2"/>
  <c r="AT393" i="2"/>
  <c r="AS387" i="2"/>
  <c r="AS390" i="2"/>
  <c r="AS393" i="2"/>
  <c r="AR387" i="2"/>
  <c r="AR390" i="2"/>
  <c r="AR393" i="2"/>
  <c r="AQ387" i="2"/>
  <c r="AQ390" i="2"/>
  <c r="AQ393" i="2"/>
  <c r="AP387" i="2"/>
  <c r="AP390" i="2"/>
  <c r="AP393" i="2"/>
  <c r="AO387" i="2"/>
  <c r="AO390" i="2"/>
  <c r="AO393" i="2"/>
  <c r="AN387" i="2"/>
  <c r="AN390" i="2"/>
  <c r="AN393" i="2"/>
  <c r="AM387" i="2"/>
  <c r="AM390" i="2"/>
  <c r="AM393" i="2"/>
  <c r="AL387" i="2"/>
  <c r="AL390" i="2"/>
  <c r="AL393" i="2"/>
  <c r="AK387" i="2"/>
  <c r="AK390" i="2"/>
  <c r="AK393" i="2"/>
  <c r="AJ387" i="2"/>
  <c r="AJ390" i="2"/>
  <c r="AJ393" i="2"/>
  <c r="AI387" i="2"/>
  <c r="AI390" i="2"/>
  <c r="AI393" i="2"/>
  <c r="AH387" i="2"/>
  <c r="AH390" i="2"/>
  <c r="AH393" i="2"/>
  <c r="AG387" i="2"/>
  <c r="AG390" i="2"/>
  <c r="AG393" i="2"/>
  <c r="AF387" i="2"/>
  <c r="AF390" i="2"/>
  <c r="AF393" i="2"/>
  <c r="AE387" i="2"/>
  <c r="AE390" i="2"/>
  <c r="AE393" i="2"/>
  <c r="AD387" i="2"/>
  <c r="AD390" i="2"/>
  <c r="AD393" i="2"/>
  <c r="AC387" i="2"/>
  <c r="AC390" i="2"/>
  <c r="AC393" i="2"/>
  <c r="AB387" i="2"/>
  <c r="AB390" i="2"/>
  <c r="AB393" i="2"/>
  <c r="AA387" i="2"/>
  <c r="AA390" i="2"/>
  <c r="AA393" i="2"/>
  <c r="Z387" i="2"/>
  <c r="Z390" i="2"/>
  <c r="Z393" i="2"/>
  <c r="Y387" i="2"/>
  <c r="Y390" i="2"/>
  <c r="Y393" i="2"/>
  <c r="X387" i="2"/>
  <c r="X390" i="2"/>
  <c r="X393" i="2"/>
  <c r="W387" i="2"/>
  <c r="W390" i="2"/>
  <c r="W393" i="2"/>
  <c r="V387" i="2"/>
  <c r="V390" i="2"/>
  <c r="V393" i="2"/>
  <c r="U387" i="2"/>
  <c r="U390" i="2"/>
  <c r="U393" i="2"/>
  <c r="T387" i="2"/>
  <c r="T390" i="2"/>
  <c r="T393" i="2"/>
  <c r="S367" i="2"/>
  <c r="S370" i="2"/>
  <c r="S373" i="2"/>
  <c r="R367" i="2"/>
  <c r="R370" i="2"/>
  <c r="R373" i="2"/>
  <c r="Q367" i="2"/>
  <c r="Q370" i="2"/>
  <c r="Q373" i="2"/>
  <c r="P365" i="2"/>
  <c r="P368" i="2"/>
  <c r="P371" i="2"/>
  <c r="O383" i="2"/>
  <c r="O386" i="2"/>
  <c r="O389" i="2"/>
  <c r="N383" i="2"/>
  <c r="N386" i="2"/>
  <c r="N389" i="2"/>
  <c r="L378" i="2"/>
  <c r="L381" i="2"/>
  <c r="L384" i="2"/>
  <c r="K378" i="2"/>
  <c r="K381" i="2"/>
  <c r="K384" i="2"/>
  <c r="J377" i="2"/>
  <c r="J380" i="2"/>
  <c r="J383" i="2"/>
  <c r="I381" i="2"/>
  <c r="I384" i="2"/>
  <c r="I387" i="2"/>
  <c r="H382" i="2"/>
  <c r="H385" i="2"/>
  <c r="H388" i="2"/>
  <c r="G385" i="2"/>
  <c r="G388" i="2"/>
  <c r="G391" i="2"/>
  <c r="F384" i="2"/>
  <c r="F387" i="2"/>
  <c r="F390" i="2"/>
  <c r="E390" i="2"/>
  <c r="D387" i="2"/>
  <c r="D390" i="2"/>
  <c r="D393" i="2"/>
  <c r="C389" i="2"/>
  <c r="B389" i="2"/>
  <c r="C388" i="2"/>
  <c r="B388" i="2"/>
  <c r="B387" i="2"/>
  <c r="C386" i="2"/>
  <c r="B386" i="2"/>
  <c r="C385" i="2"/>
  <c r="B385" i="2"/>
  <c r="B384" i="2"/>
  <c r="C382" i="2"/>
  <c r="B382" i="2"/>
  <c r="E367" i="2"/>
  <c r="E366" i="2"/>
  <c r="E369" i="2"/>
  <c r="E372" i="2"/>
  <c r="E374" i="2"/>
  <c r="E375" i="2"/>
  <c r="P347" i="2"/>
  <c r="P350" i="2"/>
  <c r="P353" i="2"/>
  <c r="P355" i="2"/>
  <c r="P356" i="2"/>
  <c r="E370" i="2"/>
  <c r="Q349" i="2"/>
  <c r="Q352" i="2"/>
  <c r="Q355" i="2"/>
  <c r="Q357" i="2"/>
  <c r="Q358" i="2"/>
  <c r="C378" i="2"/>
  <c r="C379" i="2"/>
  <c r="AW369" i="2"/>
  <c r="AW372" i="2"/>
  <c r="AW375" i="2"/>
  <c r="AW378" i="2"/>
  <c r="AV369" i="2"/>
  <c r="AV372" i="2"/>
  <c r="AV375" i="2"/>
  <c r="AV378" i="2"/>
  <c r="AU369" i="2"/>
  <c r="AU372" i="2"/>
  <c r="AU375" i="2"/>
  <c r="AU378" i="2"/>
  <c r="AT369" i="2"/>
  <c r="AT372" i="2"/>
  <c r="AT375" i="2"/>
  <c r="AT378" i="2"/>
  <c r="AS369" i="2"/>
  <c r="AS372" i="2"/>
  <c r="AS375" i="2"/>
  <c r="AS378" i="2"/>
  <c r="AR369" i="2"/>
  <c r="AR372" i="2"/>
  <c r="AR375" i="2"/>
  <c r="AR378" i="2"/>
  <c r="AQ369" i="2"/>
  <c r="AQ372" i="2"/>
  <c r="AQ375" i="2"/>
  <c r="AQ378" i="2"/>
  <c r="AP369" i="2"/>
  <c r="AP372" i="2"/>
  <c r="AP375" i="2"/>
  <c r="AP378" i="2"/>
  <c r="AO369" i="2"/>
  <c r="AO372" i="2"/>
  <c r="AO375" i="2"/>
  <c r="AO378" i="2"/>
  <c r="AN369" i="2"/>
  <c r="AN372" i="2"/>
  <c r="AN375" i="2"/>
  <c r="AN378" i="2"/>
  <c r="AM369" i="2"/>
  <c r="AM372" i="2"/>
  <c r="AM375" i="2"/>
  <c r="AM378" i="2"/>
  <c r="AL369" i="2"/>
  <c r="AL372" i="2"/>
  <c r="AL375" i="2"/>
  <c r="AL378" i="2"/>
  <c r="AK369" i="2"/>
  <c r="AK372" i="2"/>
  <c r="AK375" i="2"/>
  <c r="AK378" i="2"/>
  <c r="AJ369" i="2"/>
  <c r="AJ372" i="2"/>
  <c r="AJ375" i="2"/>
  <c r="AJ378" i="2"/>
  <c r="AI369" i="2"/>
  <c r="AI372" i="2"/>
  <c r="AI375" i="2"/>
  <c r="AI378" i="2"/>
  <c r="AH369" i="2"/>
  <c r="AH372" i="2"/>
  <c r="AH375" i="2"/>
  <c r="AH378" i="2"/>
  <c r="AG369" i="2"/>
  <c r="AG372" i="2"/>
  <c r="AG375" i="2"/>
  <c r="AG378" i="2"/>
  <c r="AF369" i="2"/>
  <c r="AF372" i="2"/>
  <c r="AF375" i="2"/>
  <c r="AF378" i="2"/>
  <c r="AE369" i="2"/>
  <c r="AE372" i="2"/>
  <c r="AE375" i="2"/>
  <c r="AE378" i="2"/>
  <c r="AD369" i="2"/>
  <c r="AD372" i="2"/>
  <c r="AD375" i="2"/>
  <c r="AD378" i="2"/>
  <c r="AC369" i="2"/>
  <c r="AC372" i="2"/>
  <c r="AC375" i="2"/>
  <c r="AC378" i="2"/>
  <c r="AB369" i="2"/>
  <c r="AB372" i="2"/>
  <c r="AB375" i="2"/>
  <c r="AB378" i="2"/>
  <c r="AA369" i="2"/>
  <c r="AA372" i="2"/>
  <c r="AA375" i="2"/>
  <c r="AA378" i="2"/>
  <c r="Z369" i="2"/>
  <c r="Z372" i="2"/>
  <c r="Z375" i="2"/>
  <c r="Z378" i="2"/>
  <c r="Y369" i="2"/>
  <c r="Y372" i="2"/>
  <c r="Y375" i="2"/>
  <c r="Y378" i="2"/>
  <c r="X369" i="2"/>
  <c r="X372" i="2"/>
  <c r="X375" i="2"/>
  <c r="X378" i="2"/>
  <c r="W369" i="2"/>
  <c r="W372" i="2"/>
  <c r="W375" i="2"/>
  <c r="W378" i="2"/>
  <c r="V369" i="2"/>
  <c r="V372" i="2"/>
  <c r="V375" i="2"/>
  <c r="V378" i="2"/>
  <c r="U369" i="2"/>
  <c r="U372" i="2"/>
  <c r="U375" i="2"/>
  <c r="U378" i="2"/>
  <c r="T369" i="2"/>
  <c r="T372" i="2"/>
  <c r="T375" i="2"/>
  <c r="T378" i="2"/>
  <c r="S349" i="2"/>
  <c r="S352" i="2"/>
  <c r="S355" i="2"/>
  <c r="S358" i="2"/>
  <c r="R349" i="2"/>
  <c r="R352" i="2"/>
  <c r="R355" i="2"/>
  <c r="R358" i="2"/>
  <c r="O365" i="2"/>
  <c r="O368" i="2"/>
  <c r="O371" i="2"/>
  <c r="O374" i="2"/>
  <c r="N365" i="2"/>
  <c r="N368" i="2"/>
  <c r="N371" i="2"/>
  <c r="N374" i="2"/>
  <c r="L360" i="2"/>
  <c r="L363" i="2"/>
  <c r="L366" i="2"/>
  <c r="L369" i="2"/>
  <c r="K360" i="2"/>
  <c r="K363" i="2"/>
  <c r="K366" i="2"/>
  <c r="K369" i="2"/>
  <c r="J359" i="2"/>
  <c r="J362" i="2"/>
  <c r="J365" i="2"/>
  <c r="J368" i="2"/>
  <c r="I363" i="2"/>
  <c r="I366" i="2"/>
  <c r="I369" i="2"/>
  <c r="I372" i="2"/>
  <c r="H364" i="2"/>
  <c r="H367" i="2"/>
  <c r="H370" i="2"/>
  <c r="H373" i="2"/>
  <c r="G367" i="2"/>
  <c r="G370" i="2"/>
  <c r="G373" i="2"/>
  <c r="G376" i="2"/>
  <c r="F366" i="2"/>
  <c r="F369" i="2"/>
  <c r="F372" i="2"/>
  <c r="F375" i="2"/>
  <c r="D369" i="2"/>
  <c r="D372" i="2"/>
  <c r="D375" i="2"/>
  <c r="D378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57" i="2"/>
  <c r="R357" i="2"/>
  <c r="O373" i="2"/>
  <c r="N373" i="2"/>
  <c r="L368" i="2"/>
  <c r="K368" i="2"/>
  <c r="J367" i="2"/>
  <c r="I371" i="2"/>
  <c r="H372" i="2"/>
  <c r="G375" i="2"/>
  <c r="F374" i="2"/>
  <c r="D377" i="2"/>
  <c r="AW370" i="2"/>
  <c r="AW373" i="2"/>
  <c r="AW376" i="2"/>
  <c r="AV370" i="2"/>
  <c r="AV373" i="2"/>
  <c r="AV376" i="2"/>
  <c r="AU370" i="2"/>
  <c r="AU373" i="2"/>
  <c r="AU376" i="2"/>
  <c r="AT370" i="2"/>
  <c r="AT373" i="2"/>
  <c r="AT376" i="2"/>
  <c r="AS370" i="2"/>
  <c r="AS373" i="2"/>
  <c r="AS376" i="2"/>
  <c r="AR370" i="2"/>
  <c r="AR373" i="2"/>
  <c r="AR376" i="2"/>
  <c r="AQ370" i="2"/>
  <c r="AQ373" i="2"/>
  <c r="AQ376" i="2"/>
  <c r="AP370" i="2"/>
  <c r="AP373" i="2"/>
  <c r="AP376" i="2"/>
  <c r="AO370" i="2"/>
  <c r="AO373" i="2"/>
  <c r="AO376" i="2"/>
  <c r="AN370" i="2"/>
  <c r="AN373" i="2"/>
  <c r="AN376" i="2"/>
  <c r="AM370" i="2"/>
  <c r="AM373" i="2"/>
  <c r="AM376" i="2"/>
  <c r="AL370" i="2"/>
  <c r="AL373" i="2"/>
  <c r="AL376" i="2"/>
  <c r="AK370" i="2"/>
  <c r="AK373" i="2"/>
  <c r="AK376" i="2"/>
  <c r="AJ370" i="2"/>
  <c r="AJ373" i="2"/>
  <c r="AJ376" i="2"/>
  <c r="AI370" i="2"/>
  <c r="AI373" i="2"/>
  <c r="AI376" i="2"/>
  <c r="AH370" i="2"/>
  <c r="AH373" i="2"/>
  <c r="AH376" i="2"/>
  <c r="AG370" i="2"/>
  <c r="AG373" i="2"/>
  <c r="AG376" i="2"/>
  <c r="AF370" i="2"/>
  <c r="AF373" i="2"/>
  <c r="AF376" i="2"/>
  <c r="AE370" i="2"/>
  <c r="AE373" i="2"/>
  <c r="AE376" i="2"/>
  <c r="AD370" i="2"/>
  <c r="AD373" i="2"/>
  <c r="AD376" i="2"/>
  <c r="AC370" i="2"/>
  <c r="AC373" i="2"/>
  <c r="AC376" i="2"/>
  <c r="AB370" i="2"/>
  <c r="AB373" i="2"/>
  <c r="AB376" i="2"/>
  <c r="AA370" i="2"/>
  <c r="AA373" i="2"/>
  <c r="AA376" i="2"/>
  <c r="Z370" i="2"/>
  <c r="Z373" i="2"/>
  <c r="Z376" i="2"/>
  <c r="Y370" i="2"/>
  <c r="Y373" i="2"/>
  <c r="Y376" i="2"/>
  <c r="X370" i="2"/>
  <c r="X373" i="2"/>
  <c r="X376" i="2"/>
  <c r="W370" i="2"/>
  <c r="W373" i="2"/>
  <c r="W376" i="2"/>
  <c r="V370" i="2"/>
  <c r="V373" i="2"/>
  <c r="V376" i="2"/>
  <c r="U370" i="2"/>
  <c r="U373" i="2"/>
  <c r="U376" i="2"/>
  <c r="T370" i="2"/>
  <c r="T373" i="2"/>
  <c r="T376" i="2"/>
  <c r="S350" i="2"/>
  <c r="S353" i="2"/>
  <c r="S356" i="2"/>
  <c r="R350" i="2"/>
  <c r="R353" i="2"/>
  <c r="R356" i="2"/>
  <c r="Q350" i="2"/>
  <c r="Q353" i="2"/>
  <c r="Q356" i="2"/>
  <c r="P348" i="2"/>
  <c r="P351" i="2"/>
  <c r="P354" i="2"/>
  <c r="O366" i="2"/>
  <c r="O369" i="2"/>
  <c r="O372" i="2"/>
  <c r="N366" i="2"/>
  <c r="N369" i="2"/>
  <c r="N372" i="2"/>
  <c r="L361" i="2"/>
  <c r="L364" i="2"/>
  <c r="L367" i="2"/>
  <c r="K361" i="2"/>
  <c r="K364" i="2"/>
  <c r="K367" i="2"/>
  <c r="J360" i="2"/>
  <c r="J363" i="2"/>
  <c r="J366" i="2"/>
  <c r="I364" i="2"/>
  <c r="I367" i="2"/>
  <c r="I370" i="2"/>
  <c r="H365" i="2"/>
  <c r="H368" i="2"/>
  <c r="H371" i="2"/>
  <c r="G368" i="2"/>
  <c r="G371" i="2"/>
  <c r="G374" i="2"/>
  <c r="F367" i="2"/>
  <c r="F370" i="2"/>
  <c r="F373" i="2"/>
  <c r="E373" i="2"/>
  <c r="D370" i="2"/>
  <c r="D373" i="2"/>
  <c r="D376" i="2"/>
  <c r="C372" i="2"/>
  <c r="B372" i="2"/>
  <c r="C371" i="2"/>
  <c r="B371" i="2"/>
  <c r="B370" i="2"/>
  <c r="C369" i="2"/>
  <c r="B369" i="2"/>
  <c r="C368" i="2"/>
  <c r="B368" i="2"/>
  <c r="B367" i="2"/>
  <c r="C365" i="2"/>
  <c r="B365" i="2"/>
  <c r="E350" i="2"/>
  <c r="E349" i="2"/>
  <c r="E352" i="2"/>
  <c r="E355" i="2"/>
  <c r="E357" i="2"/>
  <c r="E358" i="2"/>
  <c r="P330" i="2"/>
  <c r="P333" i="2"/>
  <c r="P336" i="2"/>
  <c r="P338" i="2"/>
  <c r="P339" i="2"/>
  <c r="E353" i="2"/>
  <c r="Q332" i="2"/>
  <c r="Q335" i="2"/>
  <c r="Q338" i="2"/>
  <c r="Q340" i="2"/>
  <c r="Q341" i="2"/>
  <c r="C361" i="2"/>
  <c r="C362" i="2"/>
  <c r="AW352" i="2"/>
  <c r="AW355" i="2"/>
  <c r="AW358" i="2"/>
  <c r="AW361" i="2"/>
  <c r="AV352" i="2"/>
  <c r="AV355" i="2"/>
  <c r="AV358" i="2"/>
  <c r="AV361" i="2"/>
  <c r="AU352" i="2"/>
  <c r="AU355" i="2"/>
  <c r="AU358" i="2"/>
  <c r="AU361" i="2"/>
  <c r="AT352" i="2"/>
  <c r="AT355" i="2"/>
  <c r="AT358" i="2"/>
  <c r="AT361" i="2"/>
  <c r="AS352" i="2"/>
  <c r="AS355" i="2"/>
  <c r="AS358" i="2"/>
  <c r="AS361" i="2"/>
  <c r="AR352" i="2"/>
  <c r="AR355" i="2"/>
  <c r="AR358" i="2"/>
  <c r="AR361" i="2"/>
  <c r="AQ352" i="2"/>
  <c r="AQ355" i="2"/>
  <c r="AQ358" i="2"/>
  <c r="AQ361" i="2"/>
  <c r="AP352" i="2"/>
  <c r="AP355" i="2"/>
  <c r="AP358" i="2"/>
  <c r="AP361" i="2"/>
  <c r="AO352" i="2"/>
  <c r="AO355" i="2"/>
  <c r="AO358" i="2"/>
  <c r="AO361" i="2"/>
  <c r="AN352" i="2"/>
  <c r="AN355" i="2"/>
  <c r="AN358" i="2"/>
  <c r="AN361" i="2"/>
  <c r="AM352" i="2"/>
  <c r="AM355" i="2"/>
  <c r="AM358" i="2"/>
  <c r="AM361" i="2"/>
  <c r="AL352" i="2"/>
  <c r="AL355" i="2"/>
  <c r="AL358" i="2"/>
  <c r="AL361" i="2"/>
  <c r="AK352" i="2"/>
  <c r="AK355" i="2"/>
  <c r="AK358" i="2"/>
  <c r="AK361" i="2"/>
  <c r="AJ352" i="2"/>
  <c r="AJ355" i="2"/>
  <c r="AJ358" i="2"/>
  <c r="AJ361" i="2"/>
  <c r="AI352" i="2"/>
  <c r="AI355" i="2"/>
  <c r="AI358" i="2"/>
  <c r="AI361" i="2"/>
  <c r="AH352" i="2"/>
  <c r="AH355" i="2"/>
  <c r="AH358" i="2"/>
  <c r="AH361" i="2"/>
  <c r="AG352" i="2"/>
  <c r="AG355" i="2"/>
  <c r="AG358" i="2"/>
  <c r="AG361" i="2"/>
  <c r="AF352" i="2"/>
  <c r="AF355" i="2"/>
  <c r="AF358" i="2"/>
  <c r="AF361" i="2"/>
  <c r="AE352" i="2"/>
  <c r="AE355" i="2"/>
  <c r="AE358" i="2"/>
  <c r="AE361" i="2"/>
  <c r="AD352" i="2"/>
  <c r="AD355" i="2"/>
  <c r="AD358" i="2"/>
  <c r="AD361" i="2"/>
  <c r="AC352" i="2"/>
  <c r="AC355" i="2"/>
  <c r="AC358" i="2"/>
  <c r="AC361" i="2"/>
  <c r="AB352" i="2"/>
  <c r="AB355" i="2"/>
  <c r="AB358" i="2"/>
  <c r="AB361" i="2"/>
  <c r="AA352" i="2"/>
  <c r="AA355" i="2"/>
  <c r="AA358" i="2"/>
  <c r="AA361" i="2"/>
  <c r="Z352" i="2"/>
  <c r="Z355" i="2"/>
  <c r="Z358" i="2"/>
  <c r="Z361" i="2"/>
  <c r="Y352" i="2"/>
  <c r="Y355" i="2"/>
  <c r="Y358" i="2"/>
  <c r="Y361" i="2"/>
  <c r="X352" i="2"/>
  <c r="X355" i="2"/>
  <c r="X358" i="2"/>
  <c r="X361" i="2"/>
  <c r="W352" i="2"/>
  <c r="W355" i="2"/>
  <c r="W358" i="2"/>
  <c r="W361" i="2"/>
  <c r="V352" i="2"/>
  <c r="V355" i="2"/>
  <c r="V358" i="2"/>
  <c r="V361" i="2"/>
  <c r="U352" i="2"/>
  <c r="U355" i="2"/>
  <c r="U358" i="2"/>
  <c r="U361" i="2"/>
  <c r="T352" i="2"/>
  <c r="T355" i="2"/>
  <c r="T358" i="2"/>
  <c r="T361" i="2"/>
  <c r="S332" i="2"/>
  <c r="S335" i="2"/>
  <c r="S338" i="2"/>
  <c r="S341" i="2"/>
  <c r="R332" i="2"/>
  <c r="R335" i="2"/>
  <c r="R338" i="2"/>
  <c r="R341" i="2"/>
  <c r="O348" i="2"/>
  <c r="O351" i="2"/>
  <c r="O354" i="2"/>
  <c r="O357" i="2"/>
  <c r="N348" i="2"/>
  <c r="N351" i="2"/>
  <c r="N354" i="2"/>
  <c r="N357" i="2"/>
  <c r="L343" i="2"/>
  <c r="L346" i="2"/>
  <c r="L349" i="2"/>
  <c r="L352" i="2"/>
  <c r="K343" i="2"/>
  <c r="K346" i="2"/>
  <c r="K349" i="2"/>
  <c r="K352" i="2"/>
  <c r="J342" i="2"/>
  <c r="J345" i="2"/>
  <c r="J348" i="2"/>
  <c r="J351" i="2"/>
  <c r="I346" i="2"/>
  <c r="I349" i="2"/>
  <c r="I352" i="2"/>
  <c r="I355" i="2"/>
  <c r="H347" i="2"/>
  <c r="H350" i="2"/>
  <c r="H353" i="2"/>
  <c r="H356" i="2"/>
  <c r="G350" i="2"/>
  <c r="G353" i="2"/>
  <c r="G356" i="2"/>
  <c r="G359" i="2"/>
  <c r="F349" i="2"/>
  <c r="F352" i="2"/>
  <c r="F355" i="2"/>
  <c r="F358" i="2"/>
  <c r="D352" i="2"/>
  <c r="D355" i="2"/>
  <c r="D358" i="2"/>
  <c r="D361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40" i="2"/>
  <c r="R340" i="2"/>
  <c r="O356" i="2"/>
  <c r="N356" i="2"/>
  <c r="L351" i="2"/>
  <c r="K351" i="2"/>
  <c r="J350" i="2"/>
  <c r="I354" i="2"/>
  <c r="H355" i="2"/>
  <c r="G358" i="2"/>
  <c r="F357" i="2"/>
  <c r="D360" i="2"/>
  <c r="AW353" i="2"/>
  <c r="AW356" i="2"/>
  <c r="AW359" i="2"/>
  <c r="AV353" i="2"/>
  <c r="AV356" i="2"/>
  <c r="AV359" i="2"/>
  <c r="AU353" i="2"/>
  <c r="AU356" i="2"/>
  <c r="AU359" i="2"/>
  <c r="AT353" i="2"/>
  <c r="AT356" i="2"/>
  <c r="AT359" i="2"/>
  <c r="AS353" i="2"/>
  <c r="AS356" i="2"/>
  <c r="AS359" i="2"/>
  <c r="AR353" i="2"/>
  <c r="AR356" i="2"/>
  <c r="AR359" i="2"/>
  <c r="AQ353" i="2"/>
  <c r="AQ356" i="2"/>
  <c r="AQ359" i="2"/>
  <c r="AP353" i="2"/>
  <c r="AP356" i="2"/>
  <c r="AP359" i="2"/>
  <c r="AO353" i="2"/>
  <c r="AO356" i="2"/>
  <c r="AO359" i="2"/>
  <c r="AN353" i="2"/>
  <c r="AN356" i="2"/>
  <c r="AN359" i="2"/>
  <c r="AM353" i="2"/>
  <c r="AM356" i="2"/>
  <c r="AM359" i="2"/>
  <c r="AL353" i="2"/>
  <c r="AL356" i="2"/>
  <c r="AL359" i="2"/>
  <c r="AK353" i="2"/>
  <c r="AK356" i="2"/>
  <c r="AK359" i="2"/>
  <c r="AJ353" i="2"/>
  <c r="AJ356" i="2"/>
  <c r="AJ359" i="2"/>
  <c r="AI353" i="2"/>
  <c r="AI356" i="2"/>
  <c r="AI359" i="2"/>
  <c r="AH353" i="2"/>
  <c r="AH356" i="2"/>
  <c r="AH359" i="2"/>
  <c r="AG353" i="2"/>
  <c r="AG356" i="2"/>
  <c r="AG359" i="2"/>
  <c r="AF353" i="2"/>
  <c r="AF356" i="2"/>
  <c r="AF359" i="2"/>
  <c r="AE353" i="2"/>
  <c r="AE356" i="2"/>
  <c r="AE359" i="2"/>
  <c r="AD353" i="2"/>
  <c r="AD356" i="2"/>
  <c r="AD359" i="2"/>
  <c r="AC353" i="2"/>
  <c r="AC356" i="2"/>
  <c r="AC359" i="2"/>
  <c r="AB353" i="2"/>
  <c r="AB356" i="2"/>
  <c r="AB359" i="2"/>
  <c r="AA353" i="2"/>
  <c r="AA356" i="2"/>
  <c r="AA359" i="2"/>
  <c r="Z353" i="2"/>
  <c r="Z356" i="2"/>
  <c r="Z359" i="2"/>
  <c r="Y353" i="2"/>
  <c r="Y356" i="2"/>
  <c r="Y359" i="2"/>
  <c r="X353" i="2"/>
  <c r="X356" i="2"/>
  <c r="X359" i="2"/>
  <c r="W353" i="2"/>
  <c r="W356" i="2"/>
  <c r="W359" i="2"/>
  <c r="V353" i="2"/>
  <c r="V356" i="2"/>
  <c r="V359" i="2"/>
  <c r="U353" i="2"/>
  <c r="U356" i="2"/>
  <c r="U359" i="2"/>
  <c r="T353" i="2"/>
  <c r="T356" i="2"/>
  <c r="T359" i="2"/>
  <c r="S333" i="2"/>
  <c r="S336" i="2"/>
  <c r="S339" i="2"/>
  <c r="R333" i="2"/>
  <c r="R336" i="2"/>
  <c r="R339" i="2"/>
  <c r="Q333" i="2"/>
  <c r="Q336" i="2"/>
  <c r="Q339" i="2"/>
  <c r="P331" i="2"/>
  <c r="P334" i="2"/>
  <c r="P337" i="2"/>
  <c r="O349" i="2"/>
  <c r="O352" i="2"/>
  <c r="O355" i="2"/>
  <c r="N349" i="2"/>
  <c r="N352" i="2"/>
  <c r="N355" i="2"/>
  <c r="L344" i="2"/>
  <c r="L347" i="2"/>
  <c r="L350" i="2"/>
  <c r="K344" i="2"/>
  <c r="K347" i="2"/>
  <c r="K350" i="2"/>
  <c r="J343" i="2"/>
  <c r="J346" i="2"/>
  <c r="J349" i="2"/>
  <c r="I347" i="2"/>
  <c r="I350" i="2"/>
  <c r="I353" i="2"/>
  <c r="H348" i="2"/>
  <c r="H351" i="2"/>
  <c r="H354" i="2"/>
  <c r="G351" i="2"/>
  <c r="G354" i="2"/>
  <c r="G357" i="2"/>
  <c r="F350" i="2"/>
  <c r="F353" i="2"/>
  <c r="F356" i="2"/>
  <c r="E356" i="2"/>
  <c r="D353" i="2"/>
  <c r="D356" i="2"/>
  <c r="D359" i="2"/>
  <c r="C355" i="2"/>
  <c r="B355" i="2"/>
  <c r="C354" i="2"/>
  <c r="B354" i="2"/>
  <c r="B353" i="2"/>
  <c r="C352" i="2"/>
  <c r="B352" i="2"/>
  <c r="C351" i="2"/>
  <c r="B351" i="2"/>
  <c r="B350" i="2"/>
  <c r="C348" i="2"/>
  <c r="B348" i="2"/>
  <c r="E333" i="2"/>
  <c r="E332" i="2"/>
  <c r="E335" i="2"/>
  <c r="E338" i="2"/>
  <c r="E340" i="2"/>
  <c r="E341" i="2"/>
  <c r="P313" i="2"/>
  <c r="P316" i="2"/>
  <c r="P319" i="2"/>
  <c r="P321" i="2"/>
  <c r="P322" i="2"/>
  <c r="E336" i="2"/>
  <c r="Q315" i="2"/>
  <c r="Q318" i="2"/>
  <c r="Q321" i="2"/>
  <c r="Q323" i="2"/>
  <c r="Q324" i="2"/>
  <c r="C344" i="2"/>
  <c r="C345" i="2"/>
  <c r="AW335" i="2"/>
  <c r="AW338" i="2"/>
  <c r="AW341" i="2"/>
  <c r="AW344" i="2"/>
  <c r="AV335" i="2"/>
  <c r="AV338" i="2"/>
  <c r="AV341" i="2"/>
  <c r="AV344" i="2"/>
  <c r="AU335" i="2"/>
  <c r="AU338" i="2"/>
  <c r="AU341" i="2"/>
  <c r="AU344" i="2"/>
  <c r="AT335" i="2"/>
  <c r="AT338" i="2"/>
  <c r="AT341" i="2"/>
  <c r="AT344" i="2"/>
  <c r="AS335" i="2"/>
  <c r="AS338" i="2"/>
  <c r="AS341" i="2"/>
  <c r="AS344" i="2"/>
  <c r="AR335" i="2"/>
  <c r="AR338" i="2"/>
  <c r="AR341" i="2"/>
  <c r="AR344" i="2"/>
  <c r="AQ335" i="2"/>
  <c r="AQ338" i="2"/>
  <c r="AQ341" i="2"/>
  <c r="AQ344" i="2"/>
  <c r="AP335" i="2"/>
  <c r="AP338" i="2"/>
  <c r="AP341" i="2"/>
  <c r="AP344" i="2"/>
  <c r="AO335" i="2"/>
  <c r="AO338" i="2"/>
  <c r="AO341" i="2"/>
  <c r="AO344" i="2"/>
  <c r="AN335" i="2"/>
  <c r="AN338" i="2"/>
  <c r="AN341" i="2"/>
  <c r="AN344" i="2"/>
  <c r="AM335" i="2"/>
  <c r="AM338" i="2"/>
  <c r="AM341" i="2"/>
  <c r="AM344" i="2"/>
  <c r="AL335" i="2"/>
  <c r="AL338" i="2"/>
  <c r="AL341" i="2"/>
  <c r="AL344" i="2"/>
  <c r="AK335" i="2"/>
  <c r="AK338" i="2"/>
  <c r="AK341" i="2"/>
  <c r="AK344" i="2"/>
  <c r="AJ335" i="2"/>
  <c r="AJ338" i="2"/>
  <c r="AJ341" i="2"/>
  <c r="AJ344" i="2"/>
  <c r="AI335" i="2"/>
  <c r="AI338" i="2"/>
  <c r="AI341" i="2"/>
  <c r="AI344" i="2"/>
  <c r="AH335" i="2"/>
  <c r="AH338" i="2"/>
  <c r="AH341" i="2"/>
  <c r="AH344" i="2"/>
  <c r="AG335" i="2"/>
  <c r="AG338" i="2"/>
  <c r="AG341" i="2"/>
  <c r="AG344" i="2"/>
  <c r="AF335" i="2"/>
  <c r="AF338" i="2"/>
  <c r="AF341" i="2"/>
  <c r="AF344" i="2"/>
  <c r="AE335" i="2"/>
  <c r="AE338" i="2"/>
  <c r="AE341" i="2"/>
  <c r="AE344" i="2"/>
  <c r="AD335" i="2"/>
  <c r="AD338" i="2"/>
  <c r="AD341" i="2"/>
  <c r="AD344" i="2"/>
  <c r="AC335" i="2"/>
  <c r="AC338" i="2"/>
  <c r="AC341" i="2"/>
  <c r="AC344" i="2"/>
  <c r="AB335" i="2"/>
  <c r="AB338" i="2"/>
  <c r="AB341" i="2"/>
  <c r="AB344" i="2"/>
  <c r="AA335" i="2"/>
  <c r="AA338" i="2"/>
  <c r="AA341" i="2"/>
  <c r="AA344" i="2"/>
  <c r="Z335" i="2"/>
  <c r="Z338" i="2"/>
  <c r="Z341" i="2"/>
  <c r="Z344" i="2"/>
  <c r="Y335" i="2"/>
  <c r="Y338" i="2"/>
  <c r="Y341" i="2"/>
  <c r="Y344" i="2"/>
  <c r="X335" i="2"/>
  <c r="X338" i="2"/>
  <c r="X341" i="2"/>
  <c r="X344" i="2"/>
  <c r="W335" i="2"/>
  <c r="W338" i="2"/>
  <c r="W341" i="2"/>
  <c r="W344" i="2"/>
  <c r="V335" i="2"/>
  <c r="V338" i="2"/>
  <c r="V341" i="2"/>
  <c r="V344" i="2"/>
  <c r="U335" i="2"/>
  <c r="U338" i="2"/>
  <c r="U341" i="2"/>
  <c r="U344" i="2"/>
  <c r="T335" i="2"/>
  <c r="T338" i="2"/>
  <c r="T341" i="2"/>
  <c r="T344" i="2"/>
  <c r="S315" i="2"/>
  <c r="S318" i="2"/>
  <c r="S321" i="2"/>
  <c r="S324" i="2"/>
  <c r="R315" i="2"/>
  <c r="R318" i="2"/>
  <c r="R321" i="2"/>
  <c r="R324" i="2"/>
  <c r="O331" i="2"/>
  <c r="O334" i="2"/>
  <c r="O337" i="2"/>
  <c r="O340" i="2"/>
  <c r="N331" i="2"/>
  <c r="N334" i="2"/>
  <c r="N337" i="2"/>
  <c r="N340" i="2"/>
  <c r="L326" i="2"/>
  <c r="L329" i="2"/>
  <c r="L332" i="2"/>
  <c r="L335" i="2"/>
  <c r="K326" i="2"/>
  <c r="K329" i="2"/>
  <c r="K332" i="2"/>
  <c r="K335" i="2"/>
  <c r="J325" i="2"/>
  <c r="J328" i="2"/>
  <c r="J331" i="2"/>
  <c r="J334" i="2"/>
  <c r="I329" i="2"/>
  <c r="I332" i="2"/>
  <c r="I335" i="2"/>
  <c r="I338" i="2"/>
  <c r="H330" i="2"/>
  <c r="H333" i="2"/>
  <c r="H336" i="2"/>
  <c r="H339" i="2"/>
  <c r="G333" i="2"/>
  <c r="G336" i="2"/>
  <c r="G339" i="2"/>
  <c r="G342" i="2"/>
  <c r="F332" i="2"/>
  <c r="F335" i="2"/>
  <c r="F338" i="2"/>
  <c r="F341" i="2"/>
  <c r="D335" i="2"/>
  <c r="D338" i="2"/>
  <c r="D341" i="2"/>
  <c r="D344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23" i="2"/>
  <c r="R323" i="2"/>
  <c r="O339" i="2"/>
  <c r="N339" i="2"/>
  <c r="L334" i="2"/>
  <c r="K334" i="2"/>
  <c r="J333" i="2"/>
  <c r="I337" i="2"/>
  <c r="H338" i="2"/>
  <c r="G341" i="2"/>
  <c r="F340" i="2"/>
  <c r="D343" i="2"/>
  <c r="AW336" i="2"/>
  <c r="AW339" i="2"/>
  <c r="AW342" i="2"/>
  <c r="AV336" i="2"/>
  <c r="AV339" i="2"/>
  <c r="AV342" i="2"/>
  <c r="AU336" i="2"/>
  <c r="AU339" i="2"/>
  <c r="AU342" i="2"/>
  <c r="AT336" i="2"/>
  <c r="AT339" i="2"/>
  <c r="AT342" i="2"/>
  <c r="AS336" i="2"/>
  <c r="AS339" i="2"/>
  <c r="AS342" i="2"/>
  <c r="AR336" i="2"/>
  <c r="AR339" i="2"/>
  <c r="AR342" i="2"/>
  <c r="AQ336" i="2"/>
  <c r="AQ339" i="2"/>
  <c r="AQ342" i="2"/>
  <c r="AP336" i="2"/>
  <c r="AP339" i="2"/>
  <c r="AP342" i="2"/>
  <c r="AO336" i="2"/>
  <c r="AO339" i="2"/>
  <c r="AO342" i="2"/>
  <c r="AN336" i="2"/>
  <c r="AN339" i="2"/>
  <c r="AN342" i="2"/>
  <c r="AM336" i="2"/>
  <c r="AM339" i="2"/>
  <c r="AM342" i="2"/>
  <c r="AL336" i="2"/>
  <c r="AL339" i="2"/>
  <c r="AL342" i="2"/>
  <c r="AK336" i="2"/>
  <c r="AK339" i="2"/>
  <c r="AK342" i="2"/>
  <c r="AJ336" i="2"/>
  <c r="AJ339" i="2"/>
  <c r="AJ342" i="2"/>
  <c r="AI336" i="2"/>
  <c r="AI339" i="2"/>
  <c r="AI342" i="2"/>
  <c r="AH336" i="2"/>
  <c r="AH339" i="2"/>
  <c r="AH342" i="2"/>
  <c r="AG336" i="2"/>
  <c r="AG339" i="2"/>
  <c r="AG342" i="2"/>
  <c r="AF336" i="2"/>
  <c r="AF339" i="2"/>
  <c r="AF342" i="2"/>
  <c r="AE336" i="2"/>
  <c r="AE339" i="2"/>
  <c r="AE342" i="2"/>
  <c r="AD336" i="2"/>
  <c r="AD339" i="2"/>
  <c r="AD342" i="2"/>
  <c r="AC336" i="2"/>
  <c r="AC339" i="2"/>
  <c r="AC342" i="2"/>
  <c r="AB336" i="2"/>
  <c r="AB339" i="2"/>
  <c r="AB342" i="2"/>
  <c r="AA336" i="2"/>
  <c r="AA339" i="2"/>
  <c r="AA342" i="2"/>
  <c r="Z336" i="2"/>
  <c r="Z339" i="2"/>
  <c r="Z342" i="2"/>
  <c r="Y336" i="2"/>
  <c r="Y339" i="2"/>
  <c r="Y342" i="2"/>
  <c r="X336" i="2"/>
  <c r="X339" i="2"/>
  <c r="X342" i="2"/>
  <c r="W336" i="2"/>
  <c r="W339" i="2"/>
  <c r="W342" i="2"/>
  <c r="V336" i="2"/>
  <c r="V339" i="2"/>
  <c r="V342" i="2"/>
  <c r="U336" i="2"/>
  <c r="U339" i="2"/>
  <c r="U342" i="2"/>
  <c r="T336" i="2"/>
  <c r="T339" i="2"/>
  <c r="T342" i="2"/>
  <c r="S316" i="2"/>
  <c r="S319" i="2"/>
  <c r="S322" i="2"/>
  <c r="R316" i="2"/>
  <c r="R319" i="2"/>
  <c r="R322" i="2"/>
  <c r="Q316" i="2"/>
  <c r="Q319" i="2"/>
  <c r="Q322" i="2"/>
  <c r="P314" i="2"/>
  <c r="P317" i="2"/>
  <c r="P320" i="2"/>
  <c r="O332" i="2"/>
  <c r="O335" i="2"/>
  <c r="O338" i="2"/>
  <c r="N332" i="2"/>
  <c r="N335" i="2"/>
  <c r="N338" i="2"/>
  <c r="L327" i="2"/>
  <c r="L330" i="2"/>
  <c r="L333" i="2"/>
  <c r="K327" i="2"/>
  <c r="K330" i="2"/>
  <c r="K333" i="2"/>
  <c r="J326" i="2"/>
  <c r="J329" i="2"/>
  <c r="J332" i="2"/>
  <c r="I330" i="2"/>
  <c r="I333" i="2"/>
  <c r="I336" i="2"/>
  <c r="H331" i="2"/>
  <c r="H334" i="2"/>
  <c r="H337" i="2"/>
  <c r="G334" i="2"/>
  <c r="G337" i="2"/>
  <c r="G340" i="2"/>
  <c r="F333" i="2"/>
  <c r="F336" i="2"/>
  <c r="F339" i="2"/>
  <c r="E339" i="2"/>
  <c r="D336" i="2"/>
  <c r="D339" i="2"/>
  <c r="D342" i="2"/>
  <c r="C338" i="2"/>
  <c r="B338" i="2"/>
  <c r="C337" i="2"/>
  <c r="B337" i="2"/>
  <c r="B336" i="2"/>
  <c r="C335" i="2"/>
  <c r="B335" i="2"/>
  <c r="C334" i="2"/>
  <c r="B334" i="2"/>
  <c r="B333" i="2"/>
  <c r="C331" i="2"/>
  <c r="B331" i="2"/>
  <c r="E316" i="2"/>
  <c r="E315" i="2"/>
  <c r="E318" i="2"/>
  <c r="E321" i="2"/>
  <c r="E323" i="2"/>
  <c r="E324" i="2"/>
  <c r="P296" i="2"/>
  <c r="P299" i="2"/>
  <c r="P302" i="2"/>
  <c r="P304" i="2"/>
  <c r="P305" i="2"/>
  <c r="E319" i="2"/>
  <c r="Q298" i="2"/>
  <c r="Q301" i="2"/>
  <c r="Q304" i="2"/>
  <c r="Q306" i="2"/>
  <c r="Q307" i="2"/>
  <c r="C327" i="2"/>
  <c r="C328" i="2"/>
  <c r="AW318" i="2"/>
  <c r="AW321" i="2"/>
  <c r="AW324" i="2"/>
  <c r="AW327" i="2"/>
  <c r="AV318" i="2"/>
  <c r="AV321" i="2"/>
  <c r="AV324" i="2"/>
  <c r="AV327" i="2"/>
  <c r="AU318" i="2"/>
  <c r="AU321" i="2"/>
  <c r="AU324" i="2"/>
  <c r="AU327" i="2"/>
  <c r="AT318" i="2"/>
  <c r="AT321" i="2"/>
  <c r="AT324" i="2"/>
  <c r="AT327" i="2"/>
  <c r="AS318" i="2"/>
  <c r="AS321" i="2"/>
  <c r="AS324" i="2"/>
  <c r="AS327" i="2"/>
  <c r="AR318" i="2"/>
  <c r="AR321" i="2"/>
  <c r="AR324" i="2"/>
  <c r="AR327" i="2"/>
  <c r="AQ318" i="2"/>
  <c r="AQ321" i="2"/>
  <c r="AQ324" i="2"/>
  <c r="AQ327" i="2"/>
  <c r="AP318" i="2"/>
  <c r="AP321" i="2"/>
  <c r="AP324" i="2"/>
  <c r="AP327" i="2"/>
  <c r="AO318" i="2"/>
  <c r="AO321" i="2"/>
  <c r="AO324" i="2"/>
  <c r="AO327" i="2"/>
  <c r="AN318" i="2"/>
  <c r="AN321" i="2"/>
  <c r="AN324" i="2"/>
  <c r="AN327" i="2"/>
  <c r="AM318" i="2"/>
  <c r="AM321" i="2"/>
  <c r="AM324" i="2"/>
  <c r="AM327" i="2"/>
  <c r="AL318" i="2"/>
  <c r="AL321" i="2"/>
  <c r="AL324" i="2"/>
  <c r="AL327" i="2"/>
  <c r="AK318" i="2"/>
  <c r="AK321" i="2"/>
  <c r="AK324" i="2"/>
  <c r="AK327" i="2"/>
  <c r="AJ318" i="2"/>
  <c r="AJ321" i="2"/>
  <c r="AJ324" i="2"/>
  <c r="AJ327" i="2"/>
  <c r="AI318" i="2"/>
  <c r="AI321" i="2"/>
  <c r="AI324" i="2"/>
  <c r="AI327" i="2"/>
  <c r="AH318" i="2"/>
  <c r="AH321" i="2"/>
  <c r="AH324" i="2"/>
  <c r="AH327" i="2"/>
  <c r="AG318" i="2"/>
  <c r="AG321" i="2"/>
  <c r="AG324" i="2"/>
  <c r="AG327" i="2"/>
  <c r="AF318" i="2"/>
  <c r="AF321" i="2"/>
  <c r="AF324" i="2"/>
  <c r="AF327" i="2"/>
  <c r="AE318" i="2"/>
  <c r="AE321" i="2"/>
  <c r="AE324" i="2"/>
  <c r="AE327" i="2"/>
  <c r="AD318" i="2"/>
  <c r="AD321" i="2"/>
  <c r="AD324" i="2"/>
  <c r="AD327" i="2"/>
  <c r="AC318" i="2"/>
  <c r="AC321" i="2"/>
  <c r="AC324" i="2"/>
  <c r="AC327" i="2"/>
  <c r="AB318" i="2"/>
  <c r="AB321" i="2"/>
  <c r="AB324" i="2"/>
  <c r="AB327" i="2"/>
  <c r="AA318" i="2"/>
  <c r="AA321" i="2"/>
  <c r="AA324" i="2"/>
  <c r="AA327" i="2"/>
  <c r="Z318" i="2"/>
  <c r="Z321" i="2"/>
  <c r="Z324" i="2"/>
  <c r="Z327" i="2"/>
  <c r="Y318" i="2"/>
  <c r="Y321" i="2"/>
  <c r="Y324" i="2"/>
  <c r="Y327" i="2"/>
  <c r="X318" i="2"/>
  <c r="X321" i="2"/>
  <c r="X324" i="2"/>
  <c r="X327" i="2"/>
  <c r="W318" i="2"/>
  <c r="W321" i="2"/>
  <c r="W324" i="2"/>
  <c r="W327" i="2"/>
  <c r="V318" i="2"/>
  <c r="V321" i="2"/>
  <c r="V324" i="2"/>
  <c r="V327" i="2"/>
  <c r="U318" i="2"/>
  <c r="U321" i="2"/>
  <c r="U324" i="2"/>
  <c r="U327" i="2"/>
  <c r="T318" i="2"/>
  <c r="T321" i="2"/>
  <c r="T324" i="2"/>
  <c r="T327" i="2"/>
  <c r="S298" i="2"/>
  <c r="S301" i="2"/>
  <c r="S304" i="2"/>
  <c r="S307" i="2"/>
  <c r="R298" i="2"/>
  <c r="R301" i="2"/>
  <c r="R304" i="2"/>
  <c r="R307" i="2"/>
  <c r="O314" i="2"/>
  <c r="O317" i="2"/>
  <c r="O320" i="2"/>
  <c r="O323" i="2"/>
  <c r="N314" i="2"/>
  <c r="N317" i="2"/>
  <c r="N320" i="2"/>
  <c r="N323" i="2"/>
  <c r="L309" i="2"/>
  <c r="L312" i="2"/>
  <c r="L315" i="2"/>
  <c r="L318" i="2"/>
  <c r="K309" i="2"/>
  <c r="K312" i="2"/>
  <c r="K315" i="2"/>
  <c r="K318" i="2"/>
  <c r="J308" i="2"/>
  <c r="J311" i="2"/>
  <c r="J314" i="2"/>
  <c r="J317" i="2"/>
  <c r="I312" i="2"/>
  <c r="I315" i="2"/>
  <c r="I318" i="2"/>
  <c r="I321" i="2"/>
  <c r="H313" i="2"/>
  <c r="H316" i="2"/>
  <c r="H319" i="2"/>
  <c r="H322" i="2"/>
  <c r="G316" i="2"/>
  <c r="G319" i="2"/>
  <c r="G322" i="2"/>
  <c r="G325" i="2"/>
  <c r="F315" i="2"/>
  <c r="F318" i="2"/>
  <c r="F321" i="2"/>
  <c r="F324" i="2"/>
  <c r="D318" i="2"/>
  <c r="D321" i="2"/>
  <c r="D324" i="2"/>
  <c r="D327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06" i="2"/>
  <c r="R306" i="2"/>
  <c r="O322" i="2"/>
  <c r="N322" i="2"/>
  <c r="L317" i="2"/>
  <c r="K317" i="2"/>
  <c r="J316" i="2"/>
  <c r="I320" i="2"/>
  <c r="H321" i="2"/>
  <c r="G324" i="2"/>
  <c r="F323" i="2"/>
  <c r="D326" i="2"/>
  <c r="AW319" i="2"/>
  <c r="AW322" i="2"/>
  <c r="AW325" i="2"/>
  <c r="AV319" i="2"/>
  <c r="AV322" i="2"/>
  <c r="AV325" i="2"/>
  <c r="AU319" i="2"/>
  <c r="AU322" i="2"/>
  <c r="AU325" i="2"/>
  <c r="AT319" i="2"/>
  <c r="AT322" i="2"/>
  <c r="AT325" i="2"/>
  <c r="AS319" i="2"/>
  <c r="AS322" i="2"/>
  <c r="AS325" i="2"/>
  <c r="AR319" i="2"/>
  <c r="AR322" i="2"/>
  <c r="AR325" i="2"/>
  <c r="AQ319" i="2"/>
  <c r="AQ322" i="2"/>
  <c r="AQ325" i="2"/>
  <c r="AP319" i="2"/>
  <c r="AP322" i="2"/>
  <c r="AP325" i="2"/>
  <c r="AO319" i="2"/>
  <c r="AO322" i="2"/>
  <c r="AO325" i="2"/>
  <c r="AN319" i="2"/>
  <c r="AN322" i="2"/>
  <c r="AN325" i="2"/>
  <c r="AM319" i="2"/>
  <c r="AM322" i="2"/>
  <c r="AM325" i="2"/>
  <c r="AL319" i="2"/>
  <c r="AL322" i="2"/>
  <c r="AL325" i="2"/>
  <c r="AK319" i="2"/>
  <c r="AK322" i="2"/>
  <c r="AK325" i="2"/>
  <c r="AJ319" i="2"/>
  <c r="AJ322" i="2"/>
  <c r="AJ325" i="2"/>
  <c r="AI319" i="2"/>
  <c r="AI322" i="2"/>
  <c r="AI325" i="2"/>
  <c r="AH319" i="2"/>
  <c r="AH322" i="2"/>
  <c r="AH325" i="2"/>
  <c r="AG319" i="2"/>
  <c r="AG322" i="2"/>
  <c r="AG325" i="2"/>
  <c r="AF319" i="2"/>
  <c r="AF322" i="2"/>
  <c r="AF325" i="2"/>
  <c r="AE319" i="2"/>
  <c r="AE322" i="2"/>
  <c r="AE325" i="2"/>
  <c r="AD319" i="2"/>
  <c r="AD322" i="2"/>
  <c r="AD325" i="2"/>
  <c r="AC319" i="2"/>
  <c r="AC322" i="2"/>
  <c r="AC325" i="2"/>
  <c r="AB319" i="2"/>
  <c r="AB322" i="2"/>
  <c r="AB325" i="2"/>
  <c r="AA319" i="2"/>
  <c r="AA322" i="2"/>
  <c r="AA325" i="2"/>
  <c r="Z319" i="2"/>
  <c r="Z322" i="2"/>
  <c r="Z325" i="2"/>
  <c r="Y319" i="2"/>
  <c r="Y322" i="2"/>
  <c r="Y325" i="2"/>
  <c r="X319" i="2"/>
  <c r="X322" i="2"/>
  <c r="X325" i="2"/>
  <c r="W319" i="2"/>
  <c r="W322" i="2"/>
  <c r="W325" i="2"/>
  <c r="V319" i="2"/>
  <c r="V322" i="2"/>
  <c r="V325" i="2"/>
  <c r="U319" i="2"/>
  <c r="U322" i="2"/>
  <c r="U325" i="2"/>
  <c r="T319" i="2"/>
  <c r="T322" i="2"/>
  <c r="T325" i="2"/>
  <c r="S299" i="2"/>
  <c r="S302" i="2"/>
  <c r="S305" i="2"/>
  <c r="R299" i="2"/>
  <c r="R302" i="2"/>
  <c r="R305" i="2"/>
  <c r="Q299" i="2"/>
  <c r="Q302" i="2"/>
  <c r="Q305" i="2"/>
  <c r="P297" i="2"/>
  <c r="P300" i="2"/>
  <c r="P303" i="2"/>
  <c r="O315" i="2"/>
  <c r="O318" i="2"/>
  <c r="O321" i="2"/>
  <c r="N315" i="2"/>
  <c r="N318" i="2"/>
  <c r="N321" i="2"/>
  <c r="L310" i="2"/>
  <c r="L313" i="2"/>
  <c r="L316" i="2"/>
  <c r="K310" i="2"/>
  <c r="K313" i="2"/>
  <c r="K316" i="2"/>
  <c r="J309" i="2"/>
  <c r="J312" i="2"/>
  <c r="J315" i="2"/>
  <c r="I313" i="2"/>
  <c r="I316" i="2"/>
  <c r="I319" i="2"/>
  <c r="H314" i="2"/>
  <c r="H317" i="2"/>
  <c r="H320" i="2"/>
  <c r="G317" i="2"/>
  <c r="G320" i="2"/>
  <c r="G323" i="2"/>
  <c r="F316" i="2"/>
  <c r="F319" i="2"/>
  <c r="F322" i="2"/>
  <c r="E322" i="2"/>
  <c r="D319" i="2"/>
  <c r="D322" i="2"/>
  <c r="D325" i="2"/>
  <c r="C321" i="2"/>
  <c r="B321" i="2"/>
  <c r="C320" i="2"/>
  <c r="B320" i="2"/>
  <c r="B319" i="2"/>
  <c r="C318" i="2"/>
  <c r="B318" i="2"/>
  <c r="C317" i="2"/>
  <c r="B317" i="2"/>
  <c r="B316" i="2"/>
  <c r="C314" i="2"/>
  <c r="B314" i="2"/>
  <c r="E299" i="2"/>
  <c r="E298" i="2"/>
  <c r="E301" i="2"/>
  <c r="E304" i="2"/>
  <c r="E306" i="2"/>
  <c r="E307" i="2"/>
  <c r="P279" i="2"/>
  <c r="P282" i="2"/>
  <c r="P285" i="2"/>
  <c r="P287" i="2"/>
  <c r="P288" i="2"/>
  <c r="E302" i="2"/>
  <c r="Q281" i="2"/>
  <c r="Q284" i="2"/>
  <c r="Q287" i="2"/>
  <c r="Q289" i="2"/>
  <c r="Q290" i="2"/>
  <c r="C310" i="2"/>
  <c r="C311" i="2"/>
  <c r="AW301" i="2"/>
  <c r="AW304" i="2"/>
  <c r="AW307" i="2"/>
  <c r="AW310" i="2"/>
  <c r="AV301" i="2"/>
  <c r="AV304" i="2"/>
  <c r="AV307" i="2"/>
  <c r="AV310" i="2"/>
  <c r="AU301" i="2"/>
  <c r="AU304" i="2"/>
  <c r="AU307" i="2"/>
  <c r="AU310" i="2"/>
  <c r="AT301" i="2"/>
  <c r="AT304" i="2"/>
  <c r="AT307" i="2"/>
  <c r="AT310" i="2"/>
  <c r="AS301" i="2"/>
  <c r="AS304" i="2"/>
  <c r="AS307" i="2"/>
  <c r="AS310" i="2"/>
  <c r="AR301" i="2"/>
  <c r="AR304" i="2"/>
  <c r="AR307" i="2"/>
  <c r="AR310" i="2"/>
  <c r="AQ301" i="2"/>
  <c r="AQ304" i="2"/>
  <c r="AQ307" i="2"/>
  <c r="AQ310" i="2"/>
  <c r="AP301" i="2"/>
  <c r="AP304" i="2"/>
  <c r="AP307" i="2"/>
  <c r="AP310" i="2"/>
  <c r="AO301" i="2"/>
  <c r="AO304" i="2"/>
  <c r="AO307" i="2"/>
  <c r="AO310" i="2"/>
  <c r="AN301" i="2"/>
  <c r="AN304" i="2"/>
  <c r="AN307" i="2"/>
  <c r="AN310" i="2"/>
  <c r="AM301" i="2"/>
  <c r="AM304" i="2"/>
  <c r="AM307" i="2"/>
  <c r="AM310" i="2"/>
  <c r="AL301" i="2"/>
  <c r="AL304" i="2"/>
  <c r="AL307" i="2"/>
  <c r="AL310" i="2"/>
  <c r="AK301" i="2"/>
  <c r="AK304" i="2"/>
  <c r="AK307" i="2"/>
  <c r="AK310" i="2"/>
  <c r="AJ301" i="2"/>
  <c r="AJ304" i="2"/>
  <c r="AJ307" i="2"/>
  <c r="AJ310" i="2"/>
  <c r="AI301" i="2"/>
  <c r="AI304" i="2"/>
  <c r="AI307" i="2"/>
  <c r="AI310" i="2"/>
  <c r="AH301" i="2"/>
  <c r="AH304" i="2"/>
  <c r="AH307" i="2"/>
  <c r="AH310" i="2"/>
  <c r="AG301" i="2"/>
  <c r="AG304" i="2"/>
  <c r="AG307" i="2"/>
  <c r="AG310" i="2"/>
  <c r="AF301" i="2"/>
  <c r="AF304" i="2"/>
  <c r="AF307" i="2"/>
  <c r="AF310" i="2"/>
  <c r="AE301" i="2"/>
  <c r="AE304" i="2"/>
  <c r="AE307" i="2"/>
  <c r="AE310" i="2"/>
  <c r="AD301" i="2"/>
  <c r="AD304" i="2"/>
  <c r="AD307" i="2"/>
  <c r="AD310" i="2"/>
  <c r="AC301" i="2"/>
  <c r="AC304" i="2"/>
  <c r="AC307" i="2"/>
  <c r="AC310" i="2"/>
  <c r="AB301" i="2"/>
  <c r="AB304" i="2"/>
  <c r="AB307" i="2"/>
  <c r="AB310" i="2"/>
  <c r="AA301" i="2"/>
  <c r="AA304" i="2"/>
  <c r="AA307" i="2"/>
  <c r="AA310" i="2"/>
  <c r="Z301" i="2"/>
  <c r="Z304" i="2"/>
  <c r="Z307" i="2"/>
  <c r="Z310" i="2"/>
  <c r="Y301" i="2"/>
  <c r="Y304" i="2"/>
  <c r="Y307" i="2"/>
  <c r="Y310" i="2"/>
  <c r="X301" i="2"/>
  <c r="X304" i="2"/>
  <c r="X307" i="2"/>
  <c r="X310" i="2"/>
  <c r="W301" i="2"/>
  <c r="W304" i="2"/>
  <c r="W307" i="2"/>
  <c r="W310" i="2"/>
  <c r="V301" i="2"/>
  <c r="V304" i="2"/>
  <c r="V307" i="2"/>
  <c r="V310" i="2"/>
  <c r="U301" i="2"/>
  <c r="U304" i="2"/>
  <c r="U307" i="2"/>
  <c r="U310" i="2"/>
  <c r="T301" i="2"/>
  <c r="T304" i="2"/>
  <c r="T307" i="2"/>
  <c r="T310" i="2"/>
  <c r="S281" i="2"/>
  <c r="S284" i="2"/>
  <c r="S287" i="2"/>
  <c r="S290" i="2"/>
  <c r="R281" i="2"/>
  <c r="R284" i="2"/>
  <c r="R287" i="2"/>
  <c r="R290" i="2"/>
  <c r="O297" i="2"/>
  <c r="O300" i="2"/>
  <c r="O303" i="2"/>
  <c r="O306" i="2"/>
  <c r="N297" i="2"/>
  <c r="N300" i="2"/>
  <c r="N303" i="2"/>
  <c r="N306" i="2"/>
  <c r="L292" i="2"/>
  <c r="L295" i="2"/>
  <c r="L298" i="2"/>
  <c r="L301" i="2"/>
  <c r="K292" i="2"/>
  <c r="K295" i="2"/>
  <c r="K298" i="2"/>
  <c r="K301" i="2"/>
  <c r="J291" i="2"/>
  <c r="J294" i="2"/>
  <c r="J297" i="2"/>
  <c r="J300" i="2"/>
  <c r="I295" i="2"/>
  <c r="I298" i="2"/>
  <c r="I301" i="2"/>
  <c r="I304" i="2"/>
  <c r="H296" i="2"/>
  <c r="H299" i="2"/>
  <c r="H302" i="2"/>
  <c r="H305" i="2"/>
  <c r="G299" i="2"/>
  <c r="G302" i="2"/>
  <c r="G305" i="2"/>
  <c r="G308" i="2"/>
  <c r="F298" i="2"/>
  <c r="F301" i="2"/>
  <c r="F304" i="2"/>
  <c r="F307" i="2"/>
  <c r="D301" i="2"/>
  <c r="D304" i="2"/>
  <c r="D307" i="2"/>
  <c r="D310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289" i="2"/>
  <c r="R289" i="2"/>
  <c r="O305" i="2"/>
  <c r="N305" i="2"/>
  <c r="L300" i="2"/>
  <c r="K300" i="2"/>
  <c r="J299" i="2"/>
  <c r="I303" i="2"/>
  <c r="H304" i="2"/>
  <c r="G307" i="2"/>
  <c r="F306" i="2"/>
  <c r="D309" i="2"/>
  <c r="AW302" i="2"/>
  <c r="AW305" i="2"/>
  <c r="AW308" i="2"/>
  <c r="AV302" i="2"/>
  <c r="AV305" i="2"/>
  <c r="AV308" i="2"/>
  <c r="AU302" i="2"/>
  <c r="AU305" i="2"/>
  <c r="AU308" i="2"/>
  <c r="AT302" i="2"/>
  <c r="AT305" i="2"/>
  <c r="AT308" i="2"/>
  <c r="AS302" i="2"/>
  <c r="AS305" i="2"/>
  <c r="AS308" i="2"/>
  <c r="AR302" i="2"/>
  <c r="AR305" i="2"/>
  <c r="AR308" i="2"/>
  <c r="AQ302" i="2"/>
  <c r="AQ305" i="2"/>
  <c r="AQ308" i="2"/>
  <c r="AP302" i="2"/>
  <c r="AP305" i="2"/>
  <c r="AP308" i="2"/>
  <c r="AO302" i="2"/>
  <c r="AO305" i="2"/>
  <c r="AO308" i="2"/>
  <c r="AN302" i="2"/>
  <c r="AN305" i="2"/>
  <c r="AN308" i="2"/>
  <c r="AM302" i="2"/>
  <c r="AM305" i="2"/>
  <c r="AM308" i="2"/>
  <c r="AL302" i="2"/>
  <c r="AL305" i="2"/>
  <c r="AL308" i="2"/>
  <c r="AK302" i="2"/>
  <c r="AK305" i="2"/>
  <c r="AK308" i="2"/>
  <c r="AJ302" i="2"/>
  <c r="AJ305" i="2"/>
  <c r="AJ308" i="2"/>
  <c r="AI302" i="2"/>
  <c r="AI305" i="2"/>
  <c r="AI308" i="2"/>
  <c r="AH302" i="2"/>
  <c r="AH305" i="2"/>
  <c r="AH308" i="2"/>
  <c r="AG302" i="2"/>
  <c r="AG305" i="2"/>
  <c r="AG308" i="2"/>
  <c r="AF302" i="2"/>
  <c r="AF305" i="2"/>
  <c r="AF308" i="2"/>
  <c r="AE302" i="2"/>
  <c r="AE305" i="2"/>
  <c r="AE308" i="2"/>
  <c r="AD302" i="2"/>
  <c r="AD305" i="2"/>
  <c r="AD308" i="2"/>
  <c r="AC302" i="2"/>
  <c r="AC305" i="2"/>
  <c r="AC308" i="2"/>
  <c r="AB302" i="2"/>
  <c r="AB305" i="2"/>
  <c r="AB308" i="2"/>
  <c r="AA302" i="2"/>
  <c r="AA305" i="2"/>
  <c r="AA308" i="2"/>
  <c r="Z302" i="2"/>
  <c r="Z305" i="2"/>
  <c r="Z308" i="2"/>
  <c r="Y302" i="2"/>
  <c r="Y305" i="2"/>
  <c r="Y308" i="2"/>
  <c r="X302" i="2"/>
  <c r="X305" i="2"/>
  <c r="X308" i="2"/>
  <c r="W302" i="2"/>
  <c r="W305" i="2"/>
  <c r="W308" i="2"/>
  <c r="V302" i="2"/>
  <c r="V305" i="2"/>
  <c r="V308" i="2"/>
  <c r="U302" i="2"/>
  <c r="U305" i="2"/>
  <c r="U308" i="2"/>
  <c r="T302" i="2"/>
  <c r="T305" i="2"/>
  <c r="T308" i="2"/>
  <c r="S282" i="2"/>
  <c r="S285" i="2"/>
  <c r="S288" i="2"/>
  <c r="R282" i="2"/>
  <c r="R285" i="2"/>
  <c r="R288" i="2"/>
  <c r="Q282" i="2"/>
  <c r="Q285" i="2"/>
  <c r="Q288" i="2"/>
  <c r="P280" i="2"/>
  <c r="P283" i="2"/>
  <c r="P286" i="2"/>
  <c r="O298" i="2"/>
  <c r="O301" i="2"/>
  <c r="O304" i="2"/>
  <c r="N298" i="2"/>
  <c r="N301" i="2"/>
  <c r="N304" i="2"/>
  <c r="L293" i="2"/>
  <c r="L296" i="2"/>
  <c r="L299" i="2"/>
  <c r="K293" i="2"/>
  <c r="K296" i="2"/>
  <c r="K299" i="2"/>
  <c r="J292" i="2"/>
  <c r="J295" i="2"/>
  <c r="J298" i="2"/>
  <c r="I296" i="2"/>
  <c r="I299" i="2"/>
  <c r="I302" i="2"/>
  <c r="H297" i="2"/>
  <c r="H300" i="2"/>
  <c r="H303" i="2"/>
  <c r="G300" i="2"/>
  <c r="G303" i="2"/>
  <c r="G306" i="2"/>
  <c r="F299" i="2"/>
  <c r="F302" i="2"/>
  <c r="F305" i="2"/>
  <c r="E305" i="2"/>
  <c r="D302" i="2"/>
  <c r="D305" i="2"/>
  <c r="D308" i="2"/>
  <c r="C304" i="2"/>
  <c r="B304" i="2"/>
  <c r="C303" i="2"/>
  <c r="B303" i="2"/>
  <c r="B302" i="2"/>
  <c r="C301" i="2"/>
  <c r="B301" i="2"/>
  <c r="C300" i="2"/>
  <c r="B300" i="2"/>
  <c r="B299" i="2"/>
  <c r="C297" i="2"/>
  <c r="B297" i="2"/>
  <c r="E282" i="2"/>
  <c r="E281" i="2"/>
  <c r="E284" i="2"/>
  <c r="E287" i="2"/>
  <c r="E289" i="2"/>
  <c r="E290" i="2"/>
  <c r="P262" i="2"/>
  <c r="P265" i="2"/>
  <c r="P268" i="2"/>
  <c r="P270" i="2"/>
  <c r="P271" i="2"/>
  <c r="E285" i="2"/>
  <c r="Q264" i="2"/>
  <c r="Q267" i="2"/>
  <c r="Q270" i="2"/>
  <c r="Q272" i="2"/>
  <c r="Q273" i="2"/>
  <c r="C293" i="2"/>
  <c r="C294" i="2"/>
  <c r="AW284" i="2"/>
  <c r="AW287" i="2"/>
  <c r="AW290" i="2"/>
  <c r="AW293" i="2"/>
  <c r="AV284" i="2"/>
  <c r="AV287" i="2"/>
  <c r="AV290" i="2"/>
  <c r="AV293" i="2"/>
  <c r="AU284" i="2"/>
  <c r="AU287" i="2"/>
  <c r="AU290" i="2"/>
  <c r="AU293" i="2"/>
  <c r="AT284" i="2"/>
  <c r="AT287" i="2"/>
  <c r="AT290" i="2"/>
  <c r="AT293" i="2"/>
  <c r="AS284" i="2"/>
  <c r="AS287" i="2"/>
  <c r="AS290" i="2"/>
  <c r="AS293" i="2"/>
  <c r="AR284" i="2"/>
  <c r="AR287" i="2"/>
  <c r="AR290" i="2"/>
  <c r="AR293" i="2"/>
  <c r="AQ284" i="2"/>
  <c r="AQ287" i="2"/>
  <c r="AQ290" i="2"/>
  <c r="AQ293" i="2"/>
  <c r="AP284" i="2"/>
  <c r="AP287" i="2"/>
  <c r="AP290" i="2"/>
  <c r="AP293" i="2"/>
  <c r="AO284" i="2"/>
  <c r="AO287" i="2"/>
  <c r="AO290" i="2"/>
  <c r="AO293" i="2"/>
  <c r="AN284" i="2"/>
  <c r="AN287" i="2"/>
  <c r="AN290" i="2"/>
  <c r="AN293" i="2"/>
  <c r="AM284" i="2"/>
  <c r="AM287" i="2"/>
  <c r="AM290" i="2"/>
  <c r="AM293" i="2"/>
  <c r="AL284" i="2"/>
  <c r="AL287" i="2"/>
  <c r="AL290" i="2"/>
  <c r="AL293" i="2"/>
  <c r="AK284" i="2"/>
  <c r="AK287" i="2"/>
  <c r="AK290" i="2"/>
  <c r="AK293" i="2"/>
  <c r="AJ284" i="2"/>
  <c r="AJ287" i="2"/>
  <c r="AJ290" i="2"/>
  <c r="AJ293" i="2"/>
  <c r="AI284" i="2"/>
  <c r="AI287" i="2"/>
  <c r="AI290" i="2"/>
  <c r="AI293" i="2"/>
  <c r="AH284" i="2"/>
  <c r="AH287" i="2"/>
  <c r="AH290" i="2"/>
  <c r="AH293" i="2"/>
  <c r="AG284" i="2"/>
  <c r="AG287" i="2"/>
  <c r="AG290" i="2"/>
  <c r="AG293" i="2"/>
  <c r="AF284" i="2"/>
  <c r="AF287" i="2"/>
  <c r="AF290" i="2"/>
  <c r="AF293" i="2"/>
  <c r="AE284" i="2"/>
  <c r="AE287" i="2"/>
  <c r="AE290" i="2"/>
  <c r="AE293" i="2"/>
  <c r="AD284" i="2"/>
  <c r="AD287" i="2"/>
  <c r="AD290" i="2"/>
  <c r="AD293" i="2"/>
  <c r="AC284" i="2"/>
  <c r="AC287" i="2"/>
  <c r="AC290" i="2"/>
  <c r="AC293" i="2"/>
  <c r="AB284" i="2"/>
  <c r="AB287" i="2"/>
  <c r="AB290" i="2"/>
  <c r="AB293" i="2"/>
  <c r="AA284" i="2"/>
  <c r="AA287" i="2"/>
  <c r="AA290" i="2"/>
  <c r="AA293" i="2"/>
  <c r="Z284" i="2"/>
  <c r="Z287" i="2"/>
  <c r="Z290" i="2"/>
  <c r="Z293" i="2"/>
  <c r="Y284" i="2"/>
  <c r="Y287" i="2"/>
  <c r="Y290" i="2"/>
  <c r="Y293" i="2"/>
  <c r="X284" i="2"/>
  <c r="X287" i="2"/>
  <c r="X290" i="2"/>
  <c r="X293" i="2"/>
  <c r="W284" i="2"/>
  <c r="W287" i="2"/>
  <c r="W290" i="2"/>
  <c r="W293" i="2"/>
  <c r="V284" i="2"/>
  <c r="V287" i="2"/>
  <c r="V290" i="2"/>
  <c r="V293" i="2"/>
  <c r="U284" i="2"/>
  <c r="U287" i="2"/>
  <c r="U290" i="2"/>
  <c r="U293" i="2"/>
  <c r="T284" i="2"/>
  <c r="T287" i="2"/>
  <c r="T290" i="2"/>
  <c r="T293" i="2"/>
  <c r="S264" i="2"/>
  <c r="S267" i="2"/>
  <c r="S270" i="2"/>
  <c r="S273" i="2"/>
  <c r="R264" i="2"/>
  <c r="R267" i="2"/>
  <c r="R270" i="2"/>
  <c r="R273" i="2"/>
  <c r="O280" i="2"/>
  <c r="O283" i="2"/>
  <c r="O286" i="2"/>
  <c r="O289" i="2"/>
  <c r="N280" i="2"/>
  <c r="N283" i="2"/>
  <c r="N286" i="2"/>
  <c r="N289" i="2"/>
  <c r="L275" i="2"/>
  <c r="L278" i="2"/>
  <c r="L281" i="2"/>
  <c r="L284" i="2"/>
  <c r="K275" i="2"/>
  <c r="K278" i="2"/>
  <c r="K281" i="2"/>
  <c r="K284" i="2"/>
  <c r="J274" i="2"/>
  <c r="J277" i="2"/>
  <c r="J280" i="2"/>
  <c r="J283" i="2"/>
  <c r="I278" i="2"/>
  <c r="I281" i="2"/>
  <c r="I284" i="2"/>
  <c r="I287" i="2"/>
  <c r="H279" i="2"/>
  <c r="H282" i="2"/>
  <c r="H285" i="2"/>
  <c r="H288" i="2"/>
  <c r="G282" i="2"/>
  <c r="G285" i="2"/>
  <c r="G288" i="2"/>
  <c r="G291" i="2"/>
  <c r="F281" i="2"/>
  <c r="F284" i="2"/>
  <c r="F287" i="2"/>
  <c r="F290" i="2"/>
  <c r="D284" i="2"/>
  <c r="D287" i="2"/>
  <c r="D290" i="2"/>
  <c r="D293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72" i="2"/>
  <c r="R272" i="2"/>
  <c r="O288" i="2"/>
  <c r="N288" i="2"/>
  <c r="L283" i="2"/>
  <c r="K283" i="2"/>
  <c r="J282" i="2"/>
  <c r="I286" i="2"/>
  <c r="H287" i="2"/>
  <c r="G290" i="2"/>
  <c r="F289" i="2"/>
  <c r="D292" i="2"/>
  <c r="AW285" i="2"/>
  <c r="AW288" i="2"/>
  <c r="AW291" i="2"/>
  <c r="AV285" i="2"/>
  <c r="AV288" i="2"/>
  <c r="AV291" i="2"/>
  <c r="AU285" i="2"/>
  <c r="AU288" i="2"/>
  <c r="AU291" i="2"/>
  <c r="AT285" i="2"/>
  <c r="AT288" i="2"/>
  <c r="AT291" i="2"/>
  <c r="AS285" i="2"/>
  <c r="AS288" i="2"/>
  <c r="AS291" i="2"/>
  <c r="AR285" i="2"/>
  <c r="AR288" i="2"/>
  <c r="AR291" i="2"/>
  <c r="AQ285" i="2"/>
  <c r="AQ288" i="2"/>
  <c r="AQ291" i="2"/>
  <c r="AP285" i="2"/>
  <c r="AP288" i="2"/>
  <c r="AP291" i="2"/>
  <c r="AO285" i="2"/>
  <c r="AO288" i="2"/>
  <c r="AO291" i="2"/>
  <c r="AN285" i="2"/>
  <c r="AN288" i="2"/>
  <c r="AN291" i="2"/>
  <c r="AM285" i="2"/>
  <c r="AM288" i="2"/>
  <c r="AM291" i="2"/>
  <c r="AL285" i="2"/>
  <c r="AL288" i="2"/>
  <c r="AL291" i="2"/>
  <c r="AK285" i="2"/>
  <c r="AK288" i="2"/>
  <c r="AK291" i="2"/>
  <c r="AJ285" i="2"/>
  <c r="AJ288" i="2"/>
  <c r="AJ291" i="2"/>
  <c r="AI285" i="2"/>
  <c r="AI288" i="2"/>
  <c r="AI291" i="2"/>
  <c r="AH285" i="2"/>
  <c r="AH288" i="2"/>
  <c r="AH291" i="2"/>
  <c r="AG285" i="2"/>
  <c r="AG288" i="2"/>
  <c r="AG291" i="2"/>
  <c r="AF285" i="2"/>
  <c r="AF288" i="2"/>
  <c r="AF291" i="2"/>
  <c r="AE285" i="2"/>
  <c r="AE288" i="2"/>
  <c r="AE291" i="2"/>
  <c r="AD285" i="2"/>
  <c r="AD288" i="2"/>
  <c r="AD291" i="2"/>
  <c r="AC285" i="2"/>
  <c r="AC288" i="2"/>
  <c r="AC291" i="2"/>
  <c r="AB285" i="2"/>
  <c r="AB288" i="2"/>
  <c r="AB291" i="2"/>
  <c r="AA285" i="2"/>
  <c r="AA288" i="2"/>
  <c r="AA291" i="2"/>
  <c r="Z285" i="2"/>
  <c r="Z288" i="2"/>
  <c r="Z291" i="2"/>
  <c r="Y285" i="2"/>
  <c r="Y288" i="2"/>
  <c r="Y291" i="2"/>
  <c r="X285" i="2"/>
  <c r="X288" i="2"/>
  <c r="X291" i="2"/>
  <c r="W285" i="2"/>
  <c r="W288" i="2"/>
  <c r="W291" i="2"/>
  <c r="V285" i="2"/>
  <c r="V288" i="2"/>
  <c r="V291" i="2"/>
  <c r="U285" i="2"/>
  <c r="U288" i="2"/>
  <c r="U291" i="2"/>
  <c r="T285" i="2"/>
  <c r="T288" i="2"/>
  <c r="T291" i="2"/>
  <c r="S265" i="2"/>
  <c r="S268" i="2"/>
  <c r="S271" i="2"/>
  <c r="R265" i="2"/>
  <c r="R268" i="2"/>
  <c r="R271" i="2"/>
  <c r="Q265" i="2"/>
  <c r="Q268" i="2"/>
  <c r="Q271" i="2"/>
  <c r="P263" i="2"/>
  <c r="P266" i="2"/>
  <c r="P269" i="2"/>
  <c r="O281" i="2"/>
  <c r="O284" i="2"/>
  <c r="O287" i="2"/>
  <c r="N281" i="2"/>
  <c r="N284" i="2"/>
  <c r="N287" i="2"/>
  <c r="L276" i="2"/>
  <c r="L279" i="2"/>
  <c r="L282" i="2"/>
  <c r="K276" i="2"/>
  <c r="K279" i="2"/>
  <c r="K282" i="2"/>
  <c r="J275" i="2"/>
  <c r="J278" i="2"/>
  <c r="J281" i="2"/>
  <c r="I279" i="2"/>
  <c r="I282" i="2"/>
  <c r="I285" i="2"/>
  <c r="H280" i="2"/>
  <c r="H283" i="2"/>
  <c r="H286" i="2"/>
  <c r="G283" i="2"/>
  <c r="G286" i="2"/>
  <c r="G289" i="2"/>
  <c r="F282" i="2"/>
  <c r="F285" i="2"/>
  <c r="F288" i="2"/>
  <c r="E288" i="2"/>
  <c r="D285" i="2"/>
  <c r="D288" i="2"/>
  <c r="D291" i="2"/>
  <c r="C287" i="2"/>
  <c r="B287" i="2"/>
  <c r="C286" i="2"/>
  <c r="B286" i="2"/>
  <c r="B285" i="2"/>
  <c r="C284" i="2"/>
  <c r="B284" i="2"/>
  <c r="C283" i="2"/>
  <c r="B283" i="2"/>
  <c r="B282" i="2"/>
  <c r="C280" i="2"/>
  <c r="B280" i="2"/>
  <c r="E265" i="2"/>
  <c r="E264" i="2"/>
  <c r="E267" i="2"/>
  <c r="E270" i="2"/>
  <c r="E272" i="2"/>
  <c r="E273" i="2"/>
  <c r="P245" i="2"/>
  <c r="P248" i="2"/>
  <c r="P251" i="2"/>
  <c r="P253" i="2"/>
  <c r="P254" i="2"/>
  <c r="E268" i="2"/>
  <c r="Q247" i="2"/>
  <c r="Q250" i="2"/>
  <c r="Q253" i="2"/>
  <c r="Q255" i="2"/>
  <c r="Q256" i="2"/>
  <c r="C276" i="2"/>
  <c r="C277" i="2"/>
  <c r="AW267" i="2"/>
  <c r="AW270" i="2"/>
  <c r="AW273" i="2"/>
  <c r="AW276" i="2"/>
  <c r="AV267" i="2"/>
  <c r="AV270" i="2"/>
  <c r="AV273" i="2"/>
  <c r="AV276" i="2"/>
  <c r="AU267" i="2"/>
  <c r="AU270" i="2"/>
  <c r="AU273" i="2"/>
  <c r="AU276" i="2"/>
  <c r="AT267" i="2"/>
  <c r="AT270" i="2"/>
  <c r="AT273" i="2"/>
  <c r="AT276" i="2"/>
  <c r="AS267" i="2"/>
  <c r="AS270" i="2"/>
  <c r="AS273" i="2"/>
  <c r="AS276" i="2"/>
  <c r="AR267" i="2"/>
  <c r="AR270" i="2"/>
  <c r="AR273" i="2"/>
  <c r="AR276" i="2"/>
  <c r="AQ267" i="2"/>
  <c r="AQ270" i="2"/>
  <c r="AQ273" i="2"/>
  <c r="AQ276" i="2"/>
  <c r="AP267" i="2"/>
  <c r="AP270" i="2"/>
  <c r="AP273" i="2"/>
  <c r="AP276" i="2"/>
  <c r="AO267" i="2"/>
  <c r="AO270" i="2"/>
  <c r="AO273" i="2"/>
  <c r="AO276" i="2"/>
  <c r="AN267" i="2"/>
  <c r="AN270" i="2"/>
  <c r="AN273" i="2"/>
  <c r="AN276" i="2"/>
  <c r="AM267" i="2"/>
  <c r="AM270" i="2"/>
  <c r="AM273" i="2"/>
  <c r="AM276" i="2"/>
  <c r="AL267" i="2"/>
  <c r="AL270" i="2"/>
  <c r="AL273" i="2"/>
  <c r="AL276" i="2"/>
  <c r="AK267" i="2"/>
  <c r="AK270" i="2"/>
  <c r="AK273" i="2"/>
  <c r="AK276" i="2"/>
  <c r="AJ267" i="2"/>
  <c r="AJ270" i="2"/>
  <c r="AJ273" i="2"/>
  <c r="AJ276" i="2"/>
  <c r="AI267" i="2"/>
  <c r="AI270" i="2"/>
  <c r="AI273" i="2"/>
  <c r="AI276" i="2"/>
  <c r="AH267" i="2"/>
  <c r="AH270" i="2"/>
  <c r="AH273" i="2"/>
  <c r="AH276" i="2"/>
  <c r="AG267" i="2"/>
  <c r="AG270" i="2"/>
  <c r="AG273" i="2"/>
  <c r="AG276" i="2"/>
  <c r="AF267" i="2"/>
  <c r="AF270" i="2"/>
  <c r="AF273" i="2"/>
  <c r="AF276" i="2"/>
  <c r="AE267" i="2"/>
  <c r="AE270" i="2"/>
  <c r="AE273" i="2"/>
  <c r="AE276" i="2"/>
  <c r="AD267" i="2"/>
  <c r="AD270" i="2"/>
  <c r="AD273" i="2"/>
  <c r="AD276" i="2"/>
  <c r="AC267" i="2"/>
  <c r="AC270" i="2"/>
  <c r="AC273" i="2"/>
  <c r="AC276" i="2"/>
  <c r="AB267" i="2"/>
  <c r="AB270" i="2"/>
  <c r="AB273" i="2"/>
  <c r="AB276" i="2"/>
  <c r="AA267" i="2"/>
  <c r="AA270" i="2"/>
  <c r="AA273" i="2"/>
  <c r="AA276" i="2"/>
  <c r="Z267" i="2"/>
  <c r="Z270" i="2"/>
  <c r="Z273" i="2"/>
  <c r="Z276" i="2"/>
  <c r="Y267" i="2"/>
  <c r="Y270" i="2"/>
  <c r="Y273" i="2"/>
  <c r="Y276" i="2"/>
  <c r="X267" i="2"/>
  <c r="X270" i="2"/>
  <c r="X273" i="2"/>
  <c r="X276" i="2"/>
  <c r="W267" i="2"/>
  <c r="W270" i="2"/>
  <c r="W273" i="2"/>
  <c r="W276" i="2"/>
  <c r="V267" i="2"/>
  <c r="V270" i="2"/>
  <c r="V273" i="2"/>
  <c r="V276" i="2"/>
  <c r="U267" i="2"/>
  <c r="U270" i="2"/>
  <c r="U273" i="2"/>
  <c r="U276" i="2"/>
  <c r="T267" i="2"/>
  <c r="T270" i="2"/>
  <c r="T273" i="2"/>
  <c r="T276" i="2"/>
  <c r="S247" i="2"/>
  <c r="S250" i="2"/>
  <c r="S253" i="2"/>
  <c r="S256" i="2"/>
  <c r="R247" i="2"/>
  <c r="R250" i="2"/>
  <c r="R253" i="2"/>
  <c r="R256" i="2"/>
  <c r="O263" i="2"/>
  <c r="O266" i="2"/>
  <c r="O269" i="2"/>
  <c r="O272" i="2"/>
  <c r="N263" i="2"/>
  <c r="N266" i="2"/>
  <c r="N269" i="2"/>
  <c r="N272" i="2"/>
  <c r="L258" i="2"/>
  <c r="L261" i="2"/>
  <c r="L264" i="2"/>
  <c r="L267" i="2"/>
  <c r="K258" i="2"/>
  <c r="K261" i="2"/>
  <c r="K264" i="2"/>
  <c r="K267" i="2"/>
  <c r="J257" i="2"/>
  <c r="J260" i="2"/>
  <c r="J263" i="2"/>
  <c r="J266" i="2"/>
  <c r="I261" i="2"/>
  <c r="I264" i="2"/>
  <c r="I267" i="2"/>
  <c r="I270" i="2"/>
  <c r="H262" i="2"/>
  <c r="H265" i="2"/>
  <c r="H268" i="2"/>
  <c r="H271" i="2"/>
  <c r="G265" i="2"/>
  <c r="G268" i="2"/>
  <c r="G271" i="2"/>
  <c r="G274" i="2"/>
  <c r="F264" i="2"/>
  <c r="F267" i="2"/>
  <c r="F270" i="2"/>
  <c r="F273" i="2"/>
  <c r="D267" i="2"/>
  <c r="D270" i="2"/>
  <c r="D273" i="2"/>
  <c r="D276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55" i="2"/>
  <c r="R255" i="2"/>
  <c r="O271" i="2"/>
  <c r="N271" i="2"/>
  <c r="L266" i="2"/>
  <c r="K266" i="2"/>
  <c r="J265" i="2"/>
  <c r="I269" i="2"/>
  <c r="H270" i="2"/>
  <c r="G273" i="2"/>
  <c r="F272" i="2"/>
  <c r="D275" i="2"/>
  <c r="AW268" i="2"/>
  <c r="AW271" i="2"/>
  <c r="AW274" i="2"/>
  <c r="AV268" i="2"/>
  <c r="AV271" i="2"/>
  <c r="AV274" i="2"/>
  <c r="AU268" i="2"/>
  <c r="AU271" i="2"/>
  <c r="AU274" i="2"/>
  <c r="AT268" i="2"/>
  <c r="AT271" i="2"/>
  <c r="AT274" i="2"/>
  <c r="AS268" i="2"/>
  <c r="AS271" i="2"/>
  <c r="AS274" i="2"/>
  <c r="AR268" i="2"/>
  <c r="AR271" i="2"/>
  <c r="AR274" i="2"/>
  <c r="AQ268" i="2"/>
  <c r="AQ271" i="2"/>
  <c r="AQ274" i="2"/>
  <c r="AP268" i="2"/>
  <c r="AP271" i="2"/>
  <c r="AP274" i="2"/>
  <c r="AO268" i="2"/>
  <c r="AO271" i="2"/>
  <c r="AO274" i="2"/>
  <c r="AN268" i="2"/>
  <c r="AN271" i="2"/>
  <c r="AN274" i="2"/>
  <c r="AM268" i="2"/>
  <c r="AM271" i="2"/>
  <c r="AM274" i="2"/>
  <c r="AL268" i="2"/>
  <c r="AL271" i="2"/>
  <c r="AL274" i="2"/>
  <c r="AK268" i="2"/>
  <c r="AK271" i="2"/>
  <c r="AK274" i="2"/>
  <c r="AJ268" i="2"/>
  <c r="AJ271" i="2"/>
  <c r="AJ274" i="2"/>
  <c r="AI268" i="2"/>
  <c r="AI271" i="2"/>
  <c r="AI274" i="2"/>
  <c r="AH268" i="2"/>
  <c r="AH271" i="2"/>
  <c r="AH274" i="2"/>
  <c r="AG268" i="2"/>
  <c r="AG271" i="2"/>
  <c r="AG274" i="2"/>
  <c r="AF268" i="2"/>
  <c r="AF271" i="2"/>
  <c r="AF274" i="2"/>
  <c r="AE268" i="2"/>
  <c r="AE271" i="2"/>
  <c r="AE274" i="2"/>
  <c r="AD268" i="2"/>
  <c r="AD271" i="2"/>
  <c r="AD274" i="2"/>
  <c r="AC268" i="2"/>
  <c r="AC271" i="2"/>
  <c r="AC274" i="2"/>
  <c r="AB268" i="2"/>
  <c r="AB271" i="2"/>
  <c r="AB274" i="2"/>
  <c r="AA268" i="2"/>
  <c r="AA271" i="2"/>
  <c r="AA274" i="2"/>
  <c r="Z268" i="2"/>
  <c r="Z271" i="2"/>
  <c r="Z274" i="2"/>
  <c r="Y268" i="2"/>
  <c r="Y271" i="2"/>
  <c r="Y274" i="2"/>
  <c r="X268" i="2"/>
  <c r="X271" i="2"/>
  <c r="X274" i="2"/>
  <c r="W268" i="2"/>
  <c r="W271" i="2"/>
  <c r="W274" i="2"/>
  <c r="V268" i="2"/>
  <c r="V271" i="2"/>
  <c r="V274" i="2"/>
  <c r="U268" i="2"/>
  <c r="U271" i="2"/>
  <c r="U274" i="2"/>
  <c r="T268" i="2"/>
  <c r="T271" i="2"/>
  <c r="T274" i="2"/>
  <c r="S248" i="2"/>
  <c r="S251" i="2"/>
  <c r="S254" i="2"/>
  <c r="R248" i="2"/>
  <c r="R251" i="2"/>
  <c r="R254" i="2"/>
  <c r="Q248" i="2"/>
  <c r="Q251" i="2"/>
  <c r="Q254" i="2"/>
  <c r="P246" i="2"/>
  <c r="P249" i="2"/>
  <c r="P252" i="2"/>
  <c r="O264" i="2"/>
  <c r="O267" i="2"/>
  <c r="O270" i="2"/>
  <c r="N264" i="2"/>
  <c r="N267" i="2"/>
  <c r="N270" i="2"/>
  <c r="L259" i="2"/>
  <c r="L262" i="2"/>
  <c r="L265" i="2"/>
  <c r="K259" i="2"/>
  <c r="K262" i="2"/>
  <c r="K265" i="2"/>
  <c r="J258" i="2"/>
  <c r="J261" i="2"/>
  <c r="J264" i="2"/>
  <c r="I262" i="2"/>
  <c r="I265" i="2"/>
  <c r="I268" i="2"/>
  <c r="H263" i="2"/>
  <c r="H266" i="2"/>
  <c r="H269" i="2"/>
  <c r="G266" i="2"/>
  <c r="G269" i="2"/>
  <c r="G272" i="2"/>
  <c r="F265" i="2"/>
  <c r="F268" i="2"/>
  <c r="F271" i="2"/>
  <c r="E271" i="2"/>
  <c r="D268" i="2"/>
  <c r="D271" i="2"/>
  <c r="D274" i="2"/>
  <c r="C270" i="2"/>
  <c r="B270" i="2"/>
  <c r="C269" i="2"/>
  <c r="B269" i="2"/>
  <c r="B268" i="2"/>
  <c r="C267" i="2"/>
  <c r="B267" i="2"/>
  <c r="C266" i="2"/>
  <c r="B266" i="2"/>
  <c r="B265" i="2"/>
  <c r="C263" i="2"/>
  <c r="B263" i="2"/>
  <c r="E248" i="2"/>
  <c r="E247" i="2"/>
  <c r="E250" i="2"/>
  <c r="E253" i="2"/>
  <c r="E255" i="2"/>
  <c r="E256" i="2"/>
  <c r="P228" i="2"/>
  <c r="P231" i="2"/>
  <c r="P234" i="2"/>
  <c r="P236" i="2"/>
  <c r="P237" i="2"/>
  <c r="E251" i="2"/>
  <c r="Q230" i="2"/>
  <c r="Q233" i="2"/>
  <c r="Q236" i="2"/>
  <c r="Q238" i="2"/>
  <c r="Q239" i="2"/>
  <c r="C259" i="2"/>
  <c r="C260" i="2"/>
  <c r="AW250" i="2"/>
  <c r="AW253" i="2"/>
  <c r="AW256" i="2"/>
  <c r="AW259" i="2"/>
  <c r="AV250" i="2"/>
  <c r="AV253" i="2"/>
  <c r="AV256" i="2"/>
  <c r="AV259" i="2"/>
  <c r="AU250" i="2"/>
  <c r="AU253" i="2"/>
  <c r="AU256" i="2"/>
  <c r="AU259" i="2"/>
  <c r="AT250" i="2"/>
  <c r="AT253" i="2"/>
  <c r="AT256" i="2"/>
  <c r="AT259" i="2"/>
  <c r="AS250" i="2"/>
  <c r="AS253" i="2"/>
  <c r="AS256" i="2"/>
  <c r="AS259" i="2"/>
  <c r="AR250" i="2"/>
  <c r="AR253" i="2"/>
  <c r="AR256" i="2"/>
  <c r="AR259" i="2"/>
  <c r="AQ250" i="2"/>
  <c r="AQ253" i="2"/>
  <c r="AQ256" i="2"/>
  <c r="AQ259" i="2"/>
  <c r="AP250" i="2"/>
  <c r="AP253" i="2"/>
  <c r="AP256" i="2"/>
  <c r="AP259" i="2"/>
  <c r="AO250" i="2"/>
  <c r="AO253" i="2"/>
  <c r="AO256" i="2"/>
  <c r="AO259" i="2"/>
  <c r="AN250" i="2"/>
  <c r="AN253" i="2"/>
  <c r="AN256" i="2"/>
  <c r="AN259" i="2"/>
  <c r="AM250" i="2"/>
  <c r="AM253" i="2"/>
  <c r="AM256" i="2"/>
  <c r="AM259" i="2"/>
  <c r="AL250" i="2"/>
  <c r="AL253" i="2"/>
  <c r="AL256" i="2"/>
  <c r="AL259" i="2"/>
  <c r="AK250" i="2"/>
  <c r="AK253" i="2"/>
  <c r="AK256" i="2"/>
  <c r="AK259" i="2"/>
  <c r="AJ250" i="2"/>
  <c r="AJ253" i="2"/>
  <c r="AJ256" i="2"/>
  <c r="AJ259" i="2"/>
  <c r="AI250" i="2"/>
  <c r="AI253" i="2"/>
  <c r="AI256" i="2"/>
  <c r="AI259" i="2"/>
  <c r="AH250" i="2"/>
  <c r="AH253" i="2"/>
  <c r="AH256" i="2"/>
  <c r="AH259" i="2"/>
  <c r="AG250" i="2"/>
  <c r="AG253" i="2"/>
  <c r="AG256" i="2"/>
  <c r="AG259" i="2"/>
  <c r="AF250" i="2"/>
  <c r="AF253" i="2"/>
  <c r="AF256" i="2"/>
  <c r="AF259" i="2"/>
  <c r="AE250" i="2"/>
  <c r="AE253" i="2"/>
  <c r="AE256" i="2"/>
  <c r="AE259" i="2"/>
  <c r="AD250" i="2"/>
  <c r="AD253" i="2"/>
  <c r="AD256" i="2"/>
  <c r="AD259" i="2"/>
  <c r="AC250" i="2"/>
  <c r="AC253" i="2"/>
  <c r="AC256" i="2"/>
  <c r="AC259" i="2"/>
  <c r="AB250" i="2"/>
  <c r="AB253" i="2"/>
  <c r="AB256" i="2"/>
  <c r="AB259" i="2"/>
  <c r="AA250" i="2"/>
  <c r="AA253" i="2"/>
  <c r="AA256" i="2"/>
  <c r="AA259" i="2"/>
  <c r="Z250" i="2"/>
  <c r="Z253" i="2"/>
  <c r="Z256" i="2"/>
  <c r="Z259" i="2"/>
  <c r="Y250" i="2"/>
  <c r="Y253" i="2"/>
  <c r="Y256" i="2"/>
  <c r="Y259" i="2"/>
  <c r="X250" i="2"/>
  <c r="X253" i="2"/>
  <c r="X256" i="2"/>
  <c r="X259" i="2"/>
  <c r="W250" i="2"/>
  <c r="W253" i="2"/>
  <c r="W256" i="2"/>
  <c r="W259" i="2"/>
  <c r="V250" i="2"/>
  <c r="V253" i="2"/>
  <c r="V256" i="2"/>
  <c r="V259" i="2"/>
  <c r="U250" i="2"/>
  <c r="U253" i="2"/>
  <c r="U256" i="2"/>
  <c r="U259" i="2"/>
  <c r="T250" i="2"/>
  <c r="T253" i="2"/>
  <c r="T256" i="2"/>
  <c r="T259" i="2"/>
  <c r="S230" i="2"/>
  <c r="S233" i="2"/>
  <c r="S236" i="2"/>
  <c r="S239" i="2"/>
  <c r="R230" i="2"/>
  <c r="R233" i="2"/>
  <c r="R236" i="2"/>
  <c r="R239" i="2"/>
  <c r="O246" i="2"/>
  <c r="O249" i="2"/>
  <c r="O252" i="2"/>
  <c r="O255" i="2"/>
  <c r="N246" i="2"/>
  <c r="N249" i="2"/>
  <c r="N252" i="2"/>
  <c r="N255" i="2"/>
  <c r="L241" i="2"/>
  <c r="L244" i="2"/>
  <c r="L247" i="2"/>
  <c r="L250" i="2"/>
  <c r="K241" i="2"/>
  <c r="K244" i="2"/>
  <c r="K247" i="2"/>
  <c r="K250" i="2"/>
  <c r="J240" i="2"/>
  <c r="J243" i="2"/>
  <c r="J246" i="2"/>
  <c r="J249" i="2"/>
  <c r="I244" i="2"/>
  <c r="I247" i="2"/>
  <c r="I250" i="2"/>
  <c r="I253" i="2"/>
  <c r="H245" i="2"/>
  <c r="H248" i="2"/>
  <c r="H251" i="2"/>
  <c r="H254" i="2"/>
  <c r="G248" i="2"/>
  <c r="G251" i="2"/>
  <c r="G254" i="2"/>
  <c r="G257" i="2"/>
  <c r="F247" i="2"/>
  <c r="F250" i="2"/>
  <c r="F253" i="2"/>
  <c r="F256" i="2"/>
  <c r="D250" i="2"/>
  <c r="D253" i="2"/>
  <c r="D256" i="2"/>
  <c r="D259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38" i="2"/>
  <c r="R238" i="2"/>
  <c r="O254" i="2"/>
  <c r="N254" i="2"/>
  <c r="L249" i="2"/>
  <c r="K249" i="2"/>
  <c r="J248" i="2"/>
  <c r="I252" i="2"/>
  <c r="H253" i="2"/>
  <c r="G256" i="2"/>
  <c r="F255" i="2"/>
  <c r="D258" i="2"/>
  <c r="AW251" i="2"/>
  <c r="AW254" i="2"/>
  <c r="AW257" i="2"/>
  <c r="AV251" i="2"/>
  <c r="AV254" i="2"/>
  <c r="AV257" i="2"/>
  <c r="AU251" i="2"/>
  <c r="AU254" i="2"/>
  <c r="AU257" i="2"/>
  <c r="AT251" i="2"/>
  <c r="AT254" i="2"/>
  <c r="AT257" i="2"/>
  <c r="AS251" i="2"/>
  <c r="AS254" i="2"/>
  <c r="AS257" i="2"/>
  <c r="AR251" i="2"/>
  <c r="AR254" i="2"/>
  <c r="AR257" i="2"/>
  <c r="AQ251" i="2"/>
  <c r="AQ254" i="2"/>
  <c r="AQ257" i="2"/>
  <c r="AP251" i="2"/>
  <c r="AP254" i="2"/>
  <c r="AP257" i="2"/>
  <c r="AO251" i="2"/>
  <c r="AO254" i="2"/>
  <c r="AO257" i="2"/>
  <c r="AN251" i="2"/>
  <c r="AN254" i="2"/>
  <c r="AN257" i="2"/>
  <c r="AM251" i="2"/>
  <c r="AM254" i="2"/>
  <c r="AM257" i="2"/>
  <c r="AL251" i="2"/>
  <c r="AL254" i="2"/>
  <c r="AL257" i="2"/>
  <c r="AK251" i="2"/>
  <c r="AK254" i="2"/>
  <c r="AK257" i="2"/>
  <c r="AJ251" i="2"/>
  <c r="AJ254" i="2"/>
  <c r="AJ257" i="2"/>
  <c r="AI251" i="2"/>
  <c r="AI254" i="2"/>
  <c r="AI257" i="2"/>
  <c r="AH251" i="2"/>
  <c r="AH254" i="2"/>
  <c r="AH257" i="2"/>
  <c r="AG251" i="2"/>
  <c r="AG254" i="2"/>
  <c r="AG257" i="2"/>
  <c r="AF251" i="2"/>
  <c r="AF254" i="2"/>
  <c r="AF257" i="2"/>
  <c r="AE251" i="2"/>
  <c r="AE254" i="2"/>
  <c r="AE257" i="2"/>
  <c r="AD251" i="2"/>
  <c r="AD254" i="2"/>
  <c r="AD257" i="2"/>
  <c r="AC251" i="2"/>
  <c r="AC254" i="2"/>
  <c r="AC257" i="2"/>
  <c r="AB251" i="2"/>
  <c r="AB254" i="2"/>
  <c r="AB257" i="2"/>
  <c r="AA251" i="2"/>
  <c r="AA254" i="2"/>
  <c r="AA257" i="2"/>
  <c r="Z251" i="2"/>
  <c r="Z254" i="2"/>
  <c r="Z257" i="2"/>
  <c r="Y251" i="2"/>
  <c r="Y254" i="2"/>
  <c r="Y257" i="2"/>
  <c r="X251" i="2"/>
  <c r="X254" i="2"/>
  <c r="X257" i="2"/>
  <c r="W251" i="2"/>
  <c r="W254" i="2"/>
  <c r="W257" i="2"/>
  <c r="V251" i="2"/>
  <c r="V254" i="2"/>
  <c r="V257" i="2"/>
  <c r="U251" i="2"/>
  <c r="U254" i="2"/>
  <c r="U257" i="2"/>
  <c r="T251" i="2"/>
  <c r="T254" i="2"/>
  <c r="T257" i="2"/>
  <c r="S231" i="2"/>
  <c r="S234" i="2"/>
  <c r="S237" i="2"/>
  <c r="R231" i="2"/>
  <c r="R234" i="2"/>
  <c r="R237" i="2"/>
  <c r="Q231" i="2"/>
  <c r="Q234" i="2"/>
  <c r="Q237" i="2"/>
  <c r="P229" i="2"/>
  <c r="P232" i="2"/>
  <c r="P235" i="2"/>
  <c r="O247" i="2"/>
  <c r="O250" i="2"/>
  <c r="O253" i="2"/>
  <c r="N247" i="2"/>
  <c r="N250" i="2"/>
  <c r="N253" i="2"/>
  <c r="L242" i="2"/>
  <c r="L245" i="2"/>
  <c r="L248" i="2"/>
  <c r="K242" i="2"/>
  <c r="K245" i="2"/>
  <c r="K248" i="2"/>
  <c r="J241" i="2"/>
  <c r="J244" i="2"/>
  <c r="J247" i="2"/>
  <c r="I245" i="2"/>
  <c r="I248" i="2"/>
  <c r="I251" i="2"/>
  <c r="H246" i="2"/>
  <c r="H249" i="2"/>
  <c r="H252" i="2"/>
  <c r="G249" i="2"/>
  <c r="G252" i="2"/>
  <c r="G255" i="2"/>
  <c r="F248" i="2"/>
  <c r="F251" i="2"/>
  <c r="F254" i="2"/>
  <c r="E254" i="2"/>
  <c r="D251" i="2"/>
  <c r="D254" i="2"/>
  <c r="D257" i="2"/>
  <c r="C253" i="2"/>
  <c r="B253" i="2"/>
  <c r="C252" i="2"/>
  <c r="B252" i="2"/>
  <c r="B251" i="2"/>
  <c r="C250" i="2"/>
  <c r="B250" i="2"/>
  <c r="C249" i="2"/>
  <c r="B249" i="2"/>
  <c r="B248" i="2"/>
  <c r="C246" i="2"/>
  <c r="B246" i="2"/>
  <c r="E231" i="2"/>
  <c r="E230" i="2"/>
  <c r="E233" i="2"/>
  <c r="E236" i="2"/>
  <c r="E238" i="2"/>
  <c r="E239" i="2"/>
  <c r="P211" i="2"/>
  <c r="P214" i="2"/>
  <c r="P217" i="2"/>
  <c r="P219" i="2"/>
  <c r="P220" i="2"/>
  <c r="E234" i="2"/>
  <c r="Q213" i="2"/>
  <c r="Q216" i="2"/>
  <c r="Q219" i="2"/>
  <c r="Q221" i="2"/>
  <c r="Q222" i="2"/>
  <c r="C242" i="2"/>
  <c r="C243" i="2"/>
  <c r="AW233" i="2"/>
  <c r="AW236" i="2"/>
  <c r="AW239" i="2"/>
  <c r="AW242" i="2"/>
  <c r="AV233" i="2"/>
  <c r="AV236" i="2"/>
  <c r="AV239" i="2"/>
  <c r="AV242" i="2"/>
  <c r="AU233" i="2"/>
  <c r="AU236" i="2"/>
  <c r="AU239" i="2"/>
  <c r="AU242" i="2"/>
  <c r="AT233" i="2"/>
  <c r="AT236" i="2"/>
  <c r="AT239" i="2"/>
  <c r="AT242" i="2"/>
  <c r="AS233" i="2"/>
  <c r="AS236" i="2"/>
  <c r="AS239" i="2"/>
  <c r="AS242" i="2"/>
  <c r="AR233" i="2"/>
  <c r="AR236" i="2"/>
  <c r="AR239" i="2"/>
  <c r="AR242" i="2"/>
  <c r="AQ233" i="2"/>
  <c r="AQ236" i="2"/>
  <c r="AQ239" i="2"/>
  <c r="AQ242" i="2"/>
  <c r="AP233" i="2"/>
  <c r="AP236" i="2"/>
  <c r="AP239" i="2"/>
  <c r="AP242" i="2"/>
  <c r="AO233" i="2"/>
  <c r="AO236" i="2"/>
  <c r="AO239" i="2"/>
  <c r="AO242" i="2"/>
  <c r="AN233" i="2"/>
  <c r="AN236" i="2"/>
  <c r="AN239" i="2"/>
  <c r="AN242" i="2"/>
  <c r="AM233" i="2"/>
  <c r="AM236" i="2"/>
  <c r="AM239" i="2"/>
  <c r="AM242" i="2"/>
  <c r="AL233" i="2"/>
  <c r="AL236" i="2"/>
  <c r="AL239" i="2"/>
  <c r="AL242" i="2"/>
  <c r="AK233" i="2"/>
  <c r="AK236" i="2"/>
  <c r="AK239" i="2"/>
  <c r="AK242" i="2"/>
  <c r="AJ233" i="2"/>
  <c r="AJ236" i="2"/>
  <c r="AJ239" i="2"/>
  <c r="AJ242" i="2"/>
  <c r="AI233" i="2"/>
  <c r="AI236" i="2"/>
  <c r="AI239" i="2"/>
  <c r="AI242" i="2"/>
  <c r="AH233" i="2"/>
  <c r="AH236" i="2"/>
  <c r="AH239" i="2"/>
  <c r="AH242" i="2"/>
  <c r="AG233" i="2"/>
  <c r="AG236" i="2"/>
  <c r="AG239" i="2"/>
  <c r="AG242" i="2"/>
  <c r="AF233" i="2"/>
  <c r="AF236" i="2"/>
  <c r="AF239" i="2"/>
  <c r="AF242" i="2"/>
  <c r="AE233" i="2"/>
  <c r="AE236" i="2"/>
  <c r="AE239" i="2"/>
  <c r="AE242" i="2"/>
  <c r="AD233" i="2"/>
  <c r="AD236" i="2"/>
  <c r="AD239" i="2"/>
  <c r="AD242" i="2"/>
  <c r="AC233" i="2"/>
  <c r="AC236" i="2"/>
  <c r="AC239" i="2"/>
  <c r="AC242" i="2"/>
  <c r="AB233" i="2"/>
  <c r="AB236" i="2"/>
  <c r="AB239" i="2"/>
  <c r="AB242" i="2"/>
  <c r="AA233" i="2"/>
  <c r="AA236" i="2"/>
  <c r="AA239" i="2"/>
  <c r="AA242" i="2"/>
  <c r="Z233" i="2"/>
  <c r="Z236" i="2"/>
  <c r="Z239" i="2"/>
  <c r="Z242" i="2"/>
  <c r="Y233" i="2"/>
  <c r="Y236" i="2"/>
  <c r="Y239" i="2"/>
  <c r="Y242" i="2"/>
  <c r="X233" i="2"/>
  <c r="X236" i="2"/>
  <c r="X239" i="2"/>
  <c r="X242" i="2"/>
  <c r="W233" i="2"/>
  <c r="W236" i="2"/>
  <c r="W239" i="2"/>
  <c r="W242" i="2"/>
  <c r="V233" i="2"/>
  <c r="V236" i="2"/>
  <c r="V239" i="2"/>
  <c r="V242" i="2"/>
  <c r="U233" i="2"/>
  <c r="U236" i="2"/>
  <c r="U239" i="2"/>
  <c r="U242" i="2"/>
  <c r="T233" i="2"/>
  <c r="T236" i="2"/>
  <c r="T239" i="2"/>
  <c r="T242" i="2"/>
  <c r="S213" i="2"/>
  <c r="S216" i="2"/>
  <c r="S219" i="2"/>
  <c r="S222" i="2"/>
  <c r="R213" i="2"/>
  <c r="R216" i="2"/>
  <c r="R219" i="2"/>
  <c r="R222" i="2"/>
  <c r="O229" i="2"/>
  <c r="O232" i="2"/>
  <c r="O235" i="2"/>
  <c r="O238" i="2"/>
  <c r="N229" i="2"/>
  <c r="N232" i="2"/>
  <c r="N235" i="2"/>
  <c r="N238" i="2"/>
  <c r="L224" i="2"/>
  <c r="L227" i="2"/>
  <c r="L230" i="2"/>
  <c r="L233" i="2"/>
  <c r="K224" i="2"/>
  <c r="K227" i="2"/>
  <c r="K230" i="2"/>
  <c r="K233" i="2"/>
  <c r="J223" i="2"/>
  <c r="J226" i="2"/>
  <c r="J229" i="2"/>
  <c r="J232" i="2"/>
  <c r="I227" i="2"/>
  <c r="I230" i="2"/>
  <c r="I233" i="2"/>
  <c r="I236" i="2"/>
  <c r="H228" i="2"/>
  <c r="H231" i="2"/>
  <c r="H234" i="2"/>
  <c r="H237" i="2"/>
  <c r="G231" i="2"/>
  <c r="G234" i="2"/>
  <c r="G237" i="2"/>
  <c r="G240" i="2"/>
  <c r="F230" i="2"/>
  <c r="F233" i="2"/>
  <c r="F236" i="2"/>
  <c r="F239" i="2"/>
  <c r="D233" i="2"/>
  <c r="D236" i="2"/>
  <c r="D239" i="2"/>
  <c r="D242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21" i="2"/>
  <c r="R221" i="2"/>
  <c r="O237" i="2"/>
  <c r="N237" i="2"/>
  <c r="L232" i="2"/>
  <c r="K232" i="2"/>
  <c r="J231" i="2"/>
  <c r="I235" i="2"/>
  <c r="H236" i="2"/>
  <c r="G239" i="2"/>
  <c r="F238" i="2"/>
  <c r="D241" i="2"/>
  <c r="AW234" i="2"/>
  <c r="AW237" i="2"/>
  <c r="AW240" i="2"/>
  <c r="AV234" i="2"/>
  <c r="AV237" i="2"/>
  <c r="AV240" i="2"/>
  <c r="AU234" i="2"/>
  <c r="AU237" i="2"/>
  <c r="AU240" i="2"/>
  <c r="AT234" i="2"/>
  <c r="AT237" i="2"/>
  <c r="AT240" i="2"/>
  <c r="AS234" i="2"/>
  <c r="AS237" i="2"/>
  <c r="AS240" i="2"/>
  <c r="AR234" i="2"/>
  <c r="AR237" i="2"/>
  <c r="AR240" i="2"/>
  <c r="AQ234" i="2"/>
  <c r="AQ237" i="2"/>
  <c r="AQ240" i="2"/>
  <c r="AP234" i="2"/>
  <c r="AP237" i="2"/>
  <c r="AP240" i="2"/>
  <c r="AO234" i="2"/>
  <c r="AO237" i="2"/>
  <c r="AO240" i="2"/>
  <c r="AN234" i="2"/>
  <c r="AN237" i="2"/>
  <c r="AN240" i="2"/>
  <c r="AM234" i="2"/>
  <c r="AM237" i="2"/>
  <c r="AM240" i="2"/>
  <c r="AL234" i="2"/>
  <c r="AL237" i="2"/>
  <c r="AL240" i="2"/>
  <c r="AK234" i="2"/>
  <c r="AK237" i="2"/>
  <c r="AK240" i="2"/>
  <c r="AJ234" i="2"/>
  <c r="AJ237" i="2"/>
  <c r="AJ240" i="2"/>
  <c r="AI234" i="2"/>
  <c r="AI237" i="2"/>
  <c r="AI240" i="2"/>
  <c r="AH234" i="2"/>
  <c r="AH237" i="2"/>
  <c r="AH240" i="2"/>
  <c r="AG234" i="2"/>
  <c r="AG237" i="2"/>
  <c r="AG240" i="2"/>
  <c r="AF234" i="2"/>
  <c r="AF237" i="2"/>
  <c r="AF240" i="2"/>
  <c r="AE234" i="2"/>
  <c r="AE237" i="2"/>
  <c r="AE240" i="2"/>
  <c r="AD234" i="2"/>
  <c r="AD237" i="2"/>
  <c r="AD240" i="2"/>
  <c r="AC234" i="2"/>
  <c r="AC237" i="2"/>
  <c r="AC240" i="2"/>
  <c r="AB234" i="2"/>
  <c r="AB237" i="2"/>
  <c r="AB240" i="2"/>
  <c r="AA234" i="2"/>
  <c r="AA237" i="2"/>
  <c r="AA240" i="2"/>
  <c r="Z234" i="2"/>
  <c r="Z237" i="2"/>
  <c r="Z240" i="2"/>
  <c r="Y234" i="2"/>
  <c r="Y237" i="2"/>
  <c r="Y240" i="2"/>
  <c r="X234" i="2"/>
  <c r="X237" i="2"/>
  <c r="X240" i="2"/>
  <c r="W234" i="2"/>
  <c r="W237" i="2"/>
  <c r="W240" i="2"/>
  <c r="V234" i="2"/>
  <c r="V237" i="2"/>
  <c r="V240" i="2"/>
  <c r="U234" i="2"/>
  <c r="U237" i="2"/>
  <c r="U240" i="2"/>
  <c r="T234" i="2"/>
  <c r="T237" i="2"/>
  <c r="T240" i="2"/>
  <c r="S214" i="2"/>
  <c r="S217" i="2"/>
  <c r="S220" i="2"/>
  <c r="R214" i="2"/>
  <c r="R217" i="2"/>
  <c r="R220" i="2"/>
  <c r="Q214" i="2"/>
  <c r="Q217" i="2"/>
  <c r="Q220" i="2"/>
  <c r="P212" i="2"/>
  <c r="P215" i="2"/>
  <c r="P218" i="2"/>
  <c r="O230" i="2"/>
  <c r="O233" i="2"/>
  <c r="O236" i="2"/>
  <c r="N230" i="2"/>
  <c r="N233" i="2"/>
  <c r="N236" i="2"/>
  <c r="L225" i="2"/>
  <c r="L228" i="2"/>
  <c r="L231" i="2"/>
  <c r="K225" i="2"/>
  <c r="K228" i="2"/>
  <c r="K231" i="2"/>
  <c r="J224" i="2"/>
  <c r="J227" i="2"/>
  <c r="J230" i="2"/>
  <c r="I228" i="2"/>
  <c r="I231" i="2"/>
  <c r="I234" i="2"/>
  <c r="H229" i="2"/>
  <c r="H232" i="2"/>
  <c r="H235" i="2"/>
  <c r="G232" i="2"/>
  <c r="G235" i="2"/>
  <c r="G238" i="2"/>
  <c r="F231" i="2"/>
  <c r="F234" i="2"/>
  <c r="F237" i="2"/>
  <c r="E237" i="2"/>
  <c r="D234" i="2"/>
  <c r="D237" i="2"/>
  <c r="D240" i="2"/>
  <c r="C236" i="2"/>
  <c r="B236" i="2"/>
  <c r="C235" i="2"/>
  <c r="B235" i="2"/>
  <c r="B234" i="2"/>
  <c r="C233" i="2"/>
  <c r="B233" i="2"/>
  <c r="C232" i="2"/>
  <c r="B232" i="2"/>
  <c r="B231" i="2"/>
  <c r="C229" i="2"/>
  <c r="B229" i="2"/>
  <c r="E214" i="2"/>
  <c r="E213" i="2"/>
  <c r="E216" i="2"/>
  <c r="E219" i="2"/>
  <c r="E221" i="2"/>
  <c r="E222" i="2"/>
  <c r="P194" i="2"/>
  <c r="P197" i="2"/>
  <c r="P200" i="2"/>
  <c r="P202" i="2"/>
  <c r="P203" i="2"/>
  <c r="E217" i="2"/>
  <c r="Q196" i="2"/>
  <c r="Q199" i="2"/>
  <c r="Q202" i="2"/>
  <c r="Q204" i="2"/>
  <c r="Q205" i="2"/>
  <c r="C225" i="2"/>
  <c r="C226" i="2"/>
  <c r="AW216" i="2"/>
  <c r="AW219" i="2"/>
  <c r="AW222" i="2"/>
  <c r="AW225" i="2"/>
  <c r="AV216" i="2"/>
  <c r="AV219" i="2"/>
  <c r="AV222" i="2"/>
  <c r="AV225" i="2"/>
  <c r="AU216" i="2"/>
  <c r="AU219" i="2"/>
  <c r="AU222" i="2"/>
  <c r="AU225" i="2"/>
  <c r="AT216" i="2"/>
  <c r="AT219" i="2"/>
  <c r="AT222" i="2"/>
  <c r="AT225" i="2"/>
  <c r="AS216" i="2"/>
  <c r="AS219" i="2"/>
  <c r="AS222" i="2"/>
  <c r="AS225" i="2"/>
  <c r="AR216" i="2"/>
  <c r="AR219" i="2"/>
  <c r="AR222" i="2"/>
  <c r="AR225" i="2"/>
  <c r="AQ216" i="2"/>
  <c r="AQ219" i="2"/>
  <c r="AQ222" i="2"/>
  <c r="AQ225" i="2"/>
  <c r="AP216" i="2"/>
  <c r="AP219" i="2"/>
  <c r="AP222" i="2"/>
  <c r="AP225" i="2"/>
  <c r="AO216" i="2"/>
  <c r="AO219" i="2"/>
  <c r="AO222" i="2"/>
  <c r="AO225" i="2"/>
  <c r="AN216" i="2"/>
  <c r="AN219" i="2"/>
  <c r="AN222" i="2"/>
  <c r="AN225" i="2"/>
  <c r="AM216" i="2"/>
  <c r="AM219" i="2"/>
  <c r="AM222" i="2"/>
  <c r="AM225" i="2"/>
  <c r="AL216" i="2"/>
  <c r="AL219" i="2"/>
  <c r="AL222" i="2"/>
  <c r="AL225" i="2"/>
  <c r="AK216" i="2"/>
  <c r="AK219" i="2"/>
  <c r="AK222" i="2"/>
  <c r="AK225" i="2"/>
  <c r="AJ216" i="2"/>
  <c r="AJ219" i="2"/>
  <c r="AJ222" i="2"/>
  <c r="AJ225" i="2"/>
  <c r="AI216" i="2"/>
  <c r="AI219" i="2"/>
  <c r="AI222" i="2"/>
  <c r="AI225" i="2"/>
  <c r="AH216" i="2"/>
  <c r="AH219" i="2"/>
  <c r="AH222" i="2"/>
  <c r="AH225" i="2"/>
  <c r="AG216" i="2"/>
  <c r="AG219" i="2"/>
  <c r="AG222" i="2"/>
  <c r="AG225" i="2"/>
  <c r="AF216" i="2"/>
  <c r="AF219" i="2"/>
  <c r="AF222" i="2"/>
  <c r="AF225" i="2"/>
  <c r="AE216" i="2"/>
  <c r="AE219" i="2"/>
  <c r="AE222" i="2"/>
  <c r="AE225" i="2"/>
  <c r="AD216" i="2"/>
  <c r="AD219" i="2"/>
  <c r="AD222" i="2"/>
  <c r="AD225" i="2"/>
  <c r="AC216" i="2"/>
  <c r="AC219" i="2"/>
  <c r="AC222" i="2"/>
  <c r="AC225" i="2"/>
  <c r="AB216" i="2"/>
  <c r="AB219" i="2"/>
  <c r="AB222" i="2"/>
  <c r="AB225" i="2"/>
  <c r="AA216" i="2"/>
  <c r="AA219" i="2"/>
  <c r="AA222" i="2"/>
  <c r="AA225" i="2"/>
  <c r="Z216" i="2"/>
  <c r="Z219" i="2"/>
  <c r="Z222" i="2"/>
  <c r="Z225" i="2"/>
  <c r="Y216" i="2"/>
  <c r="Y219" i="2"/>
  <c r="Y222" i="2"/>
  <c r="Y225" i="2"/>
  <c r="X216" i="2"/>
  <c r="X219" i="2"/>
  <c r="X222" i="2"/>
  <c r="X225" i="2"/>
  <c r="W216" i="2"/>
  <c r="W219" i="2"/>
  <c r="W222" i="2"/>
  <c r="W225" i="2"/>
  <c r="V216" i="2"/>
  <c r="V219" i="2"/>
  <c r="V222" i="2"/>
  <c r="V225" i="2"/>
  <c r="U216" i="2"/>
  <c r="U219" i="2"/>
  <c r="U222" i="2"/>
  <c r="U225" i="2"/>
  <c r="T216" i="2"/>
  <c r="T219" i="2"/>
  <c r="T222" i="2"/>
  <c r="T225" i="2"/>
  <c r="S196" i="2"/>
  <c r="S199" i="2"/>
  <c r="S202" i="2"/>
  <c r="S205" i="2"/>
  <c r="R196" i="2"/>
  <c r="R199" i="2"/>
  <c r="R202" i="2"/>
  <c r="R205" i="2"/>
  <c r="O212" i="2"/>
  <c r="O215" i="2"/>
  <c r="O218" i="2"/>
  <c r="O221" i="2"/>
  <c r="N212" i="2"/>
  <c r="N215" i="2"/>
  <c r="N218" i="2"/>
  <c r="N221" i="2"/>
  <c r="L207" i="2"/>
  <c r="L210" i="2"/>
  <c r="L213" i="2"/>
  <c r="L216" i="2"/>
  <c r="K207" i="2"/>
  <c r="K210" i="2"/>
  <c r="K213" i="2"/>
  <c r="K216" i="2"/>
  <c r="J206" i="2"/>
  <c r="J209" i="2"/>
  <c r="J212" i="2"/>
  <c r="J215" i="2"/>
  <c r="I210" i="2"/>
  <c r="I213" i="2"/>
  <c r="I216" i="2"/>
  <c r="I219" i="2"/>
  <c r="H211" i="2"/>
  <c r="H214" i="2"/>
  <c r="H217" i="2"/>
  <c r="H220" i="2"/>
  <c r="G214" i="2"/>
  <c r="G217" i="2"/>
  <c r="G220" i="2"/>
  <c r="G223" i="2"/>
  <c r="F213" i="2"/>
  <c r="F216" i="2"/>
  <c r="F219" i="2"/>
  <c r="F222" i="2"/>
  <c r="D216" i="2"/>
  <c r="D219" i="2"/>
  <c r="D222" i="2"/>
  <c r="D225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04" i="2"/>
  <c r="R204" i="2"/>
  <c r="O220" i="2"/>
  <c r="N220" i="2"/>
  <c r="L215" i="2"/>
  <c r="K215" i="2"/>
  <c r="J214" i="2"/>
  <c r="I218" i="2"/>
  <c r="H219" i="2"/>
  <c r="G222" i="2"/>
  <c r="F221" i="2"/>
  <c r="D224" i="2"/>
  <c r="AW217" i="2"/>
  <c r="AW220" i="2"/>
  <c r="AW223" i="2"/>
  <c r="AV217" i="2"/>
  <c r="AV220" i="2"/>
  <c r="AV223" i="2"/>
  <c r="AU217" i="2"/>
  <c r="AU220" i="2"/>
  <c r="AU223" i="2"/>
  <c r="AT217" i="2"/>
  <c r="AT220" i="2"/>
  <c r="AT223" i="2"/>
  <c r="AS217" i="2"/>
  <c r="AS220" i="2"/>
  <c r="AS223" i="2"/>
  <c r="AR217" i="2"/>
  <c r="AR220" i="2"/>
  <c r="AR223" i="2"/>
  <c r="AQ217" i="2"/>
  <c r="AQ220" i="2"/>
  <c r="AQ223" i="2"/>
  <c r="AP217" i="2"/>
  <c r="AP220" i="2"/>
  <c r="AP223" i="2"/>
  <c r="AO217" i="2"/>
  <c r="AO220" i="2"/>
  <c r="AO223" i="2"/>
  <c r="AN217" i="2"/>
  <c r="AN220" i="2"/>
  <c r="AN223" i="2"/>
  <c r="AM217" i="2"/>
  <c r="AM220" i="2"/>
  <c r="AM223" i="2"/>
  <c r="AL217" i="2"/>
  <c r="AL220" i="2"/>
  <c r="AL223" i="2"/>
  <c r="AK217" i="2"/>
  <c r="AK220" i="2"/>
  <c r="AK223" i="2"/>
  <c r="AJ217" i="2"/>
  <c r="AJ220" i="2"/>
  <c r="AJ223" i="2"/>
  <c r="AI217" i="2"/>
  <c r="AI220" i="2"/>
  <c r="AI223" i="2"/>
  <c r="AH217" i="2"/>
  <c r="AH220" i="2"/>
  <c r="AH223" i="2"/>
  <c r="AG217" i="2"/>
  <c r="AG220" i="2"/>
  <c r="AG223" i="2"/>
  <c r="AF217" i="2"/>
  <c r="AF220" i="2"/>
  <c r="AF223" i="2"/>
  <c r="AE217" i="2"/>
  <c r="AE220" i="2"/>
  <c r="AE223" i="2"/>
  <c r="AD217" i="2"/>
  <c r="AD220" i="2"/>
  <c r="AD223" i="2"/>
  <c r="AC217" i="2"/>
  <c r="AC220" i="2"/>
  <c r="AC223" i="2"/>
  <c r="AB217" i="2"/>
  <c r="AB220" i="2"/>
  <c r="AB223" i="2"/>
  <c r="AA217" i="2"/>
  <c r="AA220" i="2"/>
  <c r="AA223" i="2"/>
  <c r="Z217" i="2"/>
  <c r="Z220" i="2"/>
  <c r="Z223" i="2"/>
  <c r="Y217" i="2"/>
  <c r="Y220" i="2"/>
  <c r="Y223" i="2"/>
  <c r="X217" i="2"/>
  <c r="X220" i="2"/>
  <c r="X223" i="2"/>
  <c r="W217" i="2"/>
  <c r="W220" i="2"/>
  <c r="W223" i="2"/>
  <c r="V217" i="2"/>
  <c r="V220" i="2"/>
  <c r="V223" i="2"/>
  <c r="U217" i="2"/>
  <c r="U220" i="2"/>
  <c r="U223" i="2"/>
  <c r="T217" i="2"/>
  <c r="T220" i="2"/>
  <c r="T223" i="2"/>
  <c r="S197" i="2"/>
  <c r="S200" i="2"/>
  <c r="S203" i="2"/>
  <c r="R197" i="2"/>
  <c r="R200" i="2"/>
  <c r="R203" i="2"/>
  <c r="Q197" i="2"/>
  <c r="Q200" i="2"/>
  <c r="Q203" i="2"/>
  <c r="P195" i="2"/>
  <c r="P198" i="2"/>
  <c r="P201" i="2"/>
  <c r="O213" i="2"/>
  <c r="O216" i="2"/>
  <c r="O219" i="2"/>
  <c r="N213" i="2"/>
  <c r="N216" i="2"/>
  <c r="N219" i="2"/>
  <c r="L208" i="2"/>
  <c r="L211" i="2"/>
  <c r="L214" i="2"/>
  <c r="K208" i="2"/>
  <c r="K211" i="2"/>
  <c r="K214" i="2"/>
  <c r="J207" i="2"/>
  <c r="J210" i="2"/>
  <c r="J213" i="2"/>
  <c r="I211" i="2"/>
  <c r="I214" i="2"/>
  <c r="I217" i="2"/>
  <c r="H212" i="2"/>
  <c r="H215" i="2"/>
  <c r="H218" i="2"/>
  <c r="G215" i="2"/>
  <c r="G218" i="2"/>
  <c r="G221" i="2"/>
  <c r="F214" i="2"/>
  <c r="F217" i="2"/>
  <c r="F220" i="2"/>
  <c r="E220" i="2"/>
  <c r="D217" i="2"/>
  <c r="D220" i="2"/>
  <c r="D223" i="2"/>
  <c r="B219" i="2"/>
  <c r="B218" i="2"/>
  <c r="B217" i="2"/>
  <c r="B216" i="2"/>
  <c r="B215" i="2"/>
  <c r="B214" i="2"/>
  <c r="C212" i="2"/>
  <c r="B212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191" i="2"/>
  <c r="R191" i="2"/>
  <c r="Q191" i="2"/>
  <c r="P189" i="2"/>
  <c r="O207" i="2"/>
  <c r="N207" i="2"/>
  <c r="L202" i="2"/>
  <c r="K202" i="2"/>
  <c r="J201" i="2"/>
  <c r="I205" i="2"/>
  <c r="H206" i="2"/>
  <c r="G209" i="2"/>
  <c r="F208" i="2"/>
  <c r="E208" i="2"/>
  <c r="D211" i="2"/>
  <c r="B210" i="2"/>
  <c r="BB429" i="1"/>
  <c r="BB428" i="1"/>
  <c r="BB427" i="1"/>
  <c r="BB426" i="1"/>
  <c r="BB425" i="1"/>
  <c r="BB424" i="1"/>
  <c r="BB423" i="1"/>
  <c r="BB422" i="1"/>
  <c r="BB421" i="1"/>
  <c r="BB420" i="1"/>
  <c r="BB393" i="1"/>
  <c r="BB392" i="1"/>
  <c r="BB391" i="1"/>
  <c r="BB390" i="1"/>
  <c r="BB389" i="1"/>
  <c r="BB388" i="1"/>
  <c r="BB387" i="1"/>
  <c r="BB386" i="1"/>
  <c r="BB385" i="1"/>
  <c r="BB384" i="1"/>
  <c r="BB357" i="1"/>
  <c r="BB356" i="1"/>
  <c r="BB355" i="1"/>
  <c r="BB354" i="1"/>
  <c r="BB353" i="1"/>
  <c r="BB352" i="1"/>
  <c r="BB351" i="1"/>
  <c r="BB350" i="1"/>
  <c r="BB349" i="1"/>
  <c r="BB348" i="1"/>
  <c r="BB321" i="1"/>
  <c r="BB320" i="1"/>
  <c r="BB319" i="1"/>
  <c r="BB318" i="1"/>
  <c r="BB317" i="1"/>
  <c r="BB316" i="1"/>
  <c r="BB315" i="1"/>
  <c r="BB314" i="1"/>
  <c r="BB313" i="1"/>
  <c r="BB312" i="1"/>
  <c r="BB285" i="1"/>
  <c r="BB284" i="1"/>
  <c r="BB283" i="1"/>
  <c r="BB282" i="1"/>
  <c r="BB281" i="1"/>
  <c r="BB280" i="1"/>
  <c r="BB279" i="1"/>
  <c r="BB278" i="1"/>
  <c r="BB277" i="1"/>
  <c r="BB276" i="1"/>
  <c r="BB249" i="1"/>
  <c r="BB248" i="1"/>
  <c r="BB247" i="1"/>
  <c r="BB246" i="1"/>
  <c r="BB245" i="1"/>
  <c r="BB244" i="1"/>
  <c r="BB243" i="1"/>
  <c r="BB242" i="1"/>
  <c r="BB241" i="1"/>
  <c r="BB240" i="1"/>
  <c r="BB213" i="1"/>
  <c r="BB212" i="1"/>
  <c r="BB211" i="1"/>
  <c r="BB210" i="1"/>
  <c r="BB209" i="1"/>
  <c r="BB208" i="1"/>
  <c r="BB207" i="1"/>
  <c r="BB206" i="1"/>
  <c r="BB205" i="1"/>
  <c r="BB204" i="1"/>
  <c r="BB177" i="1"/>
  <c r="BB176" i="1"/>
  <c r="BB175" i="1"/>
  <c r="BB174" i="1"/>
  <c r="BB173" i="1"/>
  <c r="BB172" i="1"/>
  <c r="BB171" i="1"/>
  <c r="BB170" i="1"/>
  <c r="BB169" i="1"/>
  <c r="BB168" i="1"/>
  <c r="BB141" i="1"/>
  <c r="BB140" i="1"/>
  <c r="BB139" i="1"/>
  <c r="BB138" i="1"/>
  <c r="BB137" i="1"/>
  <c r="BB136" i="1"/>
  <c r="BB135" i="1"/>
  <c r="BB134" i="1"/>
  <c r="BB133" i="1"/>
  <c r="BB132" i="1"/>
  <c r="BB105" i="1"/>
  <c r="BB104" i="1"/>
  <c r="BB103" i="1"/>
  <c r="BB102" i="1"/>
  <c r="BB101" i="1"/>
  <c r="BB100" i="1"/>
  <c r="BB99" i="1"/>
  <c r="BB98" i="1"/>
  <c r="BB97" i="1"/>
  <c r="BB96" i="1"/>
  <c r="BB69" i="1"/>
  <c r="BB68" i="1"/>
  <c r="BB67" i="1"/>
  <c r="BB66" i="1"/>
  <c r="BB65" i="1"/>
  <c r="BB64" i="1"/>
  <c r="BB63" i="1"/>
  <c r="BB62" i="1"/>
  <c r="BB61" i="1"/>
  <c r="BB60" i="1"/>
  <c r="BB33" i="1"/>
  <c r="BB32" i="1"/>
  <c r="BB31" i="1"/>
  <c r="BB30" i="1"/>
  <c r="BB29" i="1"/>
  <c r="BB28" i="1"/>
  <c r="BB27" i="1"/>
  <c r="BB26" i="1"/>
  <c r="BB25" i="1"/>
  <c r="BB24" i="1"/>
  <c r="C426" i="1"/>
  <c r="C423" i="1"/>
  <c r="D422" i="1"/>
  <c r="AW420" i="1"/>
  <c r="C420" i="1"/>
  <c r="D418" i="1"/>
  <c r="D419" i="1"/>
  <c r="AW416" i="1"/>
  <c r="AW412" i="1"/>
  <c r="AW429" i="1"/>
  <c r="AV417" i="1"/>
  <c r="AT417" i="1"/>
  <c r="AR417" i="1"/>
  <c r="AP417" i="1"/>
  <c r="AN417" i="1"/>
  <c r="AL417" i="1"/>
  <c r="AJ417" i="1"/>
  <c r="C390" i="1"/>
  <c r="C387" i="1"/>
  <c r="D386" i="1"/>
  <c r="AW384" i="1"/>
  <c r="C384" i="1"/>
  <c r="D382" i="1"/>
  <c r="D383" i="1"/>
  <c r="AW380" i="1"/>
  <c r="AW376" i="1"/>
  <c r="C365" i="1"/>
  <c r="C364" i="1"/>
  <c r="C354" i="1"/>
  <c r="C351" i="1"/>
  <c r="D350" i="1"/>
  <c r="AW348" i="1"/>
  <c r="C348" i="1"/>
  <c r="D346" i="1"/>
  <c r="D347" i="1"/>
  <c r="D351" i="1"/>
  <c r="AW344" i="1"/>
  <c r="AW340" i="1"/>
  <c r="AW345" i="1"/>
  <c r="AU345" i="1"/>
  <c r="AS345" i="1"/>
  <c r="AQ345" i="1"/>
  <c r="AO345" i="1"/>
  <c r="AM345" i="1"/>
  <c r="AK345" i="1"/>
  <c r="AI345" i="1"/>
  <c r="E346" i="1"/>
  <c r="E347" i="1"/>
  <c r="C329" i="1"/>
  <c r="C328" i="1"/>
  <c r="C318" i="1"/>
  <c r="C315" i="1"/>
  <c r="D314" i="1"/>
  <c r="AW312" i="1"/>
  <c r="C312" i="1"/>
  <c r="D310" i="1"/>
  <c r="D311" i="1"/>
  <c r="AW308" i="1"/>
  <c r="AW304" i="1"/>
  <c r="AW321" i="1"/>
  <c r="C293" i="1"/>
  <c r="C292" i="1"/>
  <c r="C282" i="1"/>
  <c r="C279" i="1"/>
  <c r="D278" i="1"/>
  <c r="AW276" i="1"/>
  <c r="C276" i="1"/>
  <c r="D274" i="1"/>
  <c r="AW272" i="1"/>
  <c r="AW268" i="1"/>
  <c r="C257" i="1"/>
  <c r="C256" i="1"/>
  <c r="C246" i="1"/>
  <c r="C243" i="1"/>
  <c r="D242" i="1"/>
  <c r="AW240" i="1"/>
  <c r="C240" i="1"/>
  <c r="D238" i="1"/>
  <c r="D239" i="1"/>
  <c r="D243" i="1"/>
  <c r="C221" i="1"/>
  <c r="C220" i="1"/>
  <c r="C210" i="1"/>
  <c r="C207" i="1"/>
  <c r="D206" i="1"/>
  <c r="AW204" i="1"/>
  <c r="C204" i="1"/>
  <c r="D202" i="1"/>
  <c r="AW200" i="1"/>
  <c r="AW196" i="1"/>
  <c r="AW213" i="1"/>
  <c r="C185" i="1"/>
  <c r="C184" i="1"/>
  <c r="C174" i="1"/>
  <c r="C171" i="1"/>
  <c r="D170" i="1"/>
  <c r="AW168" i="1"/>
  <c r="C168" i="1"/>
  <c r="AV165" i="1"/>
  <c r="AR165" i="1"/>
  <c r="AN165" i="1"/>
  <c r="AJ165" i="1"/>
  <c r="D166" i="1"/>
  <c r="D167" i="1"/>
  <c r="D171" i="1"/>
  <c r="C149" i="1"/>
  <c r="C148" i="1"/>
  <c r="C138" i="1"/>
  <c r="C135" i="1"/>
  <c r="D134" i="1"/>
  <c r="AW132" i="1"/>
  <c r="C132" i="1"/>
  <c r="D130" i="1"/>
  <c r="AW128" i="1"/>
  <c r="AW124" i="1"/>
  <c r="AV129" i="1"/>
  <c r="AT129" i="1"/>
  <c r="AR129" i="1"/>
  <c r="AP129" i="1"/>
  <c r="AN129" i="1"/>
  <c r="AL129" i="1"/>
  <c r="AJ129" i="1"/>
  <c r="C113" i="1"/>
  <c r="C112" i="1"/>
  <c r="C102" i="1"/>
  <c r="C99" i="1"/>
  <c r="D98" i="1"/>
  <c r="AW96" i="1"/>
  <c r="C96" i="1"/>
  <c r="D94" i="1"/>
  <c r="D95" i="1"/>
  <c r="D99" i="1"/>
  <c r="AW92" i="1"/>
  <c r="AW88" i="1"/>
  <c r="AW93" i="1"/>
  <c r="AU93" i="1"/>
  <c r="AS93" i="1"/>
  <c r="AQ93" i="1"/>
  <c r="AO93" i="1"/>
  <c r="AM93" i="1"/>
  <c r="AK93" i="1"/>
  <c r="AI93" i="1"/>
  <c r="E94" i="1"/>
  <c r="E95" i="1"/>
  <c r="C77" i="1"/>
  <c r="C76" i="1"/>
  <c r="C66" i="1"/>
  <c r="C63" i="1"/>
  <c r="D62" i="1"/>
  <c r="AW60" i="1"/>
  <c r="C60" i="1"/>
  <c r="D58" i="1"/>
  <c r="AW56" i="1"/>
  <c r="AW52" i="1"/>
  <c r="D41" i="1"/>
  <c r="D401" i="1"/>
  <c r="D400" i="1"/>
  <c r="C41" i="1"/>
  <c r="C401" i="1"/>
  <c r="C400" i="1"/>
  <c r="C40" i="1"/>
  <c r="AW24" i="1"/>
  <c r="E99" i="1"/>
  <c r="AJ21" i="1"/>
  <c r="AN21" i="1"/>
  <c r="AR21" i="1"/>
  <c r="AV21" i="1"/>
  <c r="AI57" i="1"/>
  <c r="AM57" i="1"/>
  <c r="AQ57" i="1"/>
  <c r="AU57" i="1"/>
  <c r="AL21" i="1"/>
  <c r="AP21" i="1"/>
  <c r="AT21" i="1"/>
  <c r="E58" i="1"/>
  <c r="E59" i="1"/>
  <c r="E63" i="1"/>
  <c r="AK57" i="1"/>
  <c r="AO57" i="1"/>
  <c r="AS57" i="1"/>
  <c r="AW69" i="1"/>
  <c r="AW57" i="1"/>
  <c r="E130" i="1"/>
  <c r="E131" i="1"/>
  <c r="E135" i="1"/>
  <c r="AI129" i="1"/>
  <c r="AK129" i="1"/>
  <c r="AM129" i="1"/>
  <c r="AO129" i="1"/>
  <c r="AQ129" i="1"/>
  <c r="AS129" i="1"/>
  <c r="AU129" i="1"/>
  <c r="AW141" i="1"/>
  <c r="AW129" i="1"/>
  <c r="D329" i="1"/>
  <c r="D328" i="1"/>
  <c r="D365" i="1"/>
  <c r="D364" i="1"/>
  <c r="D293" i="1"/>
  <c r="D292" i="1"/>
  <c r="D221" i="1"/>
  <c r="D220" i="1"/>
  <c r="D149" i="1"/>
  <c r="D148" i="1"/>
  <c r="D185" i="1"/>
  <c r="D184" i="1"/>
  <c r="D77" i="1"/>
  <c r="D76" i="1"/>
  <c r="D257" i="1"/>
  <c r="D256" i="1"/>
  <c r="D113" i="1"/>
  <c r="D112" i="1"/>
  <c r="F94" i="1"/>
  <c r="F95" i="1"/>
  <c r="F99" i="1"/>
  <c r="AJ93" i="1"/>
  <c r="AL93" i="1"/>
  <c r="AN93" i="1"/>
  <c r="AP93" i="1"/>
  <c r="AR93" i="1"/>
  <c r="AT93" i="1"/>
  <c r="AV93" i="1"/>
  <c r="G94" i="1"/>
  <c r="G95" i="1"/>
  <c r="G99" i="1"/>
  <c r="F130" i="1"/>
  <c r="AW20" i="1"/>
  <c r="AW16" i="1"/>
  <c r="D40" i="1"/>
  <c r="D59" i="1"/>
  <c r="D63" i="1"/>
  <c r="AW236" i="1"/>
  <c r="AW232" i="1"/>
  <c r="AW105" i="1"/>
  <c r="AI201" i="1"/>
  <c r="AM201" i="1"/>
  <c r="AQ201" i="1"/>
  <c r="AU201" i="1"/>
  <c r="AW164" i="1"/>
  <c r="AW160" i="1"/>
  <c r="D203" i="1"/>
  <c r="D207" i="1"/>
  <c r="D131" i="1"/>
  <c r="D135" i="1"/>
  <c r="F131" i="1"/>
  <c r="F135" i="1"/>
  <c r="AL165" i="1"/>
  <c r="AP165" i="1"/>
  <c r="AT165" i="1"/>
  <c r="E202" i="1"/>
  <c r="E203" i="1"/>
  <c r="E207" i="1"/>
  <c r="AK201" i="1"/>
  <c r="AO201" i="1"/>
  <c r="AS201" i="1"/>
  <c r="AW201" i="1"/>
  <c r="AJ237" i="1"/>
  <c r="AN237" i="1"/>
  <c r="AR237" i="1"/>
  <c r="AV237" i="1"/>
  <c r="E274" i="1"/>
  <c r="E275" i="1"/>
  <c r="AI273" i="1"/>
  <c r="AK273" i="1"/>
  <c r="AM273" i="1"/>
  <c r="AO273" i="1"/>
  <c r="AQ273" i="1"/>
  <c r="AS273" i="1"/>
  <c r="AU273" i="1"/>
  <c r="AW273" i="1"/>
  <c r="AW285" i="1"/>
  <c r="AJ309" i="1"/>
  <c r="AL309" i="1"/>
  <c r="AN309" i="1"/>
  <c r="AP309" i="1"/>
  <c r="AR309" i="1"/>
  <c r="AT309" i="1"/>
  <c r="AV309" i="1"/>
  <c r="E279" i="1"/>
  <c r="D315" i="1"/>
  <c r="F346" i="1"/>
  <c r="F347" i="1"/>
  <c r="F351" i="1"/>
  <c r="AJ345" i="1"/>
  <c r="AL345" i="1"/>
  <c r="AN345" i="1"/>
  <c r="AP345" i="1"/>
  <c r="AR345" i="1"/>
  <c r="AT345" i="1"/>
  <c r="AV345" i="1"/>
  <c r="AJ273" i="1"/>
  <c r="AL273" i="1"/>
  <c r="AN273" i="1"/>
  <c r="AP273" i="1"/>
  <c r="AR273" i="1"/>
  <c r="AT273" i="1"/>
  <c r="AV273" i="1"/>
  <c r="D275" i="1"/>
  <c r="D279" i="1"/>
  <c r="E310" i="1"/>
  <c r="E311" i="1"/>
  <c r="E315" i="1"/>
  <c r="AI309" i="1"/>
  <c r="AK309" i="1"/>
  <c r="AM309" i="1"/>
  <c r="AO309" i="1"/>
  <c r="AQ309" i="1"/>
  <c r="AS309" i="1"/>
  <c r="AU309" i="1"/>
  <c r="AW309" i="1"/>
  <c r="E351" i="1"/>
  <c r="AJ381" i="1"/>
  <c r="AL381" i="1"/>
  <c r="AN381" i="1"/>
  <c r="AP381" i="1"/>
  <c r="AR381" i="1"/>
  <c r="AT381" i="1"/>
  <c r="AV381" i="1"/>
  <c r="AW357" i="1"/>
  <c r="E382" i="1"/>
  <c r="E383" i="1"/>
  <c r="E387" i="1"/>
  <c r="AI381" i="1"/>
  <c r="AK381" i="1"/>
  <c r="AM381" i="1"/>
  <c r="AO381" i="1"/>
  <c r="AQ381" i="1"/>
  <c r="AS381" i="1"/>
  <c r="AU381" i="1"/>
  <c r="AW393" i="1"/>
  <c r="AW381" i="1"/>
  <c r="F382" i="1"/>
  <c r="F383" i="1"/>
  <c r="F387" i="1"/>
  <c r="D387" i="1"/>
  <c r="D423" i="1"/>
  <c r="E418" i="1"/>
  <c r="E419" i="1"/>
  <c r="E423" i="1"/>
  <c r="AI417" i="1"/>
  <c r="AK417" i="1"/>
  <c r="AM417" i="1"/>
  <c r="AO417" i="1"/>
  <c r="AQ417" i="1"/>
  <c r="AS417" i="1"/>
  <c r="AU417" i="1"/>
  <c r="AW417" i="1"/>
  <c r="C617" i="1"/>
  <c r="BC399" i="1"/>
  <c r="BB399" i="1"/>
  <c r="BA399" i="1"/>
  <c r="AV617" i="1"/>
  <c r="AT617" i="1"/>
  <c r="AR617" i="1"/>
  <c r="AP617" i="1"/>
  <c r="AN617" i="1"/>
  <c r="AL617" i="1"/>
  <c r="AJ617" i="1"/>
  <c r="AH617" i="1"/>
  <c r="AF617" i="1"/>
  <c r="AD617" i="1"/>
  <c r="AB617" i="1"/>
  <c r="Z617" i="1"/>
  <c r="AW617" i="1"/>
  <c r="AU617" i="1"/>
  <c r="AS617" i="1"/>
  <c r="AQ617" i="1"/>
  <c r="AO617" i="1"/>
  <c r="AM617" i="1"/>
  <c r="AK617" i="1"/>
  <c r="AI617" i="1"/>
  <c r="AG617" i="1"/>
  <c r="AE617" i="1"/>
  <c r="AC617" i="1"/>
  <c r="AA617" i="1"/>
  <c r="Y617" i="1"/>
  <c r="W617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1" i="1"/>
  <c r="BB400" i="1"/>
  <c r="AZ398" i="1"/>
  <c r="F310" i="1"/>
  <c r="G310" i="1"/>
  <c r="G311" i="1"/>
  <c r="G315" i="1"/>
  <c r="F311" i="1"/>
  <c r="F315" i="1"/>
  <c r="F274" i="1"/>
  <c r="F275" i="1"/>
  <c r="F279" i="1"/>
  <c r="X617" i="1"/>
  <c r="AP237" i="1"/>
  <c r="E76" i="1"/>
  <c r="AT57" i="1"/>
  <c r="AP57" i="1"/>
  <c r="AL57" i="1"/>
  <c r="F58" i="1"/>
  <c r="F59" i="1"/>
  <c r="F63" i="1"/>
  <c r="AW21" i="1"/>
  <c r="AW33" i="1"/>
  <c r="AS21" i="1"/>
  <c r="AO21" i="1"/>
  <c r="AK21" i="1"/>
  <c r="E112" i="1"/>
  <c r="E184" i="1"/>
  <c r="E292" i="1"/>
  <c r="E364" i="1"/>
  <c r="AT237" i="1"/>
  <c r="AL237" i="1"/>
  <c r="AV201" i="1"/>
  <c r="AT201" i="1"/>
  <c r="AR201" i="1"/>
  <c r="AP201" i="1"/>
  <c r="AN201" i="1"/>
  <c r="AL201" i="1"/>
  <c r="AJ201" i="1"/>
  <c r="F202" i="1"/>
  <c r="F203" i="1"/>
  <c r="F207" i="1"/>
  <c r="AW165" i="1"/>
  <c r="AW177" i="1"/>
  <c r="AU165" i="1"/>
  <c r="AS165" i="1"/>
  <c r="AQ165" i="1"/>
  <c r="AO165" i="1"/>
  <c r="AM165" i="1"/>
  <c r="AK165" i="1"/>
  <c r="AI165" i="1"/>
  <c r="E166" i="1"/>
  <c r="E167" i="1"/>
  <c r="E171" i="1"/>
  <c r="AW237" i="1"/>
  <c r="AW249" i="1"/>
  <c r="AU237" i="1"/>
  <c r="AS237" i="1"/>
  <c r="AQ237" i="1"/>
  <c r="AO237" i="1"/>
  <c r="AM237" i="1"/>
  <c r="AK237" i="1"/>
  <c r="AI237" i="1"/>
  <c r="E238" i="1"/>
  <c r="E239" i="1"/>
  <c r="E243" i="1"/>
  <c r="AV57" i="1"/>
  <c r="AR57" i="1"/>
  <c r="AN57" i="1"/>
  <c r="AJ57" i="1"/>
  <c r="E40" i="1"/>
  <c r="AU21" i="1"/>
  <c r="AQ21" i="1"/>
  <c r="AM21" i="1"/>
  <c r="AI21" i="1"/>
  <c r="E148" i="1"/>
  <c r="E220" i="1"/>
  <c r="E256" i="1"/>
  <c r="E328" i="1"/>
  <c r="H310" i="1"/>
  <c r="H311" i="1"/>
  <c r="H315" i="1"/>
  <c r="H94" i="1"/>
  <c r="BC400" i="1"/>
  <c r="F418" i="1"/>
  <c r="G418" i="1"/>
  <c r="F419" i="1"/>
  <c r="F423" i="1"/>
  <c r="G382" i="1"/>
  <c r="G383" i="1"/>
  <c r="G387" i="1"/>
  <c r="G346" i="1"/>
  <c r="G347" i="1"/>
  <c r="G351" i="1"/>
  <c r="G274" i="1"/>
  <c r="G275" i="1"/>
  <c r="G279" i="1"/>
  <c r="F166" i="1"/>
  <c r="F167" i="1"/>
  <c r="F171" i="1"/>
  <c r="G202" i="1"/>
  <c r="G203" i="1"/>
  <c r="G207" i="1"/>
  <c r="G130" i="1"/>
  <c r="G58" i="1"/>
  <c r="G59" i="1"/>
  <c r="G63" i="1"/>
  <c r="BC404" i="1"/>
  <c r="BC406" i="1"/>
  <c r="BC408" i="1"/>
  <c r="BC410" i="1"/>
  <c r="BC412" i="1"/>
  <c r="BC414" i="1"/>
  <c r="BC416" i="1"/>
  <c r="BC418" i="1"/>
  <c r="BC420" i="1"/>
  <c r="BC422" i="1"/>
  <c r="BC424" i="1"/>
  <c r="BC426" i="1"/>
  <c r="BC428" i="1"/>
  <c r="H382" i="1"/>
  <c r="H383" i="1"/>
  <c r="H387" i="1"/>
  <c r="H274" i="1"/>
  <c r="H275" i="1"/>
  <c r="H279" i="1"/>
  <c r="G419" i="1"/>
  <c r="G423" i="1"/>
  <c r="H418" i="1"/>
  <c r="H95" i="1"/>
  <c r="H99" i="1"/>
  <c r="I94" i="1"/>
  <c r="G131" i="1"/>
  <c r="G135" i="1"/>
  <c r="H130" i="1"/>
  <c r="E350" i="1"/>
  <c r="E278" i="1"/>
  <c r="E242" i="1"/>
  <c r="E170" i="1"/>
  <c r="E62" i="1"/>
  <c r="E206" i="1"/>
  <c r="F40" i="1"/>
  <c r="F112" i="1"/>
  <c r="F76" i="1"/>
  <c r="F148" i="1"/>
  <c r="F292" i="1"/>
  <c r="F328" i="1"/>
  <c r="E98" i="1"/>
  <c r="I310" i="1"/>
  <c r="H346" i="1"/>
  <c r="F238" i="1"/>
  <c r="F239" i="1"/>
  <c r="F243" i="1"/>
  <c r="E400" i="1"/>
  <c r="E386" i="1"/>
  <c r="E314" i="1"/>
  <c r="E134" i="1"/>
  <c r="F184" i="1"/>
  <c r="F256" i="1"/>
  <c r="F220" i="1"/>
  <c r="F364" i="1"/>
  <c r="I382" i="1"/>
  <c r="H58" i="1"/>
  <c r="G238" i="1"/>
  <c r="G166" i="1"/>
  <c r="H202" i="1"/>
  <c r="BC429" i="1"/>
  <c r="BC425" i="1"/>
  <c r="BC421" i="1"/>
  <c r="BC417" i="1"/>
  <c r="BC413" i="1"/>
  <c r="BC409" i="1"/>
  <c r="BC405" i="1"/>
  <c r="BC401" i="1"/>
  <c r="BC427" i="1"/>
  <c r="BC423" i="1"/>
  <c r="BC419" i="1"/>
  <c r="BC415" i="1"/>
  <c r="BC411" i="1"/>
  <c r="BC407" i="1"/>
  <c r="BC403" i="1"/>
  <c r="BB383" i="1"/>
  <c r="BB382" i="1"/>
  <c r="BB381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78" i="1"/>
  <c r="BC376" i="1"/>
  <c r="BC374" i="1"/>
  <c r="BC372" i="1"/>
  <c r="BC370" i="1"/>
  <c r="BC368" i="1"/>
  <c r="BC380" i="1"/>
  <c r="BB380" i="1"/>
  <c r="BC379" i="1"/>
  <c r="BB379" i="1"/>
  <c r="BB378" i="1"/>
  <c r="BC377" i="1"/>
  <c r="BB377" i="1"/>
  <c r="BB376" i="1"/>
  <c r="BC375" i="1"/>
  <c r="BB375" i="1"/>
  <c r="BB374" i="1"/>
  <c r="BC373" i="1"/>
  <c r="BB373" i="1"/>
  <c r="BB372" i="1"/>
  <c r="BC371" i="1"/>
  <c r="BB371" i="1"/>
  <c r="BB370" i="1"/>
  <c r="BC369" i="1"/>
  <c r="BB369" i="1"/>
  <c r="BB368" i="1"/>
  <c r="BC367" i="1"/>
  <c r="BB367" i="1"/>
  <c r="BC365" i="1"/>
  <c r="BB365" i="1"/>
  <c r="BC364" i="1"/>
  <c r="BB364" i="1"/>
  <c r="BC363" i="1"/>
  <c r="BB363" i="1"/>
  <c r="BA363" i="1"/>
  <c r="AZ362" i="1"/>
  <c r="BB347" i="1"/>
  <c r="BB346" i="1"/>
  <c r="BB345" i="1"/>
  <c r="BC357" i="1"/>
  <c r="BC356" i="1"/>
  <c r="BC355" i="1"/>
  <c r="BC354" i="1"/>
  <c r="BC353" i="1"/>
  <c r="BC351" i="1"/>
  <c r="BC350" i="1"/>
  <c r="BC349" i="1"/>
  <c r="BC348" i="1"/>
  <c r="BC347" i="1"/>
  <c r="BC345" i="1"/>
  <c r="BC342" i="1"/>
  <c r="BC340" i="1"/>
  <c r="BC338" i="1"/>
  <c r="BC336" i="1"/>
  <c r="BC334" i="1"/>
  <c r="BC332" i="1"/>
  <c r="BC328" i="1"/>
  <c r="BC344" i="1"/>
  <c r="BB344" i="1"/>
  <c r="BC343" i="1"/>
  <c r="BB343" i="1"/>
  <c r="BB342" i="1"/>
  <c r="BC341" i="1"/>
  <c r="BB341" i="1"/>
  <c r="BB340" i="1"/>
  <c r="BC339" i="1"/>
  <c r="BB339" i="1"/>
  <c r="BB338" i="1"/>
  <c r="BC337" i="1"/>
  <c r="BB337" i="1"/>
  <c r="BB336" i="1"/>
  <c r="BC335" i="1"/>
  <c r="BB335" i="1"/>
  <c r="BB334" i="1"/>
  <c r="BC333" i="1"/>
  <c r="BB333" i="1"/>
  <c r="BB332" i="1"/>
  <c r="BC331" i="1"/>
  <c r="BB331" i="1"/>
  <c r="BC329" i="1"/>
  <c r="BB329" i="1"/>
  <c r="BB328" i="1"/>
  <c r="BC327" i="1"/>
  <c r="BB327" i="1"/>
  <c r="BA327" i="1"/>
  <c r="AZ326" i="1"/>
  <c r="BB311" i="1"/>
  <c r="BB310" i="1"/>
  <c r="BB309" i="1"/>
  <c r="BC321" i="1"/>
  <c r="BC320" i="1"/>
  <c r="BC319" i="1"/>
  <c r="BC318" i="1"/>
  <c r="BC317" i="1"/>
  <c r="BC315" i="1"/>
  <c r="BC314" i="1"/>
  <c r="BC313" i="1"/>
  <c r="BC312" i="1"/>
  <c r="BC311" i="1"/>
  <c r="BC309" i="1"/>
  <c r="BC306" i="1"/>
  <c r="BC305" i="1"/>
  <c r="BC304" i="1"/>
  <c r="BC302" i="1"/>
  <c r="BC301" i="1"/>
  <c r="BC300" i="1"/>
  <c r="BC298" i="1"/>
  <c r="BC297" i="1"/>
  <c r="BC296" i="1"/>
  <c r="BC295" i="1"/>
  <c r="BC293" i="1"/>
  <c r="BC292" i="1"/>
  <c r="BC308" i="1"/>
  <c r="BB308" i="1"/>
  <c r="BC307" i="1"/>
  <c r="BB307" i="1"/>
  <c r="BB306" i="1"/>
  <c r="BB305" i="1"/>
  <c r="BB304" i="1"/>
  <c r="BC303" i="1"/>
  <c r="BB303" i="1"/>
  <c r="BB302" i="1"/>
  <c r="BB301" i="1"/>
  <c r="BB300" i="1"/>
  <c r="BC299" i="1"/>
  <c r="BB299" i="1"/>
  <c r="BB298" i="1"/>
  <c r="BB297" i="1"/>
  <c r="BB296" i="1"/>
  <c r="BB295" i="1"/>
  <c r="BB293" i="1"/>
  <c r="BB292" i="1"/>
  <c r="BC291" i="1"/>
  <c r="BB291" i="1"/>
  <c r="BA291" i="1"/>
  <c r="AZ290" i="1"/>
  <c r="BB275" i="1"/>
  <c r="BB274" i="1"/>
  <c r="BB273" i="1"/>
  <c r="BC285" i="1"/>
  <c r="BC284" i="1"/>
  <c r="BC283" i="1"/>
  <c r="BC282" i="1"/>
  <c r="BC281" i="1"/>
  <c r="BC279" i="1"/>
  <c r="BC278" i="1"/>
  <c r="BC277" i="1"/>
  <c r="BC276" i="1"/>
  <c r="BC275" i="1"/>
  <c r="BC273" i="1"/>
  <c r="BC270" i="1"/>
  <c r="BC269" i="1"/>
  <c r="BC268" i="1"/>
  <c r="BC266" i="1"/>
  <c r="BC265" i="1"/>
  <c r="BC264" i="1"/>
  <c r="BC262" i="1"/>
  <c r="BC261" i="1"/>
  <c r="BC260" i="1"/>
  <c r="BC257" i="1"/>
  <c r="BC256" i="1"/>
  <c r="BC272" i="1"/>
  <c r="BB272" i="1"/>
  <c r="BC271" i="1"/>
  <c r="BB271" i="1"/>
  <c r="BB270" i="1"/>
  <c r="BB269" i="1"/>
  <c r="BB268" i="1"/>
  <c r="BC267" i="1"/>
  <c r="BB267" i="1"/>
  <c r="BB266" i="1"/>
  <c r="BB265" i="1"/>
  <c r="BB264" i="1"/>
  <c r="BC263" i="1"/>
  <c r="BB263" i="1"/>
  <c r="BB262" i="1"/>
  <c r="BB261" i="1"/>
  <c r="BB260" i="1"/>
  <c r="BC259" i="1"/>
  <c r="BB259" i="1"/>
  <c r="BB257" i="1"/>
  <c r="BB256" i="1"/>
  <c r="BC255" i="1"/>
  <c r="BB255" i="1"/>
  <c r="BA255" i="1"/>
  <c r="AZ254" i="1"/>
  <c r="BB239" i="1"/>
  <c r="BB238" i="1"/>
  <c r="BB237" i="1"/>
  <c r="BC249" i="1"/>
  <c r="BC248" i="1"/>
  <c r="BC247" i="1"/>
  <c r="BC246" i="1"/>
  <c r="BC245" i="1"/>
  <c r="BC243" i="1"/>
  <c r="BC242" i="1"/>
  <c r="BC241" i="1"/>
  <c r="BC240" i="1"/>
  <c r="BC239" i="1"/>
  <c r="BC237" i="1"/>
  <c r="BC234" i="1"/>
  <c r="BC233" i="1"/>
  <c r="BC232" i="1"/>
  <c r="BC230" i="1"/>
  <c r="BC229" i="1"/>
  <c r="BC228" i="1"/>
  <c r="BC226" i="1"/>
  <c r="BC225" i="1"/>
  <c r="BC224" i="1"/>
  <c r="BC221" i="1"/>
  <c r="BC236" i="1"/>
  <c r="BB236" i="1"/>
  <c r="BC235" i="1"/>
  <c r="BB235" i="1"/>
  <c r="BB234" i="1"/>
  <c r="BB233" i="1"/>
  <c r="BB232" i="1"/>
  <c r="BC231" i="1"/>
  <c r="BB231" i="1"/>
  <c r="BB230" i="1"/>
  <c r="BB229" i="1"/>
  <c r="BB228" i="1"/>
  <c r="BC227" i="1"/>
  <c r="BB227" i="1"/>
  <c r="BB226" i="1"/>
  <c r="BB225" i="1"/>
  <c r="BB224" i="1"/>
  <c r="BC223" i="1"/>
  <c r="BB223" i="1"/>
  <c r="BB221" i="1"/>
  <c r="BC220" i="1"/>
  <c r="BB220" i="1"/>
  <c r="BB219" i="1"/>
  <c r="BA219" i="1"/>
  <c r="AZ218" i="1"/>
  <c r="BB203" i="1"/>
  <c r="BB202" i="1"/>
  <c r="BB201" i="1"/>
  <c r="BC213" i="1"/>
  <c r="BC211" i="1"/>
  <c r="BC209" i="1"/>
  <c r="BC208" i="1"/>
  <c r="BC207" i="1"/>
  <c r="BC205" i="1"/>
  <c r="BC203" i="1"/>
  <c r="BC202" i="1"/>
  <c r="BC201" i="1"/>
  <c r="BC200" i="1"/>
  <c r="BB200" i="1"/>
  <c r="BC199" i="1"/>
  <c r="BB199" i="1"/>
  <c r="BB198" i="1"/>
  <c r="BC197" i="1"/>
  <c r="BB197" i="1"/>
  <c r="BB196" i="1"/>
  <c r="BC195" i="1"/>
  <c r="BB195" i="1"/>
  <c r="BB194" i="1"/>
  <c r="BC193" i="1"/>
  <c r="BB193" i="1"/>
  <c r="BB192" i="1"/>
  <c r="BB191" i="1"/>
  <c r="BB190" i="1"/>
  <c r="BB189" i="1"/>
  <c r="BB188" i="1"/>
  <c r="BB187" i="1"/>
  <c r="BB185" i="1"/>
  <c r="BB184" i="1"/>
  <c r="BC183" i="1"/>
  <c r="BB183" i="1"/>
  <c r="BA183" i="1"/>
  <c r="AZ182" i="1"/>
  <c r="BC149" i="1"/>
  <c r="BB167" i="1"/>
  <c r="BB166" i="1"/>
  <c r="BB165" i="1"/>
  <c r="BC177" i="1"/>
  <c r="BC176" i="1"/>
  <c r="BC175" i="1"/>
  <c r="BC174" i="1"/>
  <c r="BC173" i="1"/>
  <c r="BC171" i="1"/>
  <c r="BC170" i="1"/>
  <c r="BC169" i="1"/>
  <c r="BC168" i="1"/>
  <c r="BC167" i="1"/>
  <c r="BC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B158" i="1"/>
  <c r="BB157" i="1"/>
  <c r="BB156" i="1"/>
  <c r="BB155" i="1"/>
  <c r="BB154" i="1"/>
  <c r="BB153" i="1"/>
  <c r="BB152" i="1"/>
  <c r="BB151" i="1"/>
  <c r="BB149" i="1"/>
  <c r="BB148" i="1"/>
  <c r="BC147" i="1"/>
  <c r="BB147" i="1"/>
  <c r="BA147" i="1"/>
  <c r="AZ146" i="1"/>
  <c r="BB131" i="1"/>
  <c r="BB130" i="1"/>
  <c r="BB129" i="1"/>
  <c r="BC141" i="1"/>
  <c r="BC140" i="1"/>
  <c r="BC139" i="1"/>
  <c r="BC138" i="1"/>
  <c r="BC137" i="1"/>
  <c r="BC135" i="1"/>
  <c r="BC134" i="1"/>
  <c r="BC133" i="1"/>
  <c r="BC132" i="1"/>
  <c r="BC131" i="1"/>
  <c r="BC129" i="1"/>
  <c r="BC128" i="1"/>
  <c r="BB128" i="1"/>
  <c r="BC121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B121" i="1"/>
  <c r="BB120" i="1"/>
  <c r="BB119" i="1"/>
  <c r="BB118" i="1"/>
  <c r="BB117" i="1"/>
  <c r="BB116" i="1"/>
  <c r="BB115" i="1"/>
  <c r="BB113" i="1"/>
  <c r="BB112" i="1"/>
  <c r="BC111" i="1"/>
  <c r="BB111" i="1"/>
  <c r="BA111" i="1"/>
  <c r="AZ110" i="1"/>
  <c r="BB95" i="1"/>
  <c r="BB94" i="1"/>
  <c r="BB93" i="1"/>
  <c r="BC105" i="1"/>
  <c r="BC104" i="1"/>
  <c r="BC103" i="1"/>
  <c r="BC102" i="1"/>
  <c r="BC101" i="1"/>
  <c r="BC99" i="1"/>
  <c r="BC98" i="1"/>
  <c r="BC97" i="1"/>
  <c r="BC96" i="1"/>
  <c r="BC95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7" i="1"/>
  <c r="BB76" i="1"/>
  <c r="BB75" i="1"/>
  <c r="BA75" i="1"/>
  <c r="AZ74" i="1"/>
  <c r="BB59" i="1"/>
  <c r="BB58" i="1"/>
  <c r="BB57" i="1"/>
  <c r="BC69" i="1"/>
  <c r="BC68" i="1"/>
  <c r="BC67" i="1"/>
  <c r="BC66" i="1"/>
  <c r="BC65" i="1"/>
  <c r="BC63" i="1"/>
  <c r="BC62" i="1"/>
  <c r="BC61" i="1"/>
  <c r="BC60" i="1"/>
  <c r="BC59" i="1"/>
  <c r="BC57" i="1"/>
  <c r="BC54" i="1"/>
  <c r="BC56" i="1"/>
  <c r="BB56" i="1"/>
  <c r="BC55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1" i="1"/>
  <c r="BB40" i="1"/>
  <c r="BB39" i="1"/>
  <c r="BA39" i="1"/>
  <c r="AZ38" i="1"/>
  <c r="AZ2" i="1"/>
  <c r="AL583" i="1"/>
  <c r="AN549" i="1"/>
  <c r="AP583" i="1"/>
  <c r="AR549" i="1"/>
  <c r="AT583" i="1"/>
  <c r="AV549" i="1"/>
  <c r="C583" i="1"/>
  <c r="C616" i="1"/>
  <c r="C619" i="1"/>
  <c r="BB23" i="1"/>
  <c r="BB22" i="1"/>
  <c r="BB21" i="1"/>
  <c r="BC4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I274" i="1"/>
  <c r="H203" i="1"/>
  <c r="H207" i="1"/>
  <c r="I202" i="1"/>
  <c r="G167" i="1"/>
  <c r="G171" i="1"/>
  <c r="H166" i="1"/>
  <c r="G239" i="1"/>
  <c r="G243" i="1"/>
  <c r="H238" i="1"/>
  <c r="I383" i="1"/>
  <c r="I387" i="1"/>
  <c r="J382" i="1"/>
  <c r="F386" i="1"/>
  <c r="F242" i="1"/>
  <c r="F278" i="1"/>
  <c r="F206" i="1"/>
  <c r="E422" i="1"/>
  <c r="I311" i="1"/>
  <c r="I315" i="1"/>
  <c r="J310" i="1"/>
  <c r="F400" i="1"/>
  <c r="G76" i="1"/>
  <c r="G220" i="1"/>
  <c r="G148" i="1"/>
  <c r="G256" i="1"/>
  <c r="G328" i="1"/>
  <c r="H59" i="1"/>
  <c r="H63" i="1"/>
  <c r="I58" i="1"/>
  <c r="H347" i="1"/>
  <c r="H351" i="1"/>
  <c r="I346" i="1"/>
  <c r="F350" i="1"/>
  <c r="F314" i="1"/>
  <c r="F170" i="1"/>
  <c r="F98" i="1"/>
  <c r="F134" i="1"/>
  <c r="F62" i="1"/>
  <c r="G40" i="1"/>
  <c r="G112" i="1"/>
  <c r="G184" i="1"/>
  <c r="G292" i="1"/>
  <c r="G364" i="1"/>
  <c r="H131" i="1"/>
  <c r="H135" i="1"/>
  <c r="I130" i="1"/>
  <c r="I95" i="1"/>
  <c r="I99" i="1"/>
  <c r="J94" i="1"/>
  <c r="H419" i="1"/>
  <c r="H423" i="1"/>
  <c r="I418" i="1"/>
  <c r="BC157" i="1"/>
  <c r="BC120" i="1"/>
  <c r="BC91" i="1"/>
  <c r="BC89" i="1"/>
  <c r="BC87" i="1"/>
  <c r="BC191" i="1"/>
  <c r="BC155" i="1"/>
  <c r="BC119" i="1"/>
  <c r="BC118" i="1"/>
  <c r="BC83" i="1"/>
  <c r="BC189" i="1"/>
  <c r="BC116" i="1"/>
  <c r="BC151" i="1"/>
  <c r="BC115" i="1"/>
  <c r="BC113" i="1"/>
  <c r="BC112" i="1"/>
  <c r="BC79" i="1"/>
  <c r="C618" i="1"/>
  <c r="A590" i="1"/>
  <c r="A607" i="1"/>
  <c r="AG600" i="1"/>
  <c r="AG566" i="1"/>
  <c r="AG498" i="1"/>
  <c r="AE464" i="1"/>
  <c r="AC600" i="1"/>
  <c r="AC566" i="1"/>
  <c r="AC515" i="1"/>
  <c r="Y600" i="1"/>
  <c r="Y566" i="1"/>
  <c r="Y498" i="1"/>
  <c r="W464" i="1"/>
  <c r="A522" i="1"/>
  <c r="AA464" i="1"/>
  <c r="AI464" i="1"/>
  <c r="AC498" i="1"/>
  <c r="Y515" i="1"/>
  <c r="AG515" i="1"/>
  <c r="A488" i="1"/>
  <c r="A505" i="1"/>
  <c r="A539" i="1"/>
  <c r="A556" i="1"/>
  <c r="A573" i="1"/>
  <c r="C566" i="1"/>
  <c r="C600" i="1"/>
  <c r="C582" i="1"/>
  <c r="C585" i="1"/>
  <c r="C565" i="1"/>
  <c r="C568" i="1"/>
  <c r="C599" i="1"/>
  <c r="AJ600" i="1"/>
  <c r="AJ566" i="1"/>
  <c r="AH600" i="1"/>
  <c r="AH566" i="1"/>
  <c r="AF600" i="1"/>
  <c r="AF566" i="1"/>
  <c r="AD600" i="1"/>
  <c r="AD566" i="1"/>
  <c r="AB600" i="1"/>
  <c r="AB566" i="1"/>
  <c r="Z600" i="1"/>
  <c r="Z566" i="1"/>
  <c r="X600" i="1"/>
  <c r="X566" i="1"/>
  <c r="AW583" i="1"/>
  <c r="AW549" i="1"/>
  <c r="AU583" i="1"/>
  <c r="AU549" i="1"/>
  <c r="AS583" i="1"/>
  <c r="AS549" i="1"/>
  <c r="AQ583" i="1"/>
  <c r="AQ549" i="1"/>
  <c r="AO583" i="1"/>
  <c r="AO549" i="1"/>
  <c r="AM583" i="1"/>
  <c r="AM549" i="1"/>
  <c r="AK583" i="1"/>
  <c r="AK549" i="1"/>
  <c r="AI583" i="1"/>
  <c r="AG583" i="1"/>
  <c r="AE583" i="1"/>
  <c r="AC583" i="1"/>
  <c r="AA583" i="1"/>
  <c r="Y583" i="1"/>
  <c r="W583" i="1"/>
  <c r="AV600" i="1"/>
  <c r="AV566" i="1"/>
  <c r="AV532" i="1"/>
  <c r="AV515" i="1"/>
  <c r="AV481" i="1"/>
  <c r="AT600" i="1"/>
  <c r="AT566" i="1"/>
  <c r="AT532" i="1"/>
  <c r="AT515" i="1"/>
  <c r="AT481" i="1"/>
  <c r="AT464" i="1"/>
  <c r="AR600" i="1"/>
  <c r="AR566" i="1"/>
  <c r="AR532" i="1"/>
  <c r="AR515" i="1"/>
  <c r="AR498" i="1"/>
  <c r="AR481" i="1"/>
  <c r="AR464" i="1"/>
  <c r="AP600" i="1"/>
  <c r="AP566" i="1"/>
  <c r="AP532" i="1"/>
  <c r="AP515" i="1"/>
  <c r="AP498" i="1"/>
  <c r="AP481" i="1"/>
  <c r="AP464" i="1"/>
  <c r="AN600" i="1"/>
  <c r="AN566" i="1"/>
  <c r="AN532" i="1"/>
  <c r="AN515" i="1"/>
  <c r="AN481" i="1"/>
  <c r="AN464" i="1"/>
  <c r="AL600" i="1"/>
  <c r="AL566" i="1"/>
  <c r="AL532" i="1"/>
  <c r="AL515" i="1"/>
  <c r="AL498" i="1"/>
  <c r="AL481" i="1"/>
  <c r="AL464" i="1"/>
  <c r="X481" i="1"/>
  <c r="Z481" i="1"/>
  <c r="AB481" i="1"/>
  <c r="AD481" i="1"/>
  <c r="AF481" i="1"/>
  <c r="AH481" i="1"/>
  <c r="AJ481" i="1"/>
  <c r="X532" i="1"/>
  <c r="Z532" i="1"/>
  <c r="AB532" i="1"/>
  <c r="AD532" i="1"/>
  <c r="AF532" i="1"/>
  <c r="AH532" i="1"/>
  <c r="AJ532" i="1"/>
  <c r="AW464" i="1"/>
  <c r="AU464" i="1"/>
  <c r="AQ464" i="1"/>
  <c r="AM464" i="1"/>
  <c r="AW481" i="1"/>
  <c r="AS481" i="1"/>
  <c r="AO481" i="1"/>
  <c r="AK481" i="1"/>
  <c r="AW498" i="1"/>
  <c r="AS498" i="1"/>
  <c r="AO498" i="1"/>
  <c r="AK498" i="1"/>
  <c r="AV498" i="1"/>
  <c r="AT498" i="1"/>
  <c r="AN498" i="1"/>
  <c r="AW515" i="1"/>
  <c r="AS515" i="1"/>
  <c r="AO515" i="1"/>
  <c r="AK515" i="1"/>
  <c r="AU532" i="1"/>
  <c r="AQ532" i="1"/>
  <c r="AM532" i="1"/>
  <c r="AJ549" i="1"/>
  <c r="AF549" i="1"/>
  <c r="AB549" i="1"/>
  <c r="X549" i="1"/>
  <c r="AW566" i="1"/>
  <c r="AS566" i="1"/>
  <c r="AO566" i="1"/>
  <c r="AK566" i="1"/>
  <c r="AH583" i="1"/>
  <c r="AD583" i="1"/>
  <c r="Z583" i="1"/>
  <c r="AW600" i="1"/>
  <c r="AS600" i="1"/>
  <c r="AO600" i="1"/>
  <c r="AK600" i="1"/>
  <c r="X464" i="1"/>
  <c r="Z464" i="1"/>
  <c r="AB464" i="1"/>
  <c r="AD464" i="1"/>
  <c r="AF464" i="1"/>
  <c r="AH464" i="1"/>
  <c r="AJ464" i="1"/>
  <c r="Y481" i="1"/>
  <c r="AC481" i="1"/>
  <c r="AG481" i="1"/>
  <c r="X498" i="1"/>
  <c r="Z498" i="1"/>
  <c r="AB498" i="1"/>
  <c r="AD498" i="1"/>
  <c r="AF498" i="1"/>
  <c r="AH498" i="1"/>
  <c r="AJ498" i="1"/>
  <c r="W532" i="1"/>
  <c r="AA532" i="1"/>
  <c r="AE532" i="1"/>
  <c r="AI532" i="1"/>
  <c r="W549" i="1"/>
  <c r="Y549" i="1"/>
  <c r="AA549" i="1"/>
  <c r="AC549" i="1"/>
  <c r="AE549" i="1"/>
  <c r="AG549" i="1"/>
  <c r="AI549" i="1"/>
  <c r="AV464" i="1"/>
  <c r="AS464" i="1"/>
  <c r="AO464" i="1"/>
  <c r="AK464" i="1"/>
  <c r="AG464" i="1"/>
  <c r="AC464" i="1"/>
  <c r="Y464" i="1"/>
  <c r="AU481" i="1"/>
  <c r="AQ481" i="1"/>
  <c r="AM481" i="1"/>
  <c r="AI481" i="1"/>
  <c r="AE481" i="1"/>
  <c r="AA481" i="1"/>
  <c r="W481" i="1"/>
  <c r="AU498" i="1"/>
  <c r="AQ498" i="1"/>
  <c r="AM498" i="1"/>
  <c r="AI498" i="1"/>
  <c r="AE498" i="1"/>
  <c r="AA498" i="1"/>
  <c r="W498" i="1"/>
  <c r="AU515" i="1"/>
  <c r="AQ515" i="1"/>
  <c r="AM515" i="1"/>
  <c r="AI515" i="1"/>
  <c r="AE515" i="1"/>
  <c r="AA515" i="1"/>
  <c r="W515" i="1"/>
  <c r="AW532" i="1"/>
  <c r="AS532" i="1"/>
  <c r="AO532" i="1"/>
  <c r="AK532" i="1"/>
  <c r="AG532" i="1"/>
  <c r="AC532" i="1"/>
  <c r="Y532" i="1"/>
  <c r="AT549" i="1"/>
  <c r="AP549" i="1"/>
  <c r="AL549" i="1"/>
  <c r="AH549" i="1"/>
  <c r="AD549" i="1"/>
  <c r="Z549" i="1"/>
  <c r="AU566" i="1"/>
  <c r="AQ566" i="1"/>
  <c r="AM566" i="1"/>
  <c r="AI566" i="1"/>
  <c r="AE566" i="1"/>
  <c r="AA566" i="1"/>
  <c r="W566" i="1"/>
  <c r="AV583" i="1"/>
  <c r="AR583" i="1"/>
  <c r="AN583" i="1"/>
  <c r="AJ583" i="1"/>
  <c r="AF583" i="1"/>
  <c r="AB583" i="1"/>
  <c r="X583" i="1"/>
  <c r="AU600" i="1"/>
  <c r="AQ600" i="1"/>
  <c r="AM600" i="1"/>
  <c r="AI600" i="1"/>
  <c r="AE600" i="1"/>
  <c r="AA600" i="1"/>
  <c r="W600" i="1"/>
  <c r="C567" i="1"/>
  <c r="AJ515" i="1"/>
  <c r="AH515" i="1"/>
  <c r="AF515" i="1"/>
  <c r="AD515" i="1"/>
  <c r="AB515" i="1"/>
  <c r="Z515" i="1"/>
  <c r="X515" i="1"/>
  <c r="A454" i="1"/>
  <c r="C548" i="1"/>
  <c r="C497" i="1"/>
  <c r="C531" i="1"/>
  <c r="C514" i="1"/>
  <c r="C549" i="1"/>
  <c r="C498" i="1"/>
  <c r="C532" i="1"/>
  <c r="C515" i="1"/>
  <c r="C464" i="1"/>
  <c r="C463" i="1"/>
  <c r="C481" i="1"/>
  <c r="C480" i="1"/>
  <c r="C550" i="1"/>
  <c r="C533" i="1"/>
  <c r="C516" i="1"/>
  <c r="C499" i="1"/>
  <c r="BC75" i="1"/>
  <c r="BC219" i="1"/>
  <c r="BC346" i="1"/>
  <c r="BC352" i="1"/>
  <c r="BC310" i="1"/>
  <c r="BC316" i="1"/>
  <c r="BC274" i="1"/>
  <c r="BC280" i="1"/>
  <c r="BC238" i="1"/>
  <c r="BC244" i="1"/>
  <c r="BC184" i="1"/>
  <c r="BC194" i="1"/>
  <c r="BC196" i="1"/>
  <c r="BC198" i="1"/>
  <c r="BC204" i="1"/>
  <c r="BC206" i="1"/>
  <c r="BC210" i="1"/>
  <c r="BC212" i="1"/>
  <c r="BC166" i="1"/>
  <c r="BC172" i="1"/>
  <c r="BC130" i="1"/>
  <c r="BC136" i="1"/>
  <c r="BC100" i="1"/>
  <c r="BC39" i="1"/>
  <c r="BC3" i="1"/>
  <c r="BC58" i="1"/>
  <c r="BC64" i="1"/>
  <c r="I275" i="1"/>
  <c r="I279" i="1"/>
  <c r="J274" i="1"/>
  <c r="C465" i="1"/>
  <c r="I419" i="1"/>
  <c r="I423" i="1"/>
  <c r="J418" i="1"/>
  <c r="J95" i="1"/>
  <c r="J99" i="1"/>
  <c r="K94" i="1"/>
  <c r="I131" i="1"/>
  <c r="I135" i="1"/>
  <c r="J130" i="1"/>
  <c r="G386" i="1"/>
  <c r="G314" i="1"/>
  <c r="G206" i="1"/>
  <c r="G134" i="1"/>
  <c r="G62" i="1"/>
  <c r="H40" i="1"/>
  <c r="H112" i="1"/>
  <c r="H76" i="1"/>
  <c r="H148" i="1"/>
  <c r="H292" i="1"/>
  <c r="H328" i="1"/>
  <c r="G350" i="1"/>
  <c r="G278" i="1"/>
  <c r="G170" i="1"/>
  <c r="G242" i="1"/>
  <c r="G98" i="1"/>
  <c r="F422" i="1"/>
  <c r="C466" i="1"/>
  <c r="C534" i="1"/>
  <c r="C551" i="1"/>
  <c r="C602" i="1"/>
  <c r="G400" i="1"/>
  <c r="H256" i="1"/>
  <c r="H184" i="1"/>
  <c r="H220" i="1"/>
  <c r="H364" i="1"/>
  <c r="I347" i="1"/>
  <c r="I351" i="1"/>
  <c r="J346" i="1"/>
  <c r="I59" i="1"/>
  <c r="I63" i="1"/>
  <c r="J58" i="1"/>
  <c r="J311" i="1"/>
  <c r="J315" i="1"/>
  <c r="K310" i="1"/>
  <c r="J383" i="1"/>
  <c r="J387" i="1"/>
  <c r="K382" i="1"/>
  <c r="H239" i="1"/>
  <c r="H243" i="1"/>
  <c r="I238" i="1"/>
  <c r="H167" i="1"/>
  <c r="H171" i="1"/>
  <c r="I166" i="1"/>
  <c r="I203" i="1"/>
  <c r="I207" i="1"/>
  <c r="J202" i="1"/>
  <c r="C517" i="1"/>
  <c r="C500" i="1"/>
  <c r="BC158" i="1"/>
  <c r="BC94" i="1"/>
  <c r="BC90" i="1"/>
  <c r="BC93" i="1"/>
  <c r="BC92" i="1"/>
  <c r="C482" i="1"/>
  <c r="C483" i="1"/>
  <c r="BC192" i="1"/>
  <c r="BC156" i="1"/>
  <c r="BC88" i="1"/>
  <c r="BC86" i="1"/>
  <c r="BC85" i="1"/>
  <c r="BC84" i="1"/>
  <c r="BC53" i="1"/>
  <c r="BC52" i="1"/>
  <c r="BC51" i="1"/>
  <c r="BC50" i="1"/>
  <c r="BC49" i="1"/>
  <c r="BC48" i="1"/>
  <c r="BC190" i="1"/>
  <c r="BC154" i="1"/>
  <c r="BC153" i="1"/>
  <c r="BC117" i="1"/>
  <c r="BC82" i="1"/>
  <c r="BC81" i="1"/>
  <c r="BC47" i="1"/>
  <c r="BC46" i="1"/>
  <c r="BC45" i="1"/>
  <c r="BC188" i="1"/>
  <c r="BC187" i="1"/>
  <c r="BC152" i="1"/>
  <c r="BC80" i="1"/>
  <c r="BC77" i="1"/>
  <c r="BC43" i="1"/>
  <c r="BC44" i="1"/>
  <c r="BC41" i="1"/>
  <c r="C601" i="1"/>
  <c r="C584" i="1"/>
  <c r="BC11" i="1"/>
  <c r="BC7" i="1"/>
  <c r="BC18" i="1"/>
  <c r="BC21" i="1"/>
  <c r="BC23" i="1"/>
  <c r="BC10" i="1"/>
  <c r="BC13" i="1"/>
  <c r="BC12" i="1"/>
  <c r="BC16" i="1"/>
  <c r="BC17" i="1"/>
  <c r="BC22" i="1"/>
  <c r="BC8" i="1"/>
  <c r="BC19" i="1"/>
  <c r="BC6" i="1"/>
  <c r="BC15" i="1"/>
  <c r="BC14" i="1"/>
  <c r="BC20" i="1"/>
  <c r="BC9" i="1"/>
  <c r="BC5" i="1"/>
  <c r="J275" i="1"/>
  <c r="J279" i="1"/>
  <c r="K274" i="1"/>
  <c r="J203" i="1"/>
  <c r="J207" i="1"/>
  <c r="K202" i="1"/>
  <c r="I167" i="1"/>
  <c r="I171" i="1"/>
  <c r="J166" i="1"/>
  <c r="I239" i="1"/>
  <c r="I243" i="1"/>
  <c r="J238" i="1"/>
  <c r="K383" i="1"/>
  <c r="K387" i="1"/>
  <c r="L382" i="1"/>
  <c r="K311" i="1"/>
  <c r="K315" i="1"/>
  <c r="L310" i="1"/>
  <c r="J59" i="1"/>
  <c r="J63" i="1"/>
  <c r="K58" i="1"/>
  <c r="J347" i="1"/>
  <c r="J351" i="1"/>
  <c r="K346" i="1"/>
  <c r="H350" i="1"/>
  <c r="H314" i="1"/>
  <c r="H170" i="1"/>
  <c r="H98" i="1"/>
  <c r="H134" i="1"/>
  <c r="H62" i="1"/>
  <c r="I76" i="1"/>
  <c r="I112" i="1"/>
  <c r="I184" i="1"/>
  <c r="I292" i="1"/>
  <c r="I364" i="1"/>
  <c r="H386" i="1"/>
  <c r="H242" i="1"/>
  <c r="H206" i="1"/>
  <c r="H278" i="1"/>
  <c r="G422" i="1"/>
  <c r="H400" i="1"/>
  <c r="I40" i="1"/>
  <c r="I148" i="1"/>
  <c r="I220" i="1"/>
  <c r="I256" i="1"/>
  <c r="I328" i="1"/>
  <c r="J131" i="1"/>
  <c r="J135" i="1"/>
  <c r="K130" i="1"/>
  <c r="K95" i="1"/>
  <c r="K99" i="1"/>
  <c r="L94" i="1"/>
  <c r="J419" i="1"/>
  <c r="J423" i="1"/>
  <c r="K418" i="1"/>
  <c r="C449" i="1"/>
  <c r="BC185" i="1"/>
  <c r="BC148" i="1"/>
  <c r="BC76" i="1"/>
  <c r="BC40" i="1"/>
  <c r="BC33" i="1"/>
  <c r="BC26" i="1"/>
  <c r="BC30" i="1"/>
  <c r="BC29" i="1"/>
  <c r="BC25" i="1"/>
  <c r="BC24" i="1"/>
  <c r="BC31" i="1"/>
  <c r="BC27" i="1"/>
  <c r="BC28" i="1"/>
  <c r="BC32" i="1"/>
  <c r="K275" i="1"/>
  <c r="K279" i="1"/>
  <c r="L274" i="1"/>
  <c r="K419" i="1"/>
  <c r="K423" i="1"/>
  <c r="L418" i="1"/>
  <c r="L95" i="1"/>
  <c r="L99" i="1"/>
  <c r="M94" i="1"/>
  <c r="K131" i="1"/>
  <c r="K135" i="1"/>
  <c r="L130" i="1"/>
  <c r="I400" i="1"/>
  <c r="J184" i="1"/>
  <c r="J256" i="1"/>
  <c r="J220" i="1"/>
  <c r="J364" i="1"/>
  <c r="I386" i="1"/>
  <c r="I314" i="1"/>
  <c r="I134" i="1"/>
  <c r="I98" i="1"/>
  <c r="I350" i="1"/>
  <c r="I278" i="1"/>
  <c r="I242" i="1"/>
  <c r="I170" i="1"/>
  <c r="I62" i="1"/>
  <c r="J40" i="1"/>
  <c r="J112" i="1"/>
  <c r="J76" i="1"/>
  <c r="J148" i="1"/>
  <c r="J292" i="1"/>
  <c r="J328" i="1"/>
  <c r="H422" i="1"/>
  <c r="I206" i="1"/>
  <c r="K347" i="1"/>
  <c r="K351" i="1"/>
  <c r="L346" i="1"/>
  <c r="K59" i="1"/>
  <c r="K63" i="1"/>
  <c r="L58" i="1"/>
  <c r="L311" i="1"/>
  <c r="L315" i="1"/>
  <c r="M310" i="1"/>
  <c r="L383" i="1"/>
  <c r="L387" i="1"/>
  <c r="M382" i="1"/>
  <c r="J239" i="1"/>
  <c r="J243" i="1"/>
  <c r="K238" i="1"/>
  <c r="J167" i="1"/>
  <c r="J171" i="1"/>
  <c r="K166" i="1"/>
  <c r="K203" i="1"/>
  <c r="K207" i="1"/>
  <c r="L202" i="1"/>
  <c r="BA400" i="1"/>
  <c r="BA256" i="1"/>
  <c r="BA328" i="1"/>
  <c r="BA112" i="1"/>
  <c r="BA148" i="1"/>
  <c r="BA76" i="1"/>
  <c r="BA184" i="1"/>
  <c r="BA220" i="1"/>
  <c r="BA292" i="1"/>
  <c r="BA364" i="1"/>
  <c r="BA40" i="1"/>
  <c r="M274" i="1"/>
  <c r="L275" i="1"/>
  <c r="L279" i="1"/>
  <c r="J400" i="1"/>
  <c r="K76" i="1"/>
  <c r="K220" i="1"/>
  <c r="K148" i="1"/>
  <c r="K256" i="1"/>
  <c r="K328" i="1"/>
  <c r="L203" i="1"/>
  <c r="L207" i="1"/>
  <c r="M202" i="1"/>
  <c r="K167" i="1"/>
  <c r="K171" i="1"/>
  <c r="L166" i="1"/>
  <c r="K239" i="1"/>
  <c r="K243" i="1"/>
  <c r="L238" i="1"/>
  <c r="M383" i="1"/>
  <c r="M387" i="1"/>
  <c r="N382" i="1"/>
  <c r="M311" i="1"/>
  <c r="M315" i="1"/>
  <c r="N310" i="1"/>
  <c r="L59" i="1"/>
  <c r="L63" i="1"/>
  <c r="M58" i="1"/>
  <c r="L347" i="1"/>
  <c r="L351" i="1"/>
  <c r="M346" i="1"/>
  <c r="J350" i="1"/>
  <c r="J314" i="1"/>
  <c r="J170" i="1"/>
  <c r="J98" i="1"/>
  <c r="J134" i="1"/>
  <c r="J62" i="1"/>
  <c r="K40" i="1"/>
  <c r="K112" i="1"/>
  <c r="K184" i="1"/>
  <c r="K292" i="1"/>
  <c r="K364" i="1"/>
  <c r="J386" i="1"/>
  <c r="J242" i="1"/>
  <c r="J278" i="1"/>
  <c r="J206" i="1"/>
  <c r="I422" i="1"/>
  <c r="L131" i="1"/>
  <c r="L135" i="1"/>
  <c r="M130" i="1"/>
  <c r="M95" i="1"/>
  <c r="M99" i="1"/>
  <c r="N94" i="1"/>
  <c r="L419" i="1"/>
  <c r="L423" i="1"/>
  <c r="M418" i="1"/>
  <c r="BA401" i="1"/>
  <c r="BA149" i="1"/>
  <c r="BA221" i="1"/>
  <c r="BA293" i="1"/>
  <c r="BA365" i="1"/>
  <c r="BA185" i="1"/>
  <c r="BA257" i="1"/>
  <c r="BA329" i="1"/>
  <c r="BA113" i="1"/>
  <c r="BA77" i="1"/>
  <c r="BA41" i="1"/>
  <c r="M275" i="1"/>
  <c r="M279" i="1"/>
  <c r="N274" i="1"/>
  <c r="K400" i="1"/>
  <c r="L76" i="1"/>
  <c r="L256" i="1"/>
  <c r="M347" i="1"/>
  <c r="M351" i="1"/>
  <c r="N346" i="1"/>
  <c r="M59" i="1"/>
  <c r="M63" i="1"/>
  <c r="N58" i="1"/>
  <c r="N311" i="1"/>
  <c r="N315" i="1"/>
  <c r="O310" i="1"/>
  <c r="N383" i="1"/>
  <c r="N387" i="1"/>
  <c r="O382" i="1"/>
  <c r="L239" i="1"/>
  <c r="L243" i="1"/>
  <c r="M238" i="1"/>
  <c r="L167" i="1"/>
  <c r="L171" i="1"/>
  <c r="M166" i="1"/>
  <c r="M203" i="1"/>
  <c r="M207" i="1"/>
  <c r="N202" i="1"/>
  <c r="L148" i="1"/>
  <c r="L364" i="1"/>
  <c r="M419" i="1"/>
  <c r="M423" i="1"/>
  <c r="N418" i="1"/>
  <c r="N95" i="1"/>
  <c r="N99" i="1"/>
  <c r="O94" i="1"/>
  <c r="M131" i="1"/>
  <c r="M135" i="1"/>
  <c r="N130" i="1"/>
  <c r="K386" i="1"/>
  <c r="K314" i="1"/>
  <c r="K206" i="1"/>
  <c r="K134" i="1"/>
  <c r="K62" i="1"/>
  <c r="L40" i="1"/>
  <c r="L112" i="1"/>
  <c r="L184" i="1"/>
  <c r="L220" i="1"/>
  <c r="L292" i="1"/>
  <c r="L328" i="1"/>
  <c r="K350" i="1"/>
  <c r="K278" i="1"/>
  <c r="K170" i="1"/>
  <c r="K242" i="1"/>
  <c r="K98" i="1"/>
  <c r="J422" i="1"/>
  <c r="N275" i="1"/>
  <c r="N279" i="1"/>
  <c r="O274" i="1"/>
  <c r="L400" i="1"/>
  <c r="M40" i="1"/>
  <c r="M148" i="1"/>
  <c r="M220" i="1"/>
  <c r="M256" i="1"/>
  <c r="M328" i="1"/>
  <c r="N131" i="1"/>
  <c r="N135" i="1"/>
  <c r="O130" i="1"/>
  <c r="O95" i="1"/>
  <c r="O99" i="1"/>
  <c r="P94" i="1"/>
  <c r="N419" i="1"/>
  <c r="N423" i="1"/>
  <c r="O418" i="1"/>
  <c r="N203" i="1"/>
  <c r="N207" i="1"/>
  <c r="O202" i="1"/>
  <c r="M167" i="1"/>
  <c r="M171" i="1"/>
  <c r="N166" i="1"/>
  <c r="M239" i="1"/>
  <c r="M243" i="1"/>
  <c r="N238" i="1"/>
  <c r="O383" i="1"/>
  <c r="O387" i="1"/>
  <c r="P382" i="1"/>
  <c r="O311" i="1"/>
  <c r="O315" i="1"/>
  <c r="P310" i="1"/>
  <c r="N59" i="1"/>
  <c r="N63" i="1"/>
  <c r="O58" i="1"/>
  <c r="N347" i="1"/>
  <c r="N351" i="1"/>
  <c r="O346" i="1"/>
  <c r="L350" i="1"/>
  <c r="L314" i="1"/>
  <c r="L242" i="1"/>
  <c r="L206" i="1"/>
  <c r="L134" i="1"/>
  <c r="L62" i="1"/>
  <c r="M76" i="1"/>
  <c r="M112" i="1"/>
  <c r="M184" i="1"/>
  <c r="M292" i="1"/>
  <c r="M364" i="1"/>
  <c r="L386" i="1"/>
  <c r="L170" i="1"/>
  <c r="L278" i="1"/>
  <c r="L98" i="1"/>
  <c r="K422" i="1"/>
  <c r="BA403" i="1"/>
  <c r="BA331" i="1"/>
  <c r="BA151" i="1"/>
  <c r="BA187" i="1"/>
  <c r="BA259" i="1"/>
  <c r="BA115" i="1"/>
  <c r="BA223" i="1"/>
  <c r="BA295" i="1"/>
  <c r="BA367" i="1"/>
  <c r="BA79" i="1"/>
  <c r="BA43" i="1"/>
  <c r="O275" i="1"/>
  <c r="O279" i="1"/>
  <c r="P274" i="1"/>
  <c r="M206" i="1"/>
  <c r="M350" i="1"/>
  <c r="M278" i="1"/>
  <c r="M242" i="1"/>
  <c r="M170" i="1"/>
  <c r="M62" i="1"/>
  <c r="N40" i="1"/>
  <c r="N112" i="1"/>
  <c r="N256" i="1"/>
  <c r="N148" i="1"/>
  <c r="N292" i="1"/>
  <c r="N328" i="1"/>
  <c r="L422" i="1"/>
  <c r="M386" i="1"/>
  <c r="M314" i="1"/>
  <c r="M134" i="1"/>
  <c r="M98" i="1"/>
  <c r="O347" i="1"/>
  <c r="O351" i="1"/>
  <c r="P346" i="1"/>
  <c r="O59" i="1"/>
  <c r="O63" i="1"/>
  <c r="P58" i="1"/>
  <c r="P311" i="1"/>
  <c r="P315" i="1"/>
  <c r="Q310" i="1"/>
  <c r="P383" i="1"/>
  <c r="P387" i="1"/>
  <c r="Q382" i="1"/>
  <c r="N239" i="1"/>
  <c r="N243" i="1"/>
  <c r="O238" i="1"/>
  <c r="N167" i="1"/>
  <c r="N171" i="1"/>
  <c r="O166" i="1"/>
  <c r="O203" i="1"/>
  <c r="O207" i="1"/>
  <c r="P202" i="1"/>
  <c r="O419" i="1"/>
  <c r="O423" i="1"/>
  <c r="P418" i="1"/>
  <c r="P95" i="1"/>
  <c r="P99" i="1"/>
  <c r="Q94" i="1"/>
  <c r="O131" i="1"/>
  <c r="O135" i="1"/>
  <c r="P130" i="1"/>
  <c r="M400" i="1"/>
  <c r="N184" i="1"/>
  <c r="N76" i="1"/>
  <c r="N220" i="1"/>
  <c r="N364" i="1"/>
  <c r="BA404" i="1"/>
  <c r="BA260" i="1"/>
  <c r="BA116" i="1"/>
  <c r="BA224" i="1"/>
  <c r="BA296" i="1"/>
  <c r="BA368" i="1"/>
  <c r="BA80" i="1"/>
  <c r="BA188" i="1"/>
  <c r="BA332" i="1"/>
  <c r="BA152" i="1"/>
  <c r="BA44" i="1"/>
  <c r="P275" i="1"/>
  <c r="P279" i="1"/>
  <c r="Q274" i="1"/>
  <c r="P131" i="1"/>
  <c r="P135" i="1"/>
  <c r="Q130" i="1"/>
  <c r="Q95" i="1"/>
  <c r="Q99" i="1"/>
  <c r="R94" i="1"/>
  <c r="P419" i="1"/>
  <c r="P423" i="1"/>
  <c r="Q418" i="1"/>
  <c r="P203" i="1"/>
  <c r="P207" i="1"/>
  <c r="Q202" i="1"/>
  <c r="O167" i="1"/>
  <c r="O171" i="1"/>
  <c r="P166" i="1"/>
  <c r="O239" i="1"/>
  <c r="O243" i="1"/>
  <c r="P238" i="1"/>
  <c r="Q383" i="1"/>
  <c r="Q387" i="1"/>
  <c r="R382" i="1"/>
  <c r="Q311" i="1"/>
  <c r="Q315" i="1"/>
  <c r="R310" i="1"/>
  <c r="P59" i="1"/>
  <c r="P63" i="1"/>
  <c r="Q58" i="1"/>
  <c r="P347" i="1"/>
  <c r="P351" i="1"/>
  <c r="Q346" i="1"/>
  <c r="N400" i="1"/>
  <c r="O76" i="1"/>
  <c r="O220" i="1"/>
  <c r="O148" i="1"/>
  <c r="O256" i="1"/>
  <c r="O328" i="1"/>
  <c r="N386" i="1"/>
  <c r="N242" i="1"/>
  <c r="N98" i="1"/>
  <c r="N206" i="1"/>
  <c r="M422" i="1"/>
  <c r="N350" i="1"/>
  <c r="N314" i="1"/>
  <c r="N170" i="1"/>
  <c r="N278" i="1"/>
  <c r="N134" i="1"/>
  <c r="N62" i="1"/>
  <c r="O40" i="1"/>
  <c r="O112" i="1"/>
  <c r="O184" i="1"/>
  <c r="O292" i="1"/>
  <c r="O364" i="1"/>
  <c r="BA405" i="1"/>
  <c r="BA153" i="1"/>
  <c r="BA333" i="1"/>
  <c r="BA189" i="1"/>
  <c r="BA261" i="1"/>
  <c r="BA117" i="1"/>
  <c r="BA225" i="1"/>
  <c r="BA297" i="1"/>
  <c r="BA369" i="1"/>
  <c r="BA81" i="1"/>
  <c r="BA45" i="1"/>
  <c r="Q275" i="1"/>
  <c r="Q279" i="1"/>
  <c r="R274" i="1"/>
  <c r="O400" i="1"/>
  <c r="P76" i="1"/>
  <c r="P148" i="1"/>
  <c r="P256" i="1"/>
  <c r="P364" i="1"/>
  <c r="O350" i="1"/>
  <c r="O278" i="1"/>
  <c r="O170" i="1"/>
  <c r="O242" i="1"/>
  <c r="O98" i="1"/>
  <c r="N422" i="1"/>
  <c r="O386" i="1"/>
  <c r="O314" i="1"/>
  <c r="O206" i="1"/>
  <c r="O134" i="1"/>
  <c r="O62" i="1"/>
  <c r="P40" i="1"/>
  <c r="P112" i="1"/>
  <c r="P184" i="1"/>
  <c r="P220" i="1"/>
  <c r="P292" i="1"/>
  <c r="P328" i="1"/>
  <c r="Q347" i="1"/>
  <c r="Q351" i="1"/>
  <c r="R346" i="1"/>
  <c r="Q59" i="1"/>
  <c r="Q63" i="1"/>
  <c r="R58" i="1"/>
  <c r="R311" i="1"/>
  <c r="R315" i="1"/>
  <c r="S310" i="1"/>
  <c r="R383" i="1"/>
  <c r="R387" i="1"/>
  <c r="S382" i="1"/>
  <c r="P239" i="1"/>
  <c r="P243" i="1"/>
  <c r="Q238" i="1"/>
  <c r="P167" i="1"/>
  <c r="P171" i="1"/>
  <c r="Q166" i="1"/>
  <c r="Q203" i="1"/>
  <c r="Q207" i="1"/>
  <c r="R202" i="1"/>
  <c r="Q419" i="1"/>
  <c r="Q423" i="1"/>
  <c r="R418" i="1"/>
  <c r="R95" i="1"/>
  <c r="R99" i="1"/>
  <c r="S94" i="1"/>
  <c r="Q131" i="1"/>
  <c r="Q135" i="1"/>
  <c r="R130" i="1"/>
  <c r="BA406" i="1"/>
  <c r="BA262" i="1"/>
  <c r="BA118" i="1"/>
  <c r="BA226" i="1"/>
  <c r="BA190" i="1"/>
  <c r="BA334" i="1"/>
  <c r="BA154" i="1"/>
  <c r="BA298" i="1"/>
  <c r="BA370" i="1"/>
  <c r="BA82" i="1"/>
  <c r="BA46" i="1"/>
  <c r="S274" i="1"/>
  <c r="R275" i="1"/>
  <c r="R279" i="1"/>
  <c r="P400" i="1"/>
  <c r="Q40" i="1"/>
  <c r="Q148" i="1"/>
  <c r="Q220" i="1"/>
  <c r="Q256" i="1"/>
  <c r="Q328" i="1"/>
  <c r="R131" i="1"/>
  <c r="R135" i="1"/>
  <c r="S130" i="1"/>
  <c r="S95" i="1"/>
  <c r="S99" i="1"/>
  <c r="T94" i="1"/>
  <c r="R419" i="1"/>
  <c r="R423" i="1"/>
  <c r="S418" i="1"/>
  <c r="R203" i="1"/>
  <c r="R207" i="1"/>
  <c r="S202" i="1"/>
  <c r="Q167" i="1"/>
  <c r="Q171" i="1"/>
  <c r="R166" i="1"/>
  <c r="Q239" i="1"/>
  <c r="Q243" i="1"/>
  <c r="R238" i="1"/>
  <c r="S383" i="1"/>
  <c r="S387" i="1"/>
  <c r="T382" i="1"/>
  <c r="S311" i="1"/>
  <c r="S315" i="1"/>
  <c r="T310" i="1"/>
  <c r="R59" i="1"/>
  <c r="R63" i="1"/>
  <c r="S58" i="1"/>
  <c r="R347" i="1"/>
  <c r="R351" i="1"/>
  <c r="S346" i="1"/>
  <c r="P350" i="1"/>
  <c r="P314" i="1"/>
  <c r="P242" i="1"/>
  <c r="P206" i="1"/>
  <c r="P134" i="1"/>
  <c r="P62" i="1"/>
  <c r="Q76" i="1"/>
  <c r="Q112" i="1"/>
  <c r="Q184" i="1"/>
  <c r="Q292" i="1"/>
  <c r="Q364" i="1"/>
  <c r="P386" i="1"/>
  <c r="P278" i="1"/>
  <c r="P170" i="1"/>
  <c r="P98" i="1"/>
  <c r="O422" i="1"/>
  <c r="BA407" i="1"/>
  <c r="BA155" i="1"/>
  <c r="BA227" i="1"/>
  <c r="BA299" i="1"/>
  <c r="BA371" i="1"/>
  <c r="BA83" i="1"/>
  <c r="BA191" i="1"/>
  <c r="BA263" i="1"/>
  <c r="BA335" i="1"/>
  <c r="BA119" i="1"/>
  <c r="BA47" i="1"/>
  <c r="S275" i="1"/>
  <c r="S279" i="1"/>
  <c r="T274" i="1"/>
  <c r="Q206" i="1"/>
  <c r="S347" i="1"/>
  <c r="S351" i="1"/>
  <c r="T346" i="1"/>
  <c r="S59" i="1"/>
  <c r="S63" i="1"/>
  <c r="T58" i="1"/>
  <c r="T311" i="1"/>
  <c r="T315" i="1"/>
  <c r="U310" i="1"/>
  <c r="T383" i="1"/>
  <c r="T387" i="1"/>
  <c r="U382" i="1"/>
  <c r="R239" i="1"/>
  <c r="R243" i="1"/>
  <c r="S238" i="1"/>
  <c r="R167" i="1"/>
  <c r="R171" i="1"/>
  <c r="S166" i="1"/>
  <c r="S203" i="1"/>
  <c r="S207" i="1"/>
  <c r="T202" i="1"/>
  <c r="S419" i="1"/>
  <c r="S423" i="1"/>
  <c r="T418" i="1"/>
  <c r="T95" i="1"/>
  <c r="T99" i="1"/>
  <c r="U94" i="1"/>
  <c r="S131" i="1"/>
  <c r="S135" i="1"/>
  <c r="T130" i="1"/>
  <c r="Q400" i="1"/>
  <c r="R184" i="1"/>
  <c r="R256" i="1"/>
  <c r="R220" i="1"/>
  <c r="R364" i="1"/>
  <c r="Q386" i="1"/>
  <c r="Q314" i="1"/>
  <c r="Q134" i="1"/>
  <c r="Q98" i="1"/>
  <c r="Q350" i="1"/>
  <c r="Q278" i="1"/>
  <c r="Q242" i="1"/>
  <c r="Q170" i="1"/>
  <c r="Q62" i="1"/>
  <c r="R40" i="1"/>
  <c r="R112" i="1"/>
  <c r="R76" i="1"/>
  <c r="R148" i="1"/>
  <c r="R292" i="1"/>
  <c r="R328" i="1"/>
  <c r="P422" i="1"/>
  <c r="BA408" i="1"/>
  <c r="BA156" i="1"/>
  <c r="BA192" i="1"/>
  <c r="BA264" i="1"/>
  <c r="BA228" i="1"/>
  <c r="BA300" i="1"/>
  <c r="BA372" i="1"/>
  <c r="BA84" i="1"/>
  <c r="BA336" i="1"/>
  <c r="BA120" i="1"/>
  <c r="BA48" i="1"/>
  <c r="U274" i="1"/>
  <c r="T275" i="1"/>
  <c r="T279" i="1"/>
  <c r="R400" i="1"/>
  <c r="S40" i="1"/>
  <c r="S220" i="1"/>
  <c r="S148" i="1"/>
  <c r="S256" i="1"/>
  <c r="S328" i="1"/>
  <c r="T131" i="1"/>
  <c r="T135" i="1"/>
  <c r="U130" i="1"/>
  <c r="U95" i="1"/>
  <c r="U99" i="1"/>
  <c r="V94" i="1"/>
  <c r="T419" i="1"/>
  <c r="T423" i="1"/>
  <c r="U418" i="1"/>
  <c r="T203" i="1"/>
  <c r="T207" i="1"/>
  <c r="U202" i="1"/>
  <c r="S167" i="1"/>
  <c r="S171" i="1"/>
  <c r="T166" i="1"/>
  <c r="S239" i="1"/>
  <c r="S243" i="1"/>
  <c r="T238" i="1"/>
  <c r="U383" i="1"/>
  <c r="U387" i="1"/>
  <c r="V382" i="1"/>
  <c r="U311" i="1"/>
  <c r="U315" i="1"/>
  <c r="V310" i="1"/>
  <c r="T59" i="1"/>
  <c r="T63" i="1"/>
  <c r="U58" i="1"/>
  <c r="T347" i="1"/>
  <c r="T351" i="1"/>
  <c r="U346" i="1"/>
  <c r="R350" i="1"/>
  <c r="R314" i="1"/>
  <c r="R170" i="1"/>
  <c r="R98" i="1"/>
  <c r="R134" i="1"/>
  <c r="R62" i="1"/>
  <c r="S76" i="1"/>
  <c r="S112" i="1"/>
  <c r="S184" i="1"/>
  <c r="S292" i="1"/>
  <c r="S364" i="1"/>
  <c r="R386" i="1"/>
  <c r="R242" i="1"/>
  <c r="R278" i="1"/>
  <c r="R206" i="1"/>
  <c r="Q422" i="1"/>
  <c r="BA409" i="1"/>
  <c r="BA193" i="1"/>
  <c r="BA265" i="1"/>
  <c r="BA337" i="1"/>
  <c r="BA121" i="1"/>
  <c r="BA157" i="1"/>
  <c r="BA229" i="1"/>
  <c r="BA301" i="1"/>
  <c r="BA373" i="1"/>
  <c r="BA85" i="1"/>
  <c r="BA49" i="1"/>
  <c r="U275" i="1"/>
  <c r="U279" i="1"/>
  <c r="V274" i="1"/>
  <c r="U347" i="1"/>
  <c r="U351" i="1"/>
  <c r="V346" i="1"/>
  <c r="U59" i="1"/>
  <c r="U63" i="1"/>
  <c r="V58" i="1"/>
  <c r="V311" i="1"/>
  <c r="V315" i="1"/>
  <c r="W310" i="1"/>
  <c r="V383" i="1"/>
  <c r="V387" i="1"/>
  <c r="W382" i="1"/>
  <c r="T239" i="1"/>
  <c r="T243" i="1"/>
  <c r="U238" i="1"/>
  <c r="T167" i="1"/>
  <c r="T171" i="1"/>
  <c r="U166" i="1"/>
  <c r="U203" i="1"/>
  <c r="U207" i="1"/>
  <c r="V202" i="1"/>
  <c r="U419" i="1"/>
  <c r="U423" i="1"/>
  <c r="V418" i="1"/>
  <c r="V95" i="1"/>
  <c r="V99" i="1"/>
  <c r="W94" i="1"/>
  <c r="U131" i="1"/>
  <c r="U135" i="1"/>
  <c r="V130" i="1"/>
  <c r="S400" i="1"/>
  <c r="T76" i="1"/>
  <c r="T148" i="1"/>
  <c r="T256" i="1"/>
  <c r="T364" i="1"/>
  <c r="S386" i="1"/>
  <c r="S314" i="1"/>
  <c r="S206" i="1"/>
  <c r="S134" i="1"/>
  <c r="S98" i="1"/>
  <c r="S350" i="1"/>
  <c r="S278" i="1"/>
  <c r="S170" i="1"/>
  <c r="S242" i="1"/>
  <c r="S62" i="1"/>
  <c r="T40" i="1"/>
  <c r="T112" i="1"/>
  <c r="T184" i="1"/>
  <c r="T220" i="1"/>
  <c r="T292" i="1"/>
  <c r="T328" i="1"/>
  <c r="R422" i="1"/>
  <c r="BA410" i="1"/>
  <c r="BA266" i="1"/>
  <c r="BA194" i="1"/>
  <c r="BA338" i="1"/>
  <c r="BA230" i="1"/>
  <c r="BA302" i="1"/>
  <c r="BA374" i="1"/>
  <c r="BA86" i="1"/>
  <c r="BA122" i="1"/>
  <c r="BA158" i="1"/>
  <c r="BA50" i="1"/>
  <c r="W274" i="1"/>
  <c r="V275" i="1"/>
  <c r="V279" i="1"/>
  <c r="T400" i="1"/>
  <c r="U40" i="1"/>
  <c r="U148" i="1"/>
  <c r="U220" i="1"/>
  <c r="U256" i="1"/>
  <c r="U328" i="1"/>
  <c r="V131" i="1"/>
  <c r="V135" i="1"/>
  <c r="W130" i="1"/>
  <c r="W95" i="1"/>
  <c r="W99" i="1"/>
  <c r="X94" i="1"/>
  <c r="V419" i="1"/>
  <c r="V423" i="1"/>
  <c r="W418" i="1"/>
  <c r="V203" i="1"/>
  <c r="V207" i="1"/>
  <c r="W202" i="1"/>
  <c r="U167" i="1"/>
  <c r="U171" i="1"/>
  <c r="V166" i="1"/>
  <c r="U239" i="1"/>
  <c r="U243" i="1"/>
  <c r="V238" i="1"/>
  <c r="W383" i="1"/>
  <c r="W387" i="1"/>
  <c r="X382" i="1"/>
  <c r="W311" i="1"/>
  <c r="W315" i="1"/>
  <c r="X310" i="1"/>
  <c r="V59" i="1"/>
  <c r="V63" i="1"/>
  <c r="W58" i="1"/>
  <c r="V347" i="1"/>
  <c r="V351" i="1"/>
  <c r="W346" i="1"/>
  <c r="T350" i="1"/>
  <c r="T314" i="1"/>
  <c r="T242" i="1"/>
  <c r="T206" i="1"/>
  <c r="T134" i="1"/>
  <c r="T62" i="1"/>
  <c r="U76" i="1"/>
  <c r="U112" i="1"/>
  <c r="U184" i="1"/>
  <c r="U292" i="1"/>
  <c r="U364" i="1"/>
  <c r="T386" i="1"/>
  <c r="T278" i="1"/>
  <c r="T170" i="1"/>
  <c r="T98" i="1"/>
  <c r="S422" i="1"/>
  <c r="BA411" i="1"/>
  <c r="BA195" i="1"/>
  <c r="BA267" i="1"/>
  <c r="BA339" i="1"/>
  <c r="BA159" i="1"/>
  <c r="BA231" i="1"/>
  <c r="BA303" i="1"/>
  <c r="BA375" i="1"/>
  <c r="BA123" i="1"/>
  <c r="BA87" i="1"/>
  <c r="BA51" i="1"/>
  <c r="W275" i="1"/>
  <c r="W279" i="1"/>
  <c r="X274" i="1"/>
  <c r="U206" i="1"/>
  <c r="W347" i="1"/>
  <c r="W351" i="1"/>
  <c r="X346" i="1"/>
  <c r="W59" i="1"/>
  <c r="W63" i="1"/>
  <c r="X58" i="1"/>
  <c r="X311" i="1"/>
  <c r="X315" i="1"/>
  <c r="Y310" i="1"/>
  <c r="X383" i="1"/>
  <c r="X387" i="1"/>
  <c r="Y382" i="1"/>
  <c r="V239" i="1"/>
  <c r="V243" i="1"/>
  <c r="W238" i="1"/>
  <c r="V167" i="1"/>
  <c r="V171" i="1"/>
  <c r="W166" i="1"/>
  <c r="W203" i="1"/>
  <c r="W207" i="1"/>
  <c r="X202" i="1"/>
  <c r="W419" i="1"/>
  <c r="W423" i="1"/>
  <c r="X418" i="1"/>
  <c r="X95" i="1"/>
  <c r="X99" i="1"/>
  <c r="Y94" i="1"/>
  <c r="W131" i="1"/>
  <c r="W135" i="1"/>
  <c r="X130" i="1"/>
  <c r="U400" i="1"/>
  <c r="V184" i="1"/>
  <c r="V76" i="1"/>
  <c r="V220" i="1"/>
  <c r="V364" i="1"/>
  <c r="U386" i="1"/>
  <c r="U314" i="1"/>
  <c r="U134" i="1"/>
  <c r="U98" i="1"/>
  <c r="U350" i="1"/>
  <c r="U278" i="1"/>
  <c r="U242" i="1"/>
  <c r="U170" i="1"/>
  <c r="U62" i="1"/>
  <c r="V40" i="1"/>
  <c r="V112" i="1"/>
  <c r="V256" i="1"/>
  <c r="V148" i="1"/>
  <c r="V292" i="1"/>
  <c r="V328" i="1"/>
  <c r="T422" i="1"/>
  <c r="BA412" i="1"/>
  <c r="BA304" i="1"/>
  <c r="BA376" i="1"/>
  <c r="BA268" i="1"/>
  <c r="BA340" i="1"/>
  <c r="BA124" i="1"/>
  <c r="BA160" i="1"/>
  <c r="BA232" i="1"/>
  <c r="BA88" i="1"/>
  <c r="BA196" i="1"/>
  <c r="BA52" i="1"/>
  <c r="Y274" i="1"/>
  <c r="X275" i="1"/>
  <c r="X279" i="1"/>
  <c r="V400" i="1"/>
  <c r="W40" i="1"/>
  <c r="W220" i="1"/>
  <c r="W148" i="1"/>
  <c r="W256" i="1"/>
  <c r="W328" i="1"/>
  <c r="V386" i="1"/>
  <c r="V242" i="1"/>
  <c r="V98" i="1"/>
  <c r="V206" i="1"/>
  <c r="U422" i="1"/>
  <c r="V350" i="1"/>
  <c r="V314" i="1"/>
  <c r="V170" i="1"/>
  <c r="V278" i="1"/>
  <c r="V134" i="1"/>
  <c r="V62" i="1"/>
  <c r="W76" i="1"/>
  <c r="W112" i="1"/>
  <c r="W184" i="1"/>
  <c r="W292" i="1"/>
  <c r="W364" i="1"/>
  <c r="X131" i="1"/>
  <c r="X135" i="1"/>
  <c r="Y130" i="1"/>
  <c r="Y95" i="1"/>
  <c r="Y99" i="1"/>
  <c r="Z94" i="1"/>
  <c r="X419" i="1"/>
  <c r="X423" i="1"/>
  <c r="Y418" i="1"/>
  <c r="X203" i="1"/>
  <c r="X207" i="1"/>
  <c r="Y202" i="1"/>
  <c r="W167" i="1"/>
  <c r="W171" i="1"/>
  <c r="X166" i="1"/>
  <c r="W239" i="1"/>
  <c r="W243" i="1"/>
  <c r="X238" i="1"/>
  <c r="Y383" i="1"/>
  <c r="Y387" i="1"/>
  <c r="Z382" i="1"/>
  <c r="Y311" i="1"/>
  <c r="Y315" i="1"/>
  <c r="Z310" i="1"/>
  <c r="X59" i="1"/>
  <c r="X63" i="1"/>
  <c r="Y58" i="1"/>
  <c r="X347" i="1"/>
  <c r="X351" i="1"/>
  <c r="Y346" i="1"/>
  <c r="BA413" i="1"/>
  <c r="BA233" i="1"/>
  <c r="BA89" i="1"/>
  <c r="BA269" i="1"/>
  <c r="BA341" i="1"/>
  <c r="BA161" i="1"/>
  <c r="BA305" i="1"/>
  <c r="BA377" i="1"/>
  <c r="BA197" i="1"/>
  <c r="BA125" i="1"/>
  <c r="BA53" i="1"/>
  <c r="Z274" i="1"/>
  <c r="Y275" i="1"/>
  <c r="Y279" i="1"/>
  <c r="W400" i="1"/>
  <c r="X76" i="1"/>
  <c r="X148" i="1"/>
  <c r="X256" i="1"/>
  <c r="X364" i="1"/>
  <c r="Y347" i="1"/>
  <c r="Y351" i="1"/>
  <c r="Z346" i="1"/>
  <c r="Y59" i="1"/>
  <c r="Y63" i="1"/>
  <c r="Z58" i="1"/>
  <c r="Z311" i="1"/>
  <c r="Z315" i="1"/>
  <c r="AA310" i="1"/>
  <c r="Z383" i="1"/>
  <c r="Z387" i="1"/>
  <c r="AA382" i="1"/>
  <c r="X239" i="1"/>
  <c r="X243" i="1"/>
  <c r="Y238" i="1"/>
  <c r="X167" i="1"/>
  <c r="X171" i="1"/>
  <c r="Y166" i="1"/>
  <c r="Y203" i="1"/>
  <c r="Y207" i="1"/>
  <c r="Z202" i="1"/>
  <c r="Y419" i="1"/>
  <c r="Y423" i="1"/>
  <c r="Z418" i="1"/>
  <c r="Z95" i="1"/>
  <c r="Z99" i="1"/>
  <c r="AA94" i="1"/>
  <c r="Y131" i="1"/>
  <c r="Y135" i="1"/>
  <c r="Z130" i="1"/>
  <c r="W386" i="1"/>
  <c r="W314" i="1"/>
  <c r="W206" i="1"/>
  <c r="W134" i="1"/>
  <c r="W98" i="1"/>
  <c r="W350" i="1"/>
  <c r="W278" i="1"/>
  <c r="W170" i="1"/>
  <c r="W242" i="1"/>
  <c r="W62" i="1"/>
  <c r="X40" i="1"/>
  <c r="X112" i="1"/>
  <c r="X184" i="1"/>
  <c r="X220" i="1"/>
  <c r="X292" i="1"/>
  <c r="X328" i="1"/>
  <c r="V422" i="1"/>
  <c r="BA414" i="1"/>
  <c r="BA198" i="1"/>
  <c r="BA270" i="1"/>
  <c r="BA126" i="1"/>
  <c r="BA306" i="1"/>
  <c r="BA378" i="1"/>
  <c r="BA90" i="1"/>
  <c r="BA342" i="1"/>
  <c r="BA162" i="1"/>
  <c r="BA234" i="1"/>
  <c r="BA54" i="1"/>
  <c r="Z275" i="1"/>
  <c r="Z279" i="1"/>
  <c r="AA274" i="1"/>
  <c r="X400" i="1"/>
  <c r="Y40" i="1"/>
  <c r="Y148" i="1"/>
  <c r="Y220" i="1"/>
  <c r="Y256" i="1"/>
  <c r="Y328" i="1"/>
  <c r="Z131" i="1"/>
  <c r="Z135" i="1"/>
  <c r="AA130" i="1"/>
  <c r="AA95" i="1"/>
  <c r="AA99" i="1"/>
  <c r="AB94" i="1"/>
  <c r="Z419" i="1"/>
  <c r="Z423" i="1"/>
  <c r="AA418" i="1"/>
  <c r="Z203" i="1"/>
  <c r="Z207" i="1"/>
  <c r="AA202" i="1"/>
  <c r="Y167" i="1"/>
  <c r="Y171" i="1"/>
  <c r="Z166" i="1"/>
  <c r="Y239" i="1"/>
  <c r="Y243" i="1"/>
  <c r="Z238" i="1"/>
  <c r="AA383" i="1"/>
  <c r="AA387" i="1"/>
  <c r="AB382" i="1"/>
  <c r="AA311" i="1"/>
  <c r="AA315" i="1"/>
  <c r="AB310" i="1"/>
  <c r="Z59" i="1"/>
  <c r="Z63" i="1"/>
  <c r="AA58" i="1"/>
  <c r="Z347" i="1"/>
  <c r="Z351" i="1"/>
  <c r="AA346" i="1"/>
  <c r="X386" i="1"/>
  <c r="X278" i="1"/>
  <c r="X170" i="1"/>
  <c r="X98" i="1"/>
  <c r="W422" i="1"/>
  <c r="X350" i="1"/>
  <c r="X314" i="1"/>
  <c r="X242" i="1"/>
  <c r="X206" i="1"/>
  <c r="X134" i="1"/>
  <c r="X62" i="1"/>
  <c r="Y76" i="1"/>
  <c r="Y112" i="1"/>
  <c r="Y184" i="1"/>
  <c r="Y292" i="1"/>
  <c r="Y364" i="1"/>
  <c r="BA415" i="1"/>
  <c r="BA271" i="1"/>
  <c r="BA127" i="1"/>
  <c r="BA163" i="1"/>
  <c r="BA199" i="1"/>
  <c r="BA343" i="1"/>
  <c r="BA235" i="1"/>
  <c r="BA307" i="1"/>
  <c r="BA379" i="1"/>
  <c r="BA91" i="1"/>
  <c r="BA55" i="1"/>
  <c r="AA275" i="1"/>
  <c r="AA279" i="1"/>
  <c r="AB274" i="1"/>
  <c r="Y206" i="1"/>
  <c r="AA347" i="1"/>
  <c r="AA351" i="1"/>
  <c r="AB346" i="1"/>
  <c r="AA59" i="1"/>
  <c r="AA63" i="1"/>
  <c r="AB58" i="1"/>
  <c r="AB311" i="1"/>
  <c r="AB315" i="1"/>
  <c r="AC310" i="1"/>
  <c r="AB383" i="1"/>
  <c r="AB387" i="1"/>
  <c r="AC382" i="1"/>
  <c r="Z239" i="1"/>
  <c r="Z243" i="1"/>
  <c r="AA238" i="1"/>
  <c r="Z167" i="1"/>
  <c r="Z171" i="1"/>
  <c r="AA166" i="1"/>
  <c r="AA203" i="1"/>
  <c r="AA207" i="1"/>
  <c r="AB202" i="1"/>
  <c r="AA419" i="1"/>
  <c r="AA423" i="1"/>
  <c r="AB418" i="1"/>
  <c r="AB95" i="1"/>
  <c r="AB99" i="1"/>
  <c r="AC94" i="1"/>
  <c r="AA131" i="1"/>
  <c r="AA135" i="1"/>
  <c r="AB130" i="1"/>
  <c r="Y400" i="1"/>
  <c r="Z184" i="1"/>
  <c r="Z256" i="1"/>
  <c r="Z220" i="1"/>
  <c r="Z364" i="1"/>
  <c r="Y386" i="1"/>
  <c r="Y314" i="1"/>
  <c r="Y134" i="1"/>
  <c r="Y98" i="1"/>
  <c r="Y350" i="1"/>
  <c r="Y278" i="1"/>
  <c r="Y242" i="1"/>
  <c r="Y170" i="1"/>
  <c r="Y62" i="1"/>
  <c r="Z40" i="1"/>
  <c r="Z112" i="1"/>
  <c r="Z76" i="1"/>
  <c r="Z148" i="1"/>
  <c r="Z292" i="1"/>
  <c r="Z328" i="1"/>
  <c r="X422" i="1"/>
  <c r="BA416" i="1"/>
  <c r="BA272" i="1"/>
  <c r="BA344" i="1"/>
  <c r="BA128" i="1"/>
  <c r="BA92" i="1"/>
  <c r="BA200" i="1"/>
  <c r="BA164" i="1"/>
  <c r="BA236" i="1"/>
  <c r="BA308" i="1"/>
  <c r="BA380" i="1"/>
  <c r="BA56" i="1"/>
  <c r="AC274" i="1"/>
  <c r="AB275" i="1"/>
  <c r="AB279" i="1"/>
  <c r="Z400" i="1"/>
  <c r="AB4" i="1"/>
  <c r="AA40" i="1"/>
  <c r="AA220" i="1"/>
  <c r="AA148" i="1"/>
  <c r="AA256" i="1"/>
  <c r="AA328" i="1"/>
  <c r="AB131" i="1"/>
  <c r="AB135" i="1"/>
  <c r="AC130" i="1"/>
  <c r="AC95" i="1"/>
  <c r="AC99" i="1"/>
  <c r="AD94" i="1"/>
  <c r="AB419" i="1"/>
  <c r="AB423" i="1"/>
  <c r="AC418" i="1"/>
  <c r="AB203" i="1"/>
  <c r="AB207" i="1"/>
  <c r="AC202" i="1"/>
  <c r="AA167" i="1"/>
  <c r="AA171" i="1"/>
  <c r="AB166" i="1"/>
  <c r="AA239" i="1"/>
  <c r="AA243" i="1"/>
  <c r="AB238" i="1"/>
  <c r="AC383" i="1"/>
  <c r="AC387" i="1"/>
  <c r="AD382" i="1"/>
  <c r="AB22" i="1"/>
  <c r="AC311" i="1"/>
  <c r="AC315" i="1"/>
  <c r="AD310" i="1"/>
  <c r="AB59" i="1"/>
  <c r="AB63" i="1"/>
  <c r="AC58" i="1"/>
  <c r="AB347" i="1"/>
  <c r="AB351" i="1"/>
  <c r="AC346" i="1"/>
  <c r="Z350" i="1"/>
  <c r="Z314" i="1"/>
  <c r="Z170" i="1"/>
  <c r="Z98" i="1"/>
  <c r="Z134" i="1"/>
  <c r="Z62" i="1"/>
  <c r="AA76" i="1"/>
  <c r="AA112" i="1"/>
  <c r="AA184" i="1"/>
  <c r="AA292" i="1"/>
  <c r="AA364" i="1"/>
  <c r="Z386" i="1"/>
  <c r="Z242" i="1"/>
  <c r="Z278" i="1"/>
  <c r="Z206" i="1"/>
  <c r="Y422" i="1"/>
  <c r="BA417" i="1"/>
  <c r="BA201" i="1"/>
  <c r="BA273" i="1"/>
  <c r="BA345" i="1"/>
  <c r="BA129" i="1"/>
  <c r="BA165" i="1"/>
  <c r="BA237" i="1"/>
  <c r="BA309" i="1"/>
  <c r="BA381" i="1"/>
  <c r="BA93" i="1"/>
  <c r="BA57" i="1"/>
  <c r="AC275" i="1"/>
  <c r="AC279" i="1"/>
  <c r="AD274" i="1"/>
  <c r="AB23" i="1"/>
  <c r="AB27" i="1"/>
  <c r="AC22" i="1"/>
  <c r="AB239" i="1"/>
  <c r="AB243" i="1"/>
  <c r="AC238" i="1"/>
  <c r="AC419" i="1"/>
  <c r="AC423" i="1"/>
  <c r="AD418" i="1"/>
  <c r="AD95" i="1"/>
  <c r="AD99" i="1"/>
  <c r="AE94" i="1"/>
  <c r="AA400" i="1"/>
  <c r="AB26" i="1"/>
  <c r="AB76" i="1"/>
  <c r="AB148" i="1"/>
  <c r="AB256" i="1"/>
  <c r="AB364" i="1"/>
  <c r="AC347" i="1"/>
  <c r="AC351" i="1"/>
  <c r="AD346" i="1"/>
  <c r="AC59" i="1"/>
  <c r="AC63" i="1"/>
  <c r="AD58" i="1"/>
  <c r="AD311" i="1"/>
  <c r="AD315" i="1"/>
  <c r="AE310" i="1"/>
  <c r="AD383" i="1"/>
  <c r="AD387" i="1"/>
  <c r="AE382" i="1"/>
  <c r="AB167" i="1"/>
  <c r="AB171" i="1"/>
  <c r="AC166" i="1"/>
  <c r="AC203" i="1"/>
  <c r="AC207" i="1"/>
  <c r="AD202" i="1"/>
  <c r="AC131" i="1"/>
  <c r="AC135" i="1"/>
  <c r="AD130" i="1"/>
  <c r="AA386" i="1"/>
  <c r="AA314" i="1"/>
  <c r="AA206" i="1"/>
  <c r="AA134" i="1"/>
  <c r="AA98" i="1"/>
  <c r="AA350" i="1"/>
  <c r="AA278" i="1"/>
  <c r="AA170" i="1"/>
  <c r="AA242" i="1"/>
  <c r="AA62" i="1"/>
  <c r="AC4" i="1"/>
  <c r="AB40" i="1"/>
  <c r="AB112" i="1"/>
  <c r="AB184" i="1"/>
  <c r="AB220" i="1"/>
  <c r="AB292" i="1"/>
  <c r="AB328" i="1"/>
  <c r="Z422" i="1"/>
  <c r="BA418" i="1"/>
  <c r="BA202" i="1"/>
  <c r="BA346" i="1"/>
  <c r="BA166" i="1"/>
  <c r="BA274" i="1"/>
  <c r="BA130" i="1"/>
  <c r="BA238" i="1"/>
  <c r="BA310" i="1"/>
  <c r="BA382" i="1"/>
  <c r="BA94" i="1"/>
  <c r="BA58" i="1"/>
  <c r="AE274" i="1"/>
  <c r="AD275" i="1"/>
  <c r="AD279" i="1"/>
  <c r="AB400" i="1"/>
  <c r="AD4" i="1"/>
  <c r="AC40" i="1"/>
  <c r="AC148" i="1"/>
  <c r="AC220" i="1"/>
  <c r="AC256" i="1"/>
  <c r="AC328" i="1"/>
  <c r="AD131" i="1"/>
  <c r="AD135" i="1"/>
  <c r="AE130" i="1"/>
  <c r="AD203" i="1"/>
  <c r="AD207" i="1"/>
  <c r="AE202" i="1"/>
  <c r="AC167" i="1"/>
  <c r="AC171" i="1"/>
  <c r="AD166" i="1"/>
  <c r="AE383" i="1"/>
  <c r="AE387" i="1"/>
  <c r="AF382" i="1"/>
  <c r="AE311" i="1"/>
  <c r="AE315" i="1"/>
  <c r="AF310" i="1"/>
  <c r="AD59" i="1"/>
  <c r="AD63" i="1"/>
  <c r="AE58" i="1"/>
  <c r="AD347" i="1"/>
  <c r="AD351" i="1"/>
  <c r="AE346" i="1"/>
  <c r="AE95" i="1"/>
  <c r="AE99" i="1"/>
  <c r="AF94" i="1"/>
  <c r="AD419" i="1"/>
  <c r="AD423" i="1"/>
  <c r="AE418" i="1"/>
  <c r="AC239" i="1"/>
  <c r="AC243" i="1"/>
  <c r="AD238" i="1"/>
  <c r="AC23" i="1"/>
  <c r="AC27" i="1"/>
  <c r="AD22" i="1"/>
  <c r="AB350" i="1"/>
  <c r="AB314" i="1"/>
  <c r="AB242" i="1"/>
  <c r="AB206" i="1"/>
  <c r="AB134" i="1"/>
  <c r="AB62" i="1"/>
  <c r="AC26" i="1"/>
  <c r="AC76" i="1"/>
  <c r="AC112" i="1"/>
  <c r="AC184" i="1"/>
  <c r="AC292" i="1"/>
  <c r="AC364" i="1"/>
  <c r="AB386" i="1"/>
  <c r="AB278" i="1"/>
  <c r="AB170" i="1"/>
  <c r="AB98" i="1"/>
  <c r="AA422" i="1"/>
  <c r="BA419" i="1"/>
  <c r="BA167" i="1"/>
  <c r="BA239" i="1"/>
  <c r="BA95" i="1"/>
  <c r="BA275" i="1"/>
  <c r="BA347" i="1"/>
  <c r="BA311" i="1"/>
  <c r="BA383" i="1"/>
  <c r="BA203" i="1"/>
  <c r="BA131" i="1"/>
  <c r="BA59" i="1"/>
  <c r="AE275" i="1"/>
  <c r="AE279" i="1"/>
  <c r="AF274" i="1"/>
  <c r="AC386" i="1"/>
  <c r="AC314" i="1"/>
  <c r="AC206" i="1"/>
  <c r="AC350" i="1"/>
  <c r="AC278" i="1"/>
  <c r="AC242" i="1"/>
  <c r="AC170" i="1"/>
  <c r="AC62" i="1"/>
  <c r="AE4" i="1"/>
  <c r="AD40" i="1"/>
  <c r="AD112" i="1"/>
  <c r="AD256" i="1"/>
  <c r="AD148" i="1"/>
  <c r="AD292" i="1"/>
  <c r="AD328" i="1"/>
  <c r="AB422" i="1"/>
  <c r="AC134" i="1"/>
  <c r="AC98" i="1"/>
  <c r="AD23" i="1"/>
  <c r="AD27" i="1"/>
  <c r="AE22" i="1"/>
  <c r="AD239" i="1"/>
  <c r="AD243" i="1"/>
  <c r="AE238" i="1"/>
  <c r="AE419" i="1"/>
  <c r="AE423" i="1"/>
  <c r="AF418" i="1"/>
  <c r="AF95" i="1"/>
  <c r="AF99" i="1"/>
  <c r="AG94" i="1"/>
  <c r="AE347" i="1"/>
  <c r="AE351" i="1"/>
  <c r="AF346" i="1"/>
  <c r="AE59" i="1"/>
  <c r="AE63" i="1"/>
  <c r="AF58" i="1"/>
  <c r="AF311" i="1"/>
  <c r="AF315" i="1"/>
  <c r="AG310" i="1"/>
  <c r="AF383" i="1"/>
  <c r="AF387" i="1"/>
  <c r="AG382" i="1"/>
  <c r="AD167" i="1"/>
  <c r="AD171" i="1"/>
  <c r="AE166" i="1"/>
  <c r="AE203" i="1"/>
  <c r="AE207" i="1"/>
  <c r="AF202" i="1"/>
  <c r="AE131" i="1"/>
  <c r="AE135" i="1"/>
  <c r="AF130" i="1"/>
  <c r="AC400" i="1"/>
  <c r="AD26" i="1"/>
  <c r="AD184" i="1"/>
  <c r="AD76" i="1"/>
  <c r="AD220" i="1"/>
  <c r="AD364" i="1"/>
  <c r="BA420" i="1"/>
  <c r="BA204" i="1"/>
  <c r="BA276" i="1"/>
  <c r="BA348" i="1"/>
  <c r="BA132" i="1"/>
  <c r="BA240" i="1"/>
  <c r="BA312" i="1"/>
  <c r="BA96" i="1"/>
  <c r="BA168" i="1"/>
  <c r="BA384" i="1"/>
  <c r="BA60" i="1"/>
  <c r="BA25" i="1"/>
  <c r="AG274" i="1"/>
  <c r="AF275" i="1"/>
  <c r="AF279" i="1"/>
  <c r="AD386" i="1"/>
  <c r="AD242" i="1"/>
  <c r="AD98" i="1"/>
  <c r="AD206" i="1"/>
  <c r="AC422" i="1"/>
  <c r="AD400" i="1"/>
  <c r="AF4" i="1"/>
  <c r="AE40" i="1"/>
  <c r="AE220" i="1"/>
  <c r="AE148" i="1"/>
  <c r="AE256" i="1"/>
  <c r="AE328" i="1"/>
  <c r="AF131" i="1"/>
  <c r="AF135" i="1"/>
  <c r="AG130" i="1"/>
  <c r="AF203" i="1"/>
  <c r="AF207" i="1"/>
  <c r="AG202" i="1"/>
  <c r="AE167" i="1"/>
  <c r="AE171" i="1"/>
  <c r="AF166" i="1"/>
  <c r="AG383" i="1"/>
  <c r="AG387" i="1"/>
  <c r="AH382" i="1"/>
  <c r="AG311" i="1"/>
  <c r="AG315" i="1"/>
  <c r="AH310" i="1"/>
  <c r="AF59" i="1"/>
  <c r="AF63" i="1"/>
  <c r="AG58" i="1"/>
  <c r="AF347" i="1"/>
  <c r="AF351" i="1"/>
  <c r="AG346" i="1"/>
  <c r="AG95" i="1"/>
  <c r="AG99" i="1"/>
  <c r="AH94" i="1"/>
  <c r="AF419" i="1"/>
  <c r="AF423" i="1"/>
  <c r="AG418" i="1"/>
  <c r="AE239" i="1"/>
  <c r="AE243" i="1"/>
  <c r="AF238" i="1"/>
  <c r="AE23" i="1"/>
  <c r="AE27" i="1"/>
  <c r="AF22" i="1"/>
  <c r="AD350" i="1"/>
  <c r="AD314" i="1"/>
  <c r="AD170" i="1"/>
  <c r="AD278" i="1"/>
  <c r="AD134" i="1"/>
  <c r="AD62" i="1"/>
  <c r="AE26" i="1"/>
  <c r="AE76" i="1"/>
  <c r="AE112" i="1"/>
  <c r="AE184" i="1"/>
  <c r="AE292" i="1"/>
  <c r="AE364" i="1"/>
  <c r="BA421" i="1"/>
  <c r="BA241" i="1"/>
  <c r="BA313" i="1"/>
  <c r="BA385" i="1"/>
  <c r="BA97" i="1"/>
  <c r="BA205" i="1"/>
  <c r="BA277" i="1"/>
  <c r="BA133" i="1"/>
  <c r="BA169" i="1"/>
  <c r="BA349" i="1"/>
  <c r="BA26" i="1"/>
  <c r="BA61" i="1"/>
  <c r="AH274" i="1"/>
  <c r="AG275" i="1"/>
  <c r="AG279" i="1"/>
  <c r="AF23" i="1"/>
  <c r="AF27" i="1"/>
  <c r="AG22" i="1"/>
  <c r="AF239" i="1"/>
  <c r="AF243" i="1"/>
  <c r="AG238" i="1"/>
  <c r="AG419" i="1"/>
  <c r="AG423" i="1"/>
  <c r="AH418" i="1"/>
  <c r="AH95" i="1"/>
  <c r="AH99" i="1"/>
  <c r="AI94" i="1"/>
  <c r="AG347" i="1"/>
  <c r="AG351" i="1"/>
  <c r="AH346" i="1"/>
  <c r="AG59" i="1"/>
  <c r="AG63" i="1"/>
  <c r="AH58" i="1"/>
  <c r="AH311" i="1"/>
  <c r="AH315" i="1"/>
  <c r="AI310" i="1"/>
  <c r="AH383" i="1"/>
  <c r="AH387" i="1"/>
  <c r="AI382" i="1"/>
  <c r="AF167" i="1"/>
  <c r="AF171" i="1"/>
  <c r="AG166" i="1"/>
  <c r="AG203" i="1"/>
  <c r="AG207" i="1"/>
  <c r="AH202" i="1"/>
  <c r="AG131" i="1"/>
  <c r="AG135" i="1"/>
  <c r="AH130" i="1"/>
  <c r="AE400" i="1"/>
  <c r="AF26" i="1"/>
  <c r="AF76" i="1"/>
  <c r="AF148" i="1"/>
  <c r="AF256" i="1"/>
  <c r="AF364" i="1"/>
  <c r="AE386" i="1"/>
  <c r="AE314" i="1"/>
  <c r="AE206" i="1"/>
  <c r="AE134" i="1"/>
  <c r="AE98" i="1"/>
  <c r="AE350" i="1"/>
  <c r="AE278" i="1"/>
  <c r="AE170" i="1"/>
  <c r="AE242" i="1"/>
  <c r="AE62" i="1"/>
  <c r="AG4" i="1"/>
  <c r="AF40" i="1"/>
  <c r="AF112" i="1"/>
  <c r="AF184" i="1"/>
  <c r="AF220" i="1"/>
  <c r="AF292" i="1"/>
  <c r="AF328" i="1"/>
  <c r="AD422" i="1"/>
  <c r="BA422" i="1"/>
  <c r="BA278" i="1"/>
  <c r="BA134" i="1"/>
  <c r="BA170" i="1"/>
  <c r="BA242" i="1"/>
  <c r="BA314" i="1"/>
  <c r="BA98" i="1"/>
  <c r="BA206" i="1"/>
  <c r="BA350" i="1"/>
  <c r="BA386" i="1"/>
  <c r="BA62" i="1"/>
  <c r="BA27" i="1"/>
  <c r="AH275" i="1"/>
  <c r="AH279" i="1"/>
  <c r="AI274" i="1"/>
  <c r="AF400" i="1"/>
  <c r="AH4" i="1"/>
  <c r="AG40" i="1"/>
  <c r="AG148" i="1"/>
  <c r="AG220" i="1"/>
  <c r="AG256" i="1"/>
  <c r="AG328" i="1"/>
  <c r="AH131" i="1"/>
  <c r="AH135" i="1"/>
  <c r="AI130" i="1"/>
  <c r="AH203" i="1"/>
  <c r="AH207" i="1"/>
  <c r="AI202" i="1"/>
  <c r="AG167" i="1"/>
  <c r="AG171" i="1"/>
  <c r="AH166" i="1"/>
  <c r="AI383" i="1"/>
  <c r="AI387" i="1"/>
  <c r="AJ382" i="1"/>
  <c r="AI311" i="1"/>
  <c r="AI315" i="1"/>
  <c r="AJ310" i="1"/>
  <c r="AH59" i="1"/>
  <c r="AH63" i="1"/>
  <c r="AI58" i="1"/>
  <c r="AH347" i="1"/>
  <c r="AH351" i="1"/>
  <c r="AI346" i="1"/>
  <c r="AI95" i="1"/>
  <c r="AI99" i="1"/>
  <c r="AJ94" i="1"/>
  <c r="AH419" i="1"/>
  <c r="AH423" i="1"/>
  <c r="AI418" i="1"/>
  <c r="AG239" i="1"/>
  <c r="AG243" i="1"/>
  <c r="AH238" i="1"/>
  <c r="AG23" i="1"/>
  <c r="AG27" i="1"/>
  <c r="AH22" i="1"/>
  <c r="AF350" i="1"/>
  <c r="AF314" i="1"/>
  <c r="AF242" i="1"/>
  <c r="AF206" i="1"/>
  <c r="AF134" i="1"/>
  <c r="AF62" i="1"/>
  <c r="AG26" i="1"/>
  <c r="AG76" i="1"/>
  <c r="AG112" i="1"/>
  <c r="AG184" i="1"/>
  <c r="AG292" i="1"/>
  <c r="AG364" i="1"/>
  <c r="AF386" i="1"/>
  <c r="AF278" i="1"/>
  <c r="AF170" i="1"/>
  <c r="AF98" i="1"/>
  <c r="AE422" i="1"/>
  <c r="BA423" i="1"/>
  <c r="BA207" i="1"/>
  <c r="BA351" i="1"/>
  <c r="BA135" i="1"/>
  <c r="BA171" i="1"/>
  <c r="BA315" i="1"/>
  <c r="BA99" i="1"/>
  <c r="BA279" i="1"/>
  <c r="BA243" i="1"/>
  <c r="BA387" i="1"/>
  <c r="BA63" i="1"/>
  <c r="BA28" i="1"/>
  <c r="AI275" i="1"/>
  <c r="AI279" i="1"/>
  <c r="AJ274" i="1"/>
  <c r="AG206" i="1"/>
  <c r="AH23" i="1"/>
  <c r="AH27" i="1"/>
  <c r="AI22" i="1"/>
  <c r="AH239" i="1"/>
  <c r="AH243" i="1"/>
  <c r="AI238" i="1"/>
  <c r="AI419" i="1"/>
  <c r="AI423" i="1"/>
  <c r="AJ418" i="1"/>
  <c r="AJ95" i="1"/>
  <c r="AJ99" i="1"/>
  <c r="AK94" i="1"/>
  <c r="AI347" i="1"/>
  <c r="AI351" i="1"/>
  <c r="AJ346" i="1"/>
  <c r="AI59" i="1"/>
  <c r="AI63" i="1"/>
  <c r="AJ58" i="1"/>
  <c r="AJ311" i="1"/>
  <c r="AJ315" i="1"/>
  <c r="AK310" i="1"/>
  <c r="AJ383" i="1"/>
  <c r="AJ387" i="1"/>
  <c r="AK382" i="1"/>
  <c r="AH167" i="1"/>
  <c r="AH171" i="1"/>
  <c r="AI166" i="1"/>
  <c r="AI203" i="1"/>
  <c r="AI207" i="1"/>
  <c r="AJ202" i="1"/>
  <c r="AI131" i="1"/>
  <c r="AI135" i="1"/>
  <c r="AJ130" i="1"/>
  <c r="AG400" i="1"/>
  <c r="AH26" i="1"/>
  <c r="AH184" i="1"/>
  <c r="AH256" i="1"/>
  <c r="AH220" i="1"/>
  <c r="AH364" i="1"/>
  <c r="AG386" i="1"/>
  <c r="AG314" i="1"/>
  <c r="AG134" i="1"/>
  <c r="AG98" i="1"/>
  <c r="AG350" i="1"/>
  <c r="AG278" i="1"/>
  <c r="AG242" i="1"/>
  <c r="AG170" i="1"/>
  <c r="AG62" i="1"/>
  <c r="AI4" i="1"/>
  <c r="AH40" i="1"/>
  <c r="AH112" i="1"/>
  <c r="AH76" i="1"/>
  <c r="AH148" i="1"/>
  <c r="AH292" i="1"/>
  <c r="AH328" i="1"/>
  <c r="AF422" i="1"/>
  <c r="BA424" i="1"/>
  <c r="BA208" i="1"/>
  <c r="BA280" i="1"/>
  <c r="BA352" i="1"/>
  <c r="BA244" i="1"/>
  <c r="BA316" i="1"/>
  <c r="BA388" i="1"/>
  <c r="BA100" i="1"/>
  <c r="BA136" i="1"/>
  <c r="BA172" i="1"/>
  <c r="BA64" i="1"/>
  <c r="BA29" i="1"/>
  <c r="AJ275" i="1"/>
  <c r="AJ279" i="1"/>
  <c r="AK274" i="1"/>
  <c r="AH400" i="1"/>
  <c r="AJ4" i="1"/>
  <c r="AI40" i="1"/>
  <c r="AI220" i="1"/>
  <c r="AI148" i="1"/>
  <c r="AI256" i="1"/>
  <c r="AI328" i="1"/>
  <c r="AH386" i="1"/>
  <c r="AH242" i="1"/>
  <c r="AH278" i="1"/>
  <c r="AH206" i="1"/>
  <c r="AG422" i="1"/>
  <c r="AH350" i="1"/>
  <c r="AH314" i="1"/>
  <c r="AH170" i="1"/>
  <c r="AH98" i="1"/>
  <c r="AH134" i="1"/>
  <c r="AH62" i="1"/>
  <c r="AI26" i="1"/>
  <c r="AI76" i="1"/>
  <c r="AI112" i="1"/>
  <c r="AI184" i="1"/>
  <c r="AI292" i="1"/>
  <c r="AI364" i="1"/>
  <c r="AJ131" i="1"/>
  <c r="AJ135" i="1"/>
  <c r="AK130" i="1"/>
  <c r="AJ203" i="1"/>
  <c r="AJ207" i="1"/>
  <c r="AK202" i="1"/>
  <c r="AI167" i="1"/>
  <c r="AI171" i="1"/>
  <c r="AJ166" i="1"/>
  <c r="AK383" i="1"/>
  <c r="AK387" i="1"/>
  <c r="AL382" i="1"/>
  <c r="AK311" i="1"/>
  <c r="AK315" i="1"/>
  <c r="AL310" i="1"/>
  <c r="AJ59" i="1"/>
  <c r="AJ63" i="1"/>
  <c r="AK58" i="1"/>
  <c r="AJ347" i="1"/>
  <c r="AJ351" i="1"/>
  <c r="AK346" i="1"/>
  <c r="AK95" i="1"/>
  <c r="AK99" i="1"/>
  <c r="AL94" i="1"/>
  <c r="AJ419" i="1"/>
  <c r="AJ423" i="1"/>
  <c r="AK418" i="1"/>
  <c r="AI239" i="1"/>
  <c r="AI243" i="1"/>
  <c r="AJ238" i="1"/>
  <c r="AI23" i="1"/>
  <c r="AI27" i="1"/>
  <c r="AJ22" i="1"/>
  <c r="BA425" i="1"/>
  <c r="BA209" i="1"/>
  <c r="BA281" i="1"/>
  <c r="BA353" i="1"/>
  <c r="BA137" i="1"/>
  <c r="BA245" i="1"/>
  <c r="BA317" i="1"/>
  <c r="BA389" i="1"/>
  <c r="BA173" i="1"/>
  <c r="BA101" i="1"/>
  <c r="BA30" i="1"/>
  <c r="BA65" i="1"/>
  <c r="AL274" i="1"/>
  <c r="AK275" i="1"/>
  <c r="AK279" i="1"/>
  <c r="AI400" i="1"/>
  <c r="AJ26" i="1"/>
  <c r="AJ76" i="1"/>
  <c r="AJ148" i="1"/>
  <c r="AJ256" i="1"/>
  <c r="AJ364" i="1"/>
  <c r="AJ23" i="1"/>
  <c r="AJ27" i="1"/>
  <c r="AK22" i="1"/>
  <c r="AJ239" i="1"/>
  <c r="AJ243" i="1"/>
  <c r="AK238" i="1"/>
  <c r="AK419" i="1"/>
  <c r="AK423" i="1"/>
  <c r="AL418" i="1"/>
  <c r="AL95" i="1"/>
  <c r="AL99" i="1"/>
  <c r="AM94" i="1"/>
  <c r="AK347" i="1"/>
  <c r="AK351" i="1"/>
  <c r="AL346" i="1"/>
  <c r="AK59" i="1"/>
  <c r="AK63" i="1"/>
  <c r="AL58" i="1"/>
  <c r="AL311" i="1"/>
  <c r="AL315" i="1"/>
  <c r="AM310" i="1"/>
  <c r="AL383" i="1"/>
  <c r="AL387" i="1"/>
  <c r="AM382" i="1"/>
  <c r="AJ167" i="1"/>
  <c r="AJ171" i="1"/>
  <c r="AK166" i="1"/>
  <c r="AK203" i="1"/>
  <c r="AK207" i="1"/>
  <c r="AL202" i="1"/>
  <c r="AK131" i="1"/>
  <c r="AK135" i="1"/>
  <c r="AL130" i="1"/>
  <c r="AI386" i="1"/>
  <c r="AI314" i="1"/>
  <c r="AI206" i="1"/>
  <c r="AI134" i="1"/>
  <c r="AI98" i="1"/>
  <c r="AI350" i="1"/>
  <c r="AI278" i="1"/>
  <c r="AI170" i="1"/>
  <c r="AI242" i="1"/>
  <c r="AI62" i="1"/>
  <c r="AK4" i="1"/>
  <c r="AJ40" i="1"/>
  <c r="AJ112" i="1"/>
  <c r="AJ184" i="1"/>
  <c r="AJ220" i="1"/>
  <c r="AJ292" i="1"/>
  <c r="AJ328" i="1"/>
  <c r="AH422" i="1"/>
  <c r="BA426" i="1"/>
  <c r="BA390" i="1"/>
  <c r="BA138" i="1"/>
  <c r="BA174" i="1"/>
  <c r="BA246" i="1"/>
  <c r="BA318" i="1"/>
  <c r="BA102" i="1"/>
  <c r="BA210" i="1"/>
  <c r="BA282" i="1"/>
  <c r="BA354" i="1"/>
  <c r="BA66" i="1"/>
  <c r="BA31" i="1"/>
  <c r="AM274" i="1"/>
  <c r="AL275" i="1"/>
  <c r="AL279" i="1"/>
  <c r="AJ400" i="1"/>
  <c r="AL4" i="1"/>
  <c r="AK40" i="1"/>
  <c r="AK148" i="1"/>
  <c r="AK220" i="1"/>
  <c r="AK256" i="1"/>
  <c r="AK328" i="1"/>
  <c r="AL131" i="1"/>
  <c r="AL135" i="1"/>
  <c r="AM130" i="1"/>
  <c r="AL203" i="1"/>
  <c r="AL207" i="1"/>
  <c r="AM202" i="1"/>
  <c r="AK167" i="1"/>
  <c r="AK171" i="1"/>
  <c r="AL166" i="1"/>
  <c r="AM383" i="1"/>
  <c r="AM387" i="1"/>
  <c r="AN382" i="1"/>
  <c r="AM311" i="1"/>
  <c r="AM315" i="1"/>
  <c r="AN310" i="1"/>
  <c r="AL59" i="1"/>
  <c r="AL63" i="1"/>
  <c r="AM58" i="1"/>
  <c r="AL347" i="1"/>
  <c r="AL351" i="1"/>
  <c r="AM346" i="1"/>
  <c r="AM95" i="1"/>
  <c r="AM99" i="1"/>
  <c r="AN94" i="1"/>
  <c r="AL419" i="1"/>
  <c r="AL423" i="1"/>
  <c r="AM418" i="1"/>
  <c r="AK239" i="1"/>
  <c r="AK243" i="1"/>
  <c r="AL238" i="1"/>
  <c r="AK23" i="1"/>
  <c r="AK27" i="1"/>
  <c r="AL22" i="1"/>
  <c r="AJ386" i="1"/>
  <c r="AJ278" i="1"/>
  <c r="AJ170" i="1"/>
  <c r="AJ98" i="1"/>
  <c r="AI422" i="1"/>
  <c r="AJ350" i="1"/>
  <c r="AJ314" i="1"/>
  <c r="AJ242" i="1"/>
  <c r="AJ206" i="1"/>
  <c r="AJ134" i="1"/>
  <c r="AJ62" i="1"/>
  <c r="AK26" i="1"/>
  <c r="AK76" i="1"/>
  <c r="AK112" i="1"/>
  <c r="AK184" i="1"/>
  <c r="AK292" i="1"/>
  <c r="AK364" i="1"/>
  <c r="BA427" i="1"/>
  <c r="BA283" i="1"/>
  <c r="BA139" i="1"/>
  <c r="BA175" i="1"/>
  <c r="BA247" i="1"/>
  <c r="BA319" i="1"/>
  <c r="BA391" i="1"/>
  <c r="BA103" i="1"/>
  <c r="BA211" i="1"/>
  <c r="BA355" i="1"/>
  <c r="BA67" i="1"/>
  <c r="BA32" i="1"/>
  <c r="AM275" i="1"/>
  <c r="AM279" i="1"/>
  <c r="AN274" i="1"/>
  <c r="AK206" i="1"/>
  <c r="AL23" i="1"/>
  <c r="AL27" i="1"/>
  <c r="AM22" i="1"/>
  <c r="AL239" i="1"/>
  <c r="AL243" i="1"/>
  <c r="AM238" i="1"/>
  <c r="AM419" i="1"/>
  <c r="AM423" i="1"/>
  <c r="AN418" i="1"/>
  <c r="AN95" i="1"/>
  <c r="AN99" i="1"/>
  <c r="AO94" i="1"/>
  <c r="AM347" i="1"/>
  <c r="AM351" i="1"/>
  <c r="AN346" i="1"/>
  <c r="AM59" i="1"/>
  <c r="AM63" i="1"/>
  <c r="AN58" i="1"/>
  <c r="AN311" i="1"/>
  <c r="AN315" i="1"/>
  <c r="AO310" i="1"/>
  <c r="AN383" i="1"/>
  <c r="AN387" i="1"/>
  <c r="AO382" i="1"/>
  <c r="AL167" i="1"/>
  <c r="AL171" i="1"/>
  <c r="AM166" i="1"/>
  <c r="AM203" i="1"/>
  <c r="AM207" i="1"/>
  <c r="AN202" i="1"/>
  <c r="AM131" i="1"/>
  <c r="AM135" i="1"/>
  <c r="AN130" i="1"/>
  <c r="AK400" i="1"/>
  <c r="AL26" i="1"/>
  <c r="AL184" i="1"/>
  <c r="AL76" i="1"/>
  <c r="AL220" i="1"/>
  <c r="AL364" i="1"/>
  <c r="AK386" i="1"/>
  <c r="AK314" i="1"/>
  <c r="AK134" i="1"/>
  <c r="AK98" i="1"/>
  <c r="AK350" i="1"/>
  <c r="AK278" i="1"/>
  <c r="AK242" i="1"/>
  <c r="AK170" i="1"/>
  <c r="AK62" i="1"/>
  <c r="AM4" i="1"/>
  <c r="AL40" i="1"/>
  <c r="AL112" i="1"/>
  <c r="AL256" i="1"/>
  <c r="AL148" i="1"/>
  <c r="AL292" i="1"/>
  <c r="AL328" i="1"/>
  <c r="AJ422" i="1"/>
  <c r="BA428" i="1"/>
  <c r="BA284" i="1"/>
  <c r="BA140" i="1"/>
  <c r="BA104" i="1"/>
  <c r="BA212" i="1"/>
  <c r="BA356" i="1"/>
  <c r="BA176" i="1"/>
  <c r="BA248" i="1"/>
  <c r="BA320" i="1"/>
  <c r="BA392" i="1"/>
  <c r="BA68" i="1"/>
  <c r="BA33" i="1"/>
  <c r="AN275" i="1"/>
  <c r="AN279" i="1"/>
  <c r="AO274" i="1"/>
  <c r="AL400" i="1"/>
  <c r="AN4" i="1"/>
  <c r="AM40" i="1"/>
  <c r="AM220" i="1"/>
  <c r="AM148" i="1"/>
  <c r="AM256" i="1"/>
  <c r="AM328" i="1"/>
  <c r="AN131" i="1"/>
  <c r="AN135" i="1"/>
  <c r="AO130" i="1"/>
  <c r="AN203" i="1"/>
  <c r="AN207" i="1"/>
  <c r="AO202" i="1"/>
  <c r="AM167" i="1"/>
  <c r="AM171" i="1"/>
  <c r="AN166" i="1"/>
  <c r="AO383" i="1"/>
  <c r="AO387" i="1"/>
  <c r="AP382" i="1"/>
  <c r="AO311" i="1"/>
  <c r="AO315" i="1"/>
  <c r="AP310" i="1"/>
  <c r="AN59" i="1"/>
  <c r="AN63" i="1"/>
  <c r="AO58" i="1"/>
  <c r="AN347" i="1"/>
  <c r="AN351" i="1"/>
  <c r="AO346" i="1"/>
  <c r="AO95" i="1"/>
  <c r="AO99" i="1"/>
  <c r="AP94" i="1"/>
  <c r="AN419" i="1"/>
  <c r="AN423" i="1"/>
  <c r="AO418" i="1"/>
  <c r="AM239" i="1"/>
  <c r="AM243" i="1"/>
  <c r="AN238" i="1"/>
  <c r="AM23" i="1"/>
  <c r="AM27" i="1"/>
  <c r="AN22" i="1"/>
  <c r="AL350" i="1"/>
  <c r="AL314" i="1"/>
  <c r="AL170" i="1"/>
  <c r="AL278" i="1"/>
  <c r="AL134" i="1"/>
  <c r="AL62" i="1"/>
  <c r="AM26" i="1"/>
  <c r="AM76" i="1"/>
  <c r="AM112" i="1"/>
  <c r="AM184" i="1"/>
  <c r="AM292" i="1"/>
  <c r="AM364" i="1"/>
  <c r="AL386" i="1"/>
  <c r="AL242" i="1"/>
  <c r="AL98" i="1"/>
  <c r="AL206" i="1"/>
  <c r="AK422" i="1"/>
  <c r="BA429" i="1"/>
  <c r="BA105" i="1"/>
  <c r="BA285" i="1"/>
  <c r="BA357" i="1"/>
  <c r="BA141" i="1"/>
  <c r="BA177" i="1"/>
  <c r="BA249" i="1"/>
  <c r="BA321" i="1"/>
  <c r="BA393" i="1"/>
  <c r="BA213" i="1"/>
  <c r="BA69" i="1"/>
  <c r="AO275" i="1"/>
  <c r="AO279" i="1"/>
  <c r="AP274" i="1"/>
  <c r="AN23" i="1"/>
  <c r="AN27" i="1"/>
  <c r="AO22" i="1"/>
  <c r="AO419" i="1"/>
  <c r="AO423" i="1"/>
  <c r="AP418" i="1"/>
  <c r="AP95" i="1"/>
  <c r="AP99" i="1"/>
  <c r="AQ94" i="1"/>
  <c r="AO347" i="1"/>
  <c r="AO351" i="1"/>
  <c r="AP346" i="1"/>
  <c r="AO59" i="1"/>
  <c r="AO63" i="1"/>
  <c r="AP58" i="1"/>
  <c r="AP311" i="1"/>
  <c r="AP315" i="1"/>
  <c r="AQ310" i="1"/>
  <c r="AP383" i="1"/>
  <c r="AP387" i="1"/>
  <c r="AQ382" i="1"/>
  <c r="AN167" i="1"/>
  <c r="AN171" i="1"/>
  <c r="AO166" i="1"/>
  <c r="AO203" i="1"/>
  <c r="AO207" i="1"/>
  <c r="AP202" i="1"/>
  <c r="AO131" i="1"/>
  <c r="AO135" i="1"/>
  <c r="AP130" i="1"/>
  <c r="AM400" i="1"/>
  <c r="AN26" i="1"/>
  <c r="AN76" i="1"/>
  <c r="AN148" i="1"/>
  <c r="AN256" i="1"/>
  <c r="AN364" i="1"/>
  <c r="AN239" i="1"/>
  <c r="AN243" i="1"/>
  <c r="AO238" i="1"/>
  <c r="AM386" i="1"/>
  <c r="AM314" i="1"/>
  <c r="AM206" i="1"/>
  <c r="AM134" i="1"/>
  <c r="AM98" i="1"/>
  <c r="AM350" i="1"/>
  <c r="AM278" i="1"/>
  <c r="AM170" i="1"/>
  <c r="AM242" i="1"/>
  <c r="AM62" i="1"/>
  <c r="AO4" i="1"/>
  <c r="AN40" i="1"/>
  <c r="AN112" i="1"/>
  <c r="AN184" i="1"/>
  <c r="AN220" i="1"/>
  <c r="AN292" i="1"/>
  <c r="AN328" i="1"/>
  <c r="AL422" i="1"/>
  <c r="AP275" i="1"/>
  <c r="AP279" i="1"/>
  <c r="AQ274" i="1"/>
  <c r="AN400" i="1"/>
  <c r="AP4" i="1"/>
  <c r="AO40" i="1"/>
  <c r="AO148" i="1"/>
  <c r="AO220" i="1"/>
  <c r="AO256" i="1"/>
  <c r="AO328" i="1"/>
  <c r="AO239" i="1"/>
  <c r="AO243" i="1"/>
  <c r="AP238" i="1"/>
  <c r="AN386" i="1"/>
  <c r="AN278" i="1"/>
  <c r="AN170" i="1"/>
  <c r="AN98" i="1"/>
  <c r="AM422" i="1"/>
  <c r="AN350" i="1"/>
  <c r="AN314" i="1"/>
  <c r="AN242" i="1"/>
  <c r="AN206" i="1"/>
  <c r="AN134" i="1"/>
  <c r="AN62" i="1"/>
  <c r="AO26" i="1"/>
  <c r="AO76" i="1"/>
  <c r="AO112" i="1"/>
  <c r="AO184" i="1"/>
  <c r="AO292" i="1"/>
  <c r="AO364" i="1"/>
  <c r="AP131" i="1"/>
  <c r="AP135" i="1"/>
  <c r="AQ130" i="1"/>
  <c r="AP203" i="1"/>
  <c r="AP207" i="1"/>
  <c r="AQ202" i="1"/>
  <c r="AO167" i="1"/>
  <c r="AO171" i="1"/>
  <c r="AP166" i="1"/>
  <c r="AQ383" i="1"/>
  <c r="AQ387" i="1"/>
  <c r="AR382" i="1"/>
  <c r="AQ311" i="1"/>
  <c r="AQ315" i="1"/>
  <c r="AR310" i="1"/>
  <c r="AP59" i="1"/>
  <c r="AP63" i="1"/>
  <c r="AQ58" i="1"/>
  <c r="AP347" i="1"/>
  <c r="AP351" i="1"/>
  <c r="AQ346" i="1"/>
  <c r="AQ95" i="1"/>
  <c r="AQ99" i="1"/>
  <c r="AR94" i="1"/>
  <c r="AP419" i="1"/>
  <c r="AP423" i="1"/>
  <c r="AQ418" i="1"/>
  <c r="AO23" i="1"/>
  <c r="AO27" i="1"/>
  <c r="AP22" i="1"/>
  <c r="AR274" i="1"/>
  <c r="AQ275" i="1"/>
  <c r="AQ279" i="1"/>
  <c r="AO206" i="1"/>
  <c r="AP239" i="1"/>
  <c r="AP243" i="1"/>
  <c r="AQ238" i="1"/>
  <c r="AO400" i="1"/>
  <c r="AP26" i="1"/>
  <c r="AP184" i="1"/>
  <c r="AP256" i="1"/>
  <c r="AP220" i="1"/>
  <c r="AP364" i="1"/>
  <c r="AP23" i="1"/>
  <c r="AP27" i="1"/>
  <c r="AQ22" i="1"/>
  <c r="AQ419" i="1"/>
  <c r="AQ423" i="1"/>
  <c r="AR418" i="1"/>
  <c r="AR95" i="1"/>
  <c r="AR99" i="1"/>
  <c r="AS94" i="1"/>
  <c r="AQ347" i="1"/>
  <c r="AQ351" i="1"/>
  <c r="AR346" i="1"/>
  <c r="AQ59" i="1"/>
  <c r="AQ63" i="1"/>
  <c r="AR58" i="1"/>
  <c r="AR311" i="1"/>
  <c r="AR315" i="1"/>
  <c r="AS310" i="1"/>
  <c r="AR383" i="1"/>
  <c r="AR387" i="1"/>
  <c r="AS382" i="1"/>
  <c r="AP167" i="1"/>
  <c r="AP171" i="1"/>
  <c r="AQ166" i="1"/>
  <c r="AQ203" i="1"/>
  <c r="AQ207" i="1"/>
  <c r="AR202" i="1"/>
  <c r="AQ131" i="1"/>
  <c r="AQ135" i="1"/>
  <c r="AR130" i="1"/>
  <c r="AO386" i="1"/>
  <c r="AO314" i="1"/>
  <c r="AO134" i="1"/>
  <c r="AO98" i="1"/>
  <c r="AO350" i="1"/>
  <c r="AO278" i="1"/>
  <c r="AO242" i="1"/>
  <c r="AO170" i="1"/>
  <c r="AO62" i="1"/>
  <c r="AQ4" i="1"/>
  <c r="AP40" i="1"/>
  <c r="AP112" i="1"/>
  <c r="AP76" i="1"/>
  <c r="AP148" i="1"/>
  <c r="AP292" i="1"/>
  <c r="AP328" i="1"/>
  <c r="AN422" i="1"/>
  <c r="AR275" i="1"/>
  <c r="AR279" i="1"/>
  <c r="AS274" i="1"/>
  <c r="AP400" i="1"/>
  <c r="AR4" i="1"/>
  <c r="AQ40" i="1"/>
  <c r="AQ220" i="1"/>
  <c r="AQ148" i="1"/>
  <c r="AQ256" i="1"/>
  <c r="AQ328" i="1"/>
  <c r="AR131" i="1"/>
  <c r="AR135" i="1"/>
  <c r="AS130" i="1"/>
  <c r="AR203" i="1"/>
  <c r="AR207" i="1"/>
  <c r="AS202" i="1"/>
  <c r="AQ167" i="1"/>
  <c r="AQ171" i="1"/>
  <c r="AR166" i="1"/>
  <c r="AS383" i="1"/>
  <c r="AS387" i="1"/>
  <c r="AT382" i="1"/>
  <c r="AS311" i="1"/>
  <c r="AS315" i="1"/>
  <c r="AT310" i="1"/>
  <c r="AR59" i="1"/>
  <c r="AR63" i="1"/>
  <c r="AS58" i="1"/>
  <c r="AR347" i="1"/>
  <c r="AR351" i="1"/>
  <c r="AS346" i="1"/>
  <c r="AS95" i="1"/>
  <c r="AS99" i="1"/>
  <c r="AT94" i="1"/>
  <c r="AR419" i="1"/>
  <c r="AR423" i="1"/>
  <c r="AS418" i="1"/>
  <c r="AQ23" i="1"/>
  <c r="AQ27" i="1"/>
  <c r="AR22" i="1"/>
  <c r="AQ239" i="1"/>
  <c r="AQ243" i="1"/>
  <c r="AR238" i="1"/>
  <c r="AP350" i="1"/>
  <c r="AP314" i="1"/>
  <c r="AP170" i="1"/>
  <c r="AP98" i="1"/>
  <c r="AP134" i="1"/>
  <c r="AP62" i="1"/>
  <c r="AQ26" i="1"/>
  <c r="AQ76" i="1"/>
  <c r="AQ112" i="1"/>
  <c r="AQ184" i="1"/>
  <c r="AQ292" i="1"/>
  <c r="AQ364" i="1"/>
  <c r="AP386" i="1"/>
  <c r="AP242" i="1"/>
  <c r="AP278" i="1"/>
  <c r="AP206" i="1"/>
  <c r="AO422" i="1"/>
  <c r="AS275" i="1"/>
  <c r="AS279" i="1"/>
  <c r="AT274" i="1"/>
  <c r="AQ350" i="1"/>
  <c r="AQ278" i="1"/>
  <c r="AQ170" i="1"/>
  <c r="AQ242" i="1"/>
  <c r="AQ62" i="1"/>
  <c r="AS4" i="1"/>
  <c r="AR40" i="1"/>
  <c r="AR112" i="1"/>
  <c r="AR184" i="1"/>
  <c r="AR220" i="1"/>
  <c r="AR292" i="1"/>
  <c r="AR328" i="1"/>
  <c r="AP422" i="1"/>
  <c r="AQ386" i="1"/>
  <c r="AQ314" i="1"/>
  <c r="AQ206" i="1"/>
  <c r="AQ134" i="1"/>
  <c r="AQ98" i="1"/>
  <c r="AR239" i="1"/>
  <c r="AR243" i="1"/>
  <c r="AS238" i="1"/>
  <c r="AR23" i="1"/>
  <c r="AR27" i="1"/>
  <c r="AS22" i="1"/>
  <c r="AS419" i="1"/>
  <c r="AS423" i="1"/>
  <c r="AT418" i="1"/>
  <c r="AT95" i="1"/>
  <c r="AT99" i="1"/>
  <c r="AU94" i="1"/>
  <c r="AS347" i="1"/>
  <c r="AS351" i="1"/>
  <c r="AT346" i="1"/>
  <c r="AS59" i="1"/>
  <c r="AS63" i="1"/>
  <c r="AT58" i="1"/>
  <c r="AT311" i="1"/>
  <c r="AT315" i="1"/>
  <c r="AU310" i="1"/>
  <c r="AT383" i="1"/>
  <c r="AT387" i="1"/>
  <c r="AU382" i="1"/>
  <c r="AR167" i="1"/>
  <c r="AR171" i="1"/>
  <c r="AS166" i="1"/>
  <c r="AS203" i="1"/>
  <c r="AS207" i="1"/>
  <c r="AT202" i="1"/>
  <c r="AS131" i="1"/>
  <c r="AS135" i="1"/>
  <c r="AT130" i="1"/>
  <c r="AQ400" i="1"/>
  <c r="AR26" i="1"/>
  <c r="AR76" i="1"/>
  <c r="AR148" i="1"/>
  <c r="AR256" i="1"/>
  <c r="AR364" i="1"/>
  <c r="AU274" i="1"/>
  <c r="AT275" i="1"/>
  <c r="AT279" i="1"/>
  <c r="AR386" i="1"/>
  <c r="AR278" i="1"/>
  <c r="AR170" i="1"/>
  <c r="AR98" i="1"/>
  <c r="AQ422" i="1"/>
  <c r="AR400" i="1"/>
  <c r="AT4" i="1"/>
  <c r="AS40" i="1"/>
  <c r="AS148" i="1"/>
  <c r="AS220" i="1"/>
  <c r="AS256" i="1"/>
  <c r="AS328" i="1"/>
  <c r="AT131" i="1"/>
  <c r="AT135" i="1"/>
  <c r="AU130" i="1"/>
  <c r="AT203" i="1"/>
  <c r="AT207" i="1"/>
  <c r="AU202" i="1"/>
  <c r="AS167" i="1"/>
  <c r="AS171" i="1"/>
  <c r="AT166" i="1"/>
  <c r="AU383" i="1"/>
  <c r="AU387" i="1"/>
  <c r="AV382" i="1"/>
  <c r="AU311" i="1"/>
  <c r="AU315" i="1"/>
  <c r="AV310" i="1"/>
  <c r="AT59" i="1"/>
  <c r="AT63" i="1"/>
  <c r="AU58" i="1"/>
  <c r="AT347" i="1"/>
  <c r="AT351" i="1"/>
  <c r="AU346" i="1"/>
  <c r="AU95" i="1"/>
  <c r="AU99" i="1"/>
  <c r="AV94" i="1"/>
  <c r="AT419" i="1"/>
  <c r="AT423" i="1"/>
  <c r="AU418" i="1"/>
  <c r="AS23" i="1"/>
  <c r="AS27" i="1"/>
  <c r="AT22" i="1"/>
  <c r="AS239" i="1"/>
  <c r="AS243" i="1"/>
  <c r="AT238" i="1"/>
  <c r="AR350" i="1"/>
  <c r="AR314" i="1"/>
  <c r="AR242" i="1"/>
  <c r="AR206" i="1"/>
  <c r="AR134" i="1"/>
  <c r="AR62" i="1"/>
  <c r="AS26" i="1"/>
  <c r="AS76" i="1"/>
  <c r="AS112" i="1"/>
  <c r="AS184" i="1"/>
  <c r="AS292" i="1"/>
  <c r="AS364" i="1"/>
  <c r="AV274" i="1"/>
  <c r="AU275" i="1"/>
  <c r="AU279" i="1"/>
  <c r="AS206" i="1"/>
  <c r="AT239" i="1"/>
  <c r="AT243" i="1"/>
  <c r="AU238" i="1"/>
  <c r="AT23" i="1"/>
  <c r="AT27" i="1"/>
  <c r="AU22" i="1"/>
  <c r="AU419" i="1"/>
  <c r="AU423" i="1"/>
  <c r="AV418" i="1"/>
  <c r="AV95" i="1"/>
  <c r="AV99" i="1"/>
  <c r="AW94" i="1"/>
  <c r="AW95" i="1"/>
  <c r="AW99" i="1"/>
  <c r="AU347" i="1"/>
  <c r="AU351" i="1"/>
  <c r="AV346" i="1"/>
  <c r="AU59" i="1"/>
  <c r="AU63" i="1"/>
  <c r="AV58" i="1"/>
  <c r="AV311" i="1"/>
  <c r="AV315" i="1"/>
  <c r="AW310" i="1"/>
  <c r="AW311" i="1"/>
  <c r="AW315" i="1"/>
  <c r="AV383" i="1"/>
  <c r="AV387" i="1"/>
  <c r="AW382" i="1"/>
  <c r="AW383" i="1"/>
  <c r="AW387" i="1"/>
  <c r="AT167" i="1"/>
  <c r="AT171" i="1"/>
  <c r="AU166" i="1"/>
  <c r="AU203" i="1"/>
  <c r="AU207" i="1"/>
  <c r="AV202" i="1"/>
  <c r="AU131" i="1"/>
  <c r="AU135" i="1"/>
  <c r="AV130" i="1"/>
  <c r="AS400" i="1"/>
  <c r="AT26" i="1"/>
  <c r="AT184" i="1"/>
  <c r="AT76" i="1"/>
  <c r="AT220" i="1"/>
  <c r="AT364" i="1"/>
  <c r="AS386" i="1"/>
  <c r="AS314" i="1"/>
  <c r="AS134" i="1"/>
  <c r="AS98" i="1"/>
  <c r="AS350" i="1"/>
  <c r="AS278" i="1"/>
  <c r="AS242" i="1"/>
  <c r="AS170" i="1"/>
  <c r="AS62" i="1"/>
  <c r="AU4" i="1"/>
  <c r="AT40" i="1"/>
  <c r="AT112" i="1"/>
  <c r="AT256" i="1"/>
  <c r="AT148" i="1"/>
  <c r="AT292" i="1"/>
  <c r="AT328" i="1"/>
  <c r="AR422" i="1"/>
  <c r="AV275" i="1"/>
  <c r="AV279" i="1"/>
  <c r="AW274" i="1"/>
  <c r="AW275" i="1"/>
  <c r="AW279" i="1"/>
  <c r="AT400" i="1"/>
  <c r="AV4" i="1"/>
  <c r="AU40" i="1"/>
  <c r="AU220" i="1"/>
  <c r="AU148" i="1"/>
  <c r="AU256" i="1"/>
  <c r="AU328" i="1"/>
  <c r="AT386" i="1"/>
  <c r="AT242" i="1"/>
  <c r="AT98" i="1"/>
  <c r="AT206" i="1"/>
  <c r="AS422" i="1"/>
  <c r="AT350" i="1"/>
  <c r="AT314" i="1"/>
  <c r="AT170" i="1"/>
  <c r="AT278" i="1"/>
  <c r="AT134" i="1"/>
  <c r="AT62" i="1"/>
  <c r="AU26" i="1"/>
  <c r="AU76" i="1"/>
  <c r="AU112" i="1"/>
  <c r="AU184" i="1"/>
  <c r="AU292" i="1"/>
  <c r="AU364" i="1"/>
  <c r="AV131" i="1"/>
  <c r="AV135" i="1"/>
  <c r="AW130" i="1"/>
  <c r="AW131" i="1"/>
  <c r="AW135" i="1"/>
  <c r="AV203" i="1"/>
  <c r="AV207" i="1"/>
  <c r="AW202" i="1"/>
  <c r="AW203" i="1"/>
  <c r="AW207" i="1"/>
  <c r="AU167" i="1"/>
  <c r="AU171" i="1"/>
  <c r="AV166" i="1"/>
  <c r="AV59" i="1"/>
  <c r="AV63" i="1"/>
  <c r="AW58" i="1"/>
  <c r="AW59" i="1"/>
  <c r="AW63" i="1"/>
  <c r="AV347" i="1"/>
  <c r="AV351" i="1"/>
  <c r="AW346" i="1"/>
  <c r="AW347" i="1"/>
  <c r="AW351" i="1"/>
  <c r="AV419" i="1"/>
  <c r="AV423" i="1"/>
  <c r="AW418" i="1"/>
  <c r="AW419" i="1"/>
  <c r="AW423" i="1"/>
  <c r="AU23" i="1"/>
  <c r="AU27" i="1"/>
  <c r="AV22" i="1"/>
  <c r="AU239" i="1"/>
  <c r="AU243" i="1"/>
  <c r="AV238" i="1"/>
  <c r="AU400" i="1"/>
  <c r="AV26" i="1"/>
  <c r="AV76" i="1"/>
  <c r="AV148" i="1"/>
  <c r="AV256" i="1"/>
  <c r="AV364" i="1"/>
  <c r="AV239" i="1"/>
  <c r="AV243" i="1"/>
  <c r="AW238" i="1"/>
  <c r="AW239" i="1"/>
  <c r="AW243" i="1"/>
  <c r="AV23" i="1"/>
  <c r="AV27" i="1"/>
  <c r="AW22" i="1"/>
  <c r="AW23" i="1"/>
  <c r="AW27" i="1"/>
  <c r="AV167" i="1"/>
  <c r="AV171" i="1"/>
  <c r="AW166" i="1"/>
  <c r="AW167" i="1"/>
  <c r="AW171" i="1"/>
  <c r="AU386" i="1"/>
  <c r="AU314" i="1"/>
  <c r="AU206" i="1"/>
  <c r="AU134" i="1"/>
  <c r="AU98" i="1"/>
  <c r="AU350" i="1"/>
  <c r="AU278" i="1"/>
  <c r="AU170" i="1"/>
  <c r="AU242" i="1"/>
  <c r="AU62" i="1"/>
  <c r="AW4" i="1"/>
  <c r="AV40" i="1"/>
  <c r="AV112" i="1"/>
  <c r="AV184" i="1"/>
  <c r="AV220" i="1"/>
  <c r="AV292" i="1"/>
  <c r="AV328" i="1"/>
  <c r="AT422" i="1"/>
  <c r="AV400" i="1"/>
  <c r="AV350" i="1"/>
  <c r="AV314" i="1"/>
  <c r="AV242" i="1"/>
  <c r="AV206" i="1"/>
  <c r="AV134" i="1"/>
  <c r="AV62" i="1"/>
  <c r="AW40" i="1"/>
  <c r="AW148" i="1"/>
  <c r="AW220" i="1"/>
  <c r="AW256" i="1"/>
  <c r="AW328" i="1"/>
  <c r="AV386" i="1"/>
  <c r="AV278" i="1"/>
  <c r="AV170" i="1"/>
  <c r="AV98" i="1"/>
  <c r="AU422" i="1"/>
  <c r="AW26" i="1"/>
  <c r="AW76" i="1"/>
  <c r="AW112" i="1"/>
  <c r="AW184" i="1"/>
  <c r="AW292" i="1"/>
  <c r="AW364" i="1"/>
  <c r="AW386" i="1"/>
  <c r="AW314" i="1"/>
  <c r="AW134" i="1"/>
  <c r="AW98" i="1"/>
  <c r="AW400" i="1"/>
  <c r="AV422" i="1"/>
  <c r="AW206" i="1"/>
  <c r="AW350" i="1"/>
  <c r="AW278" i="1"/>
  <c r="AW242" i="1"/>
  <c r="AW170" i="1"/>
  <c r="AW62" i="1"/>
  <c r="AW422" i="1"/>
  <c r="BA4" i="1"/>
  <c r="BA18" i="1"/>
  <c r="BA6" i="1"/>
  <c r="BA5" i="1"/>
  <c r="BA11" i="1"/>
  <c r="BA15" i="1"/>
  <c r="BA13" i="1"/>
  <c r="BA7" i="1"/>
  <c r="BA12" i="1"/>
  <c r="BA16" i="1"/>
  <c r="BA8" i="1"/>
  <c r="BA9" i="1"/>
  <c r="BA17" i="1"/>
  <c r="BA14" i="1"/>
  <c r="BA10" i="1"/>
  <c r="BA3" i="1"/>
  <c r="BA20" i="1"/>
  <c r="BA19" i="1"/>
  <c r="BA21" i="1"/>
  <c r="BA23" i="1"/>
  <c r="BA22" i="1"/>
  <c r="BA24" i="1"/>
  <c r="B607" i="1"/>
  <c r="B573" i="1"/>
  <c r="B590" i="1"/>
  <c r="B556" i="1"/>
  <c r="B505" i="1"/>
  <c r="B454" i="1"/>
  <c r="B539" i="1"/>
  <c r="B471" i="1"/>
  <c r="B488" i="1"/>
  <c r="B522" i="1"/>
</calcChain>
</file>

<file path=xl/sharedStrings.xml><?xml version="1.0" encoding="utf-8"?>
<sst xmlns="http://schemas.openxmlformats.org/spreadsheetml/2006/main" count="1026" uniqueCount="58">
  <si>
    <t xml:space="preserve">STRAIN : </t>
  </si>
  <si>
    <t>Days</t>
  </si>
  <si>
    <t>Died</t>
  </si>
  <si>
    <t>Censored</t>
  </si>
  <si>
    <t>Transfer</t>
  </si>
  <si>
    <t>Day of Week</t>
  </si>
  <si>
    <t>Date</t>
  </si>
  <si>
    <t>Day</t>
  </si>
  <si>
    <t>gone</t>
  </si>
  <si>
    <t>egl</t>
  </si>
  <si>
    <t>expl.</t>
  </si>
  <si>
    <t>died</t>
  </si>
  <si>
    <t>changed</t>
  </si>
  <si>
    <t>omitted</t>
  </si>
  <si>
    <t>sum omitted</t>
  </si>
  <si>
    <t>good ones</t>
  </si>
  <si>
    <t xml:space="preserve">total </t>
  </si>
  <si>
    <t>&lt;--</t>
  </si>
  <si>
    <t>--&gt;</t>
  </si>
  <si>
    <t>Hidden Columns Here</t>
  </si>
  <si>
    <t>Number of Subjects at Risk (N)</t>
  </si>
  <si>
    <t>Observed Number of Deaths (O)</t>
  </si>
  <si>
    <t xml:space="preserve">Censored Events (C) </t>
  </si>
  <si>
    <t>Kaplan-Meier Survival Estimate (S)</t>
  </si>
  <si>
    <t>Survival of  Non-Censored Animals</t>
  </si>
  <si>
    <t>Time (t)</t>
  </si>
  <si>
    <t>Calculations of Kaplan-Meier Survial Estimate</t>
  </si>
  <si>
    <t>Survival/Censored Data</t>
  </si>
  <si>
    <t>Calculations of Log-Rank Statistics</t>
  </si>
  <si>
    <t>Summed Events</t>
  </si>
  <si>
    <t>Sum or Subjects at Risk (N')</t>
  </si>
  <si>
    <t>Sum of Observed Number of Deaths (O')</t>
  </si>
  <si>
    <t>p=</t>
  </si>
  <si>
    <t>Log-Rank Statistic (Z)</t>
  </si>
  <si>
    <t>Expected Distribution (E)</t>
  </si>
  <si>
    <t>Variance (V)</t>
  </si>
  <si>
    <t>Strain C</t>
    <phoneticPr fontId="7"/>
  </si>
  <si>
    <t>Strain D</t>
    <phoneticPr fontId="7"/>
  </si>
  <si>
    <t>Strain E</t>
    <phoneticPr fontId="7"/>
  </si>
  <si>
    <t>Strain F</t>
    <phoneticPr fontId="7"/>
  </si>
  <si>
    <t>Strain G</t>
    <phoneticPr fontId="7"/>
  </si>
  <si>
    <t>Strain H</t>
    <phoneticPr fontId="7"/>
  </si>
  <si>
    <t>Strain I</t>
    <phoneticPr fontId="7"/>
  </si>
  <si>
    <t>Strain J</t>
    <phoneticPr fontId="7"/>
  </si>
  <si>
    <t>Strain K</t>
    <phoneticPr fontId="7"/>
  </si>
  <si>
    <t>Strain L</t>
    <phoneticPr fontId="7"/>
  </si>
  <si>
    <t>Log-Rank Statistics (p values)</t>
    <phoneticPr fontId="7"/>
  </si>
  <si>
    <t>Mean Lifespan (KM)</t>
  </si>
  <si>
    <t>Median calculator</t>
  </si>
  <si>
    <t>Strain</t>
  </si>
  <si>
    <t>Median Lifespan (KM)</t>
  </si>
  <si>
    <t>Original sheet</t>
  </si>
  <si>
    <t>Made By Daniel Magner, 2012</t>
  </si>
  <si>
    <t>Updates</t>
  </si>
  <si>
    <t>Modified by Makoto Horikawa, 2015-01</t>
  </si>
  <si>
    <t>Mean calculator</t>
    <phoneticPr fontId="7"/>
  </si>
  <si>
    <t>WT</t>
  </si>
  <si>
    <t>ama-1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</si>
</sst>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sz val="6"/>
      <name val="Calibri"/>
      <family val="3"/>
      <charset val="128"/>
      <scheme val="minor"/>
    </font>
    <font>
      <b/>
      <sz val="18"/>
      <color theme="1"/>
      <name val="Arial"/>
      <family val="2"/>
    </font>
    <font>
      <b/>
      <i/>
      <sz val="18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31" xfId="0" applyFont="1" applyBorder="1"/>
    <xf numFmtId="0" fontId="1" fillId="0" borderId="32" xfId="0" applyFont="1" applyBorder="1"/>
    <xf numFmtId="0" fontId="2" fillId="0" borderId="33" xfId="0" applyFont="1" applyBorder="1"/>
    <xf numFmtId="0" fontId="1" fillId="0" borderId="0" xfId="0" applyFont="1" applyBorder="1"/>
    <xf numFmtId="0" fontId="1" fillId="0" borderId="34" xfId="0" applyFont="1" applyBorder="1"/>
    <xf numFmtId="0" fontId="1" fillId="0" borderId="33" xfId="0" applyFont="1" applyBorder="1"/>
    <xf numFmtId="0" fontId="1" fillId="0" borderId="35" xfId="0" applyFont="1" applyBorder="1"/>
    <xf numFmtId="0" fontId="1" fillId="0" borderId="5" xfId="0" applyFont="1" applyBorder="1"/>
    <xf numFmtId="0" fontId="5" fillId="0" borderId="30" xfId="0" applyFont="1" applyBorder="1"/>
    <xf numFmtId="0" fontId="5" fillId="0" borderId="31" xfId="0" applyFont="1" applyBorder="1"/>
    <xf numFmtId="0" fontId="2" fillId="0" borderId="4" xfId="0" applyFont="1" applyBorder="1"/>
    <xf numFmtId="11" fontId="2" fillId="0" borderId="35" xfId="0" applyNumberFormat="1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20" fontId="1" fillId="0" borderId="0" xfId="0" applyNumberFormat="1" applyFont="1" applyFill="1"/>
    <xf numFmtId="20" fontId="3" fillId="3" borderId="1" xfId="0" applyNumberFormat="1" applyFont="1" applyFill="1" applyBorder="1"/>
    <xf numFmtId="20" fontId="3" fillId="3" borderId="26" xfId="0" applyNumberFormat="1" applyFont="1" applyFill="1" applyBorder="1"/>
    <xf numFmtId="20" fontId="10" fillId="0" borderId="0" xfId="0" applyNumberFormat="1" applyFont="1" applyFill="1"/>
    <xf numFmtId="20" fontId="12" fillId="0" borderId="0" xfId="0" applyNumberFormat="1" applyFont="1" applyFill="1"/>
    <xf numFmtId="20" fontId="11" fillId="0" borderId="0" xfId="0" applyNumberFormat="1" applyFont="1"/>
    <xf numFmtId="20" fontId="10" fillId="0" borderId="1" xfId="0" applyNumberFormat="1" applyFont="1" applyFill="1" applyBorder="1"/>
    <xf numFmtId="20" fontId="10" fillId="0" borderId="4" xfId="0" applyNumberFormat="1" applyFont="1" applyFill="1" applyBorder="1"/>
    <xf numFmtId="20" fontId="10" fillId="0" borderId="8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left" vertical="center"/>
    </xf>
    <xf numFmtId="20" fontId="10" fillId="0" borderId="8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center" vertical="center"/>
    </xf>
    <xf numFmtId="20" fontId="10" fillId="0" borderId="16" xfId="0" applyNumberFormat="1" applyFont="1" applyFill="1" applyBorder="1" applyAlignment="1">
      <alignment horizontal="left" vertical="center"/>
    </xf>
    <xf numFmtId="20" fontId="10" fillId="0" borderId="12" xfId="0" applyNumberFormat="1" applyFont="1" applyFill="1" applyBorder="1" applyAlignment="1">
      <alignment horizontal="center" vertical="center"/>
    </xf>
    <xf numFmtId="2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/>
    <xf numFmtId="20" fontId="3" fillId="0" borderId="0" xfId="0" applyNumberFormat="1" applyFont="1"/>
    <xf numFmtId="0" fontId="11" fillId="0" borderId="0" xfId="0" applyNumberFormat="1" applyFont="1" applyFill="1"/>
    <xf numFmtId="0" fontId="11" fillId="0" borderId="0" xfId="0" applyNumberFormat="1" applyFont="1" applyBorder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 applyNumberFormat="1"/>
    <xf numFmtId="0" fontId="1" fillId="0" borderId="36" xfId="0" applyNumberFormat="1" applyFont="1" applyBorder="1"/>
    <xf numFmtId="0" fontId="13" fillId="0" borderId="0" xfId="0" applyNumberFormat="1" applyFont="1"/>
    <xf numFmtId="0" fontId="11" fillId="0" borderId="33" xfId="0" applyNumberFormat="1" applyFont="1" applyBorder="1"/>
    <xf numFmtId="0" fontId="14" fillId="0" borderId="30" xfId="0" applyNumberFormat="1" applyFont="1" applyBorder="1"/>
    <xf numFmtId="0" fontId="14" fillId="0" borderId="31" xfId="0" applyNumberFormat="1" applyFont="1" applyBorder="1"/>
    <xf numFmtId="0" fontId="3" fillId="0" borderId="33" xfId="0" applyNumberFormat="1" applyFont="1" applyBorder="1"/>
    <xf numFmtId="0" fontId="3" fillId="0" borderId="4" xfId="0" applyNumberFormat="1" applyFont="1" applyBorder="1"/>
    <xf numFmtId="0" fontId="3" fillId="0" borderId="35" xfId="0" applyNumberFormat="1" applyFont="1" applyBorder="1"/>
    <xf numFmtId="0" fontId="14" fillId="0" borderId="33" xfId="0" applyNumberFormat="1" applyFont="1" applyBorder="1"/>
    <xf numFmtId="0" fontId="11" fillId="0" borderId="36" xfId="0" applyNumberFormat="1" applyFont="1" applyBorder="1"/>
    <xf numFmtId="20" fontId="15" fillId="0" borderId="0" xfId="0" applyNumberFormat="1" applyFont="1" applyFill="1" applyAlignment="1"/>
    <xf numFmtId="20" fontId="15" fillId="0" borderId="0" xfId="0" applyNumberFormat="1" applyFont="1" applyFill="1"/>
    <xf numFmtId="20" fontId="16" fillId="0" borderId="0" xfId="0" applyNumberFormat="1" applyFont="1" applyFill="1"/>
    <xf numFmtId="20" fontId="16" fillId="0" borderId="0" xfId="0" quotePrefix="1" applyNumberFormat="1" applyFont="1" applyFill="1" applyAlignment="1">
      <alignment horizontal="right"/>
    </xf>
    <xf numFmtId="0" fontId="15" fillId="2" borderId="2" xfId="0" applyNumberFormat="1" applyFont="1" applyFill="1" applyBorder="1" applyAlignment="1"/>
    <xf numFmtId="0" fontId="15" fillId="0" borderId="2" xfId="0" applyNumberFormat="1" applyFont="1" applyFill="1" applyBorder="1" applyAlignment="1"/>
    <xf numFmtId="0" fontId="15" fillId="0" borderId="2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5" fillId="2" borderId="6" xfId="0" applyNumberFormat="1" applyFont="1" applyFill="1" applyBorder="1"/>
    <xf numFmtId="0" fontId="15" fillId="0" borderId="6" xfId="0" applyNumberFormat="1" applyFont="1" applyFill="1" applyBorder="1"/>
    <xf numFmtId="0" fontId="15" fillId="0" borderId="7" xfId="0" applyNumberFormat="1" applyFont="1" applyFill="1" applyBorder="1"/>
    <xf numFmtId="164" fontId="15" fillId="2" borderId="10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15" fillId="2" borderId="14" xfId="0" applyNumberFormat="1" applyFont="1" applyFill="1" applyBorder="1" applyAlignment="1">
      <alignment horizontal="center" vertical="center"/>
    </xf>
    <xf numFmtId="0" fontId="15" fillId="0" borderId="15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8" xfId="0" applyNumberFormat="1" applyFont="1" applyFill="1" applyBorder="1" applyAlignment="1">
      <alignment horizontal="center" vertical="center"/>
    </xf>
    <xf numFmtId="0" fontId="16" fillId="0" borderId="19" xfId="0" applyNumberFormat="1" applyFont="1" applyFill="1" applyBorder="1" applyAlignment="1">
      <alignment horizontal="center" vertical="center"/>
    </xf>
    <xf numFmtId="0" fontId="16" fillId="0" borderId="17" xfId="0" applyNumberFormat="1" applyFont="1" applyFill="1" applyBorder="1" applyAlignment="1">
      <alignment horizontal="center" vertical="center"/>
    </xf>
    <xf numFmtId="0" fontId="16" fillId="2" borderId="18" xfId="0" applyNumberFormat="1" applyFont="1" applyFill="1" applyBorder="1" applyAlignment="1">
      <alignment horizontal="center" vertical="center"/>
    </xf>
    <xf numFmtId="0" fontId="16" fillId="2" borderId="14" xfId="0" applyNumberFormat="1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2" borderId="2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0" fontId="15" fillId="2" borderId="16" xfId="0" applyNumberFormat="1" applyFont="1" applyFill="1" applyBorder="1" applyAlignment="1">
      <alignment horizontal="center" vertical="center"/>
    </xf>
    <xf numFmtId="0" fontId="15" fillId="0" borderId="19" xfId="0" applyNumberFormat="1" applyFont="1" applyFill="1" applyBorder="1" applyAlignment="1">
      <alignment horizontal="center" vertical="center"/>
    </xf>
    <xf numFmtId="0" fontId="15" fillId="4" borderId="19" xfId="0" applyNumberFormat="1" applyFont="1" applyFill="1" applyBorder="1" applyAlignment="1">
      <alignment horizontal="center" vertical="center"/>
    </xf>
    <xf numFmtId="0" fontId="15" fillId="2" borderId="12" xfId="0" applyNumberFormat="1" applyFont="1" applyFill="1" applyBorder="1" applyAlignment="1">
      <alignment horizontal="center" vertical="center"/>
    </xf>
    <xf numFmtId="0" fontId="15" fillId="2" borderId="21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0" fontId="15" fillId="0" borderId="23" xfId="0" applyNumberFormat="1" applyFont="1" applyFill="1" applyBorder="1" applyAlignment="1">
      <alignment horizontal="center" vertical="center"/>
    </xf>
    <xf numFmtId="0" fontId="15" fillId="0" borderId="17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6" fillId="2" borderId="24" xfId="0" applyNumberFormat="1" applyFont="1" applyFill="1" applyBorder="1"/>
    <xf numFmtId="0" fontId="15" fillId="0" borderId="8" xfId="0" applyNumberFormat="1" applyFont="1" applyFill="1" applyBorder="1" applyAlignment="1">
      <alignment horizontal="center" vertical="center"/>
    </xf>
    <xf numFmtId="0" fontId="15" fillId="0" borderId="9" xfId="0" applyNumberFormat="1" applyFont="1" applyFill="1" applyBorder="1" applyAlignment="1">
      <alignment horizontal="center" vertical="center"/>
    </xf>
    <xf numFmtId="0" fontId="16" fillId="2" borderId="25" xfId="0" applyNumberFormat="1" applyFont="1" applyFill="1" applyBorder="1"/>
    <xf numFmtId="0" fontId="16" fillId="0" borderId="12" xfId="0" applyNumberFormat="1" applyFont="1" applyFill="1" applyBorder="1"/>
    <xf numFmtId="0" fontId="16" fillId="0" borderId="15" xfId="0" applyNumberFormat="1" applyFont="1" applyFill="1" applyBorder="1"/>
    <xf numFmtId="0" fontId="16" fillId="0" borderId="13" xfId="0" applyNumberFormat="1" applyFont="1" applyFill="1" applyBorder="1"/>
    <xf numFmtId="0" fontId="2" fillId="2" borderId="27" xfId="0" applyNumberFormat="1" applyFont="1" applyFill="1" applyBorder="1"/>
    <xf numFmtId="0" fontId="2" fillId="3" borderId="8" xfId="0" applyNumberFormat="1" applyFont="1" applyFill="1" applyBorder="1"/>
    <xf numFmtId="0" fontId="2" fillId="3" borderId="11" xfId="0" applyNumberFormat="1" applyFont="1" applyFill="1" applyBorder="1"/>
    <xf numFmtId="0" fontId="2" fillId="3" borderId="9" xfId="0" applyNumberFormat="1" applyFont="1" applyFill="1" applyBorder="1"/>
    <xf numFmtId="0" fontId="1" fillId="2" borderId="28" xfId="0" applyNumberFormat="1" applyFont="1" applyFill="1" applyBorder="1"/>
    <xf numFmtId="0" fontId="1" fillId="0" borderId="16" xfId="0" applyNumberFormat="1" applyFont="1" applyBorder="1"/>
    <xf numFmtId="0" fontId="1" fillId="0" borderId="19" xfId="0" applyNumberFormat="1" applyFont="1" applyBorder="1"/>
    <xf numFmtId="0" fontId="1" fillId="0" borderId="17" xfId="0" applyNumberFormat="1" applyFont="1" applyBorder="1"/>
    <xf numFmtId="0" fontId="2" fillId="2" borderId="29" xfId="0" applyNumberFormat="1" applyFont="1" applyFill="1" applyBorder="1"/>
    <xf numFmtId="0" fontId="2" fillId="3" borderId="15" xfId="0" applyNumberFormat="1" applyFont="1" applyFill="1" applyBorder="1"/>
    <xf numFmtId="0" fontId="15" fillId="0" borderId="0" xfId="0" applyNumberFormat="1" applyFont="1" applyFill="1" applyAlignment="1"/>
    <xf numFmtId="0" fontId="15" fillId="0" borderId="0" xfId="0" applyNumberFormat="1" applyFont="1" applyFill="1"/>
    <xf numFmtId="0" fontId="16" fillId="0" borderId="0" xfId="0" applyNumberFormat="1" applyFont="1" applyFill="1"/>
    <xf numFmtId="0" fontId="16" fillId="0" borderId="0" xfId="0" quotePrefix="1" applyNumberFormat="1" applyFont="1" applyFill="1" applyAlignment="1">
      <alignment horizontal="right"/>
    </xf>
    <xf numFmtId="0" fontId="16" fillId="2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1" fillId="0" borderId="31" xfId="0" applyNumberFormat="1" applyFont="1" applyBorder="1"/>
    <xf numFmtId="0" fontId="1" fillId="0" borderId="32" xfId="0" applyNumberFormat="1" applyFont="1" applyBorder="1"/>
    <xf numFmtId="0" fontId="1" fillId="0" borderId="34" xfId="0" applyNumberFormat="1" applyFont="1" applyBorder="1"/>
    <xf numFmtId="0" fontId="1" fillId="0" borderId="35" xfId="0" applyNumberFormat="1" applyFont="1" applyBorder="1"/>
    <xf numFmtId="0" fontId="1" fillId="0" borderId="5" xfId="0" applyNumberFormat="1" applyFont="1" applyBorder="1"/>
    <xf numFmtId="20" fontId="1" fillId="0" borderId="0" xfId="0" applyNumberFormat="1" applyFont="1"/>
    <xf numFmtId="0" fontId="10" fillId="0" borderId="0" xfId="0" applyNumberFormat="1" applyFont="1" applyFill="1"/>
    <xf numFmtId="0" fontId="10" fillId="0" borderId="1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0" fillId="0" borderId="8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horizontal="left" vertical="center"/>
    </xf>
    <xf numFmtId="0" fontId="10" fillId="0" borderId="16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/>
    <xf numFmtId="0" fontId="3" fillId="3" borderId="26" xfId="0" applyNumberFormat="1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E1645"/>
  <sheetViews>
    <sheetView tabSelected="1" workbookViewId="0">
      <selection activeCell="P10" sqref="P10"/>
    </sheetView>
  </sheetViews>
  <sheetFormatPr baseColWidth="10" defaultColWidth="9.1640625" defaultRowHeight="15" x14ac:dyDescent="0"/>
  <cols>
    <col min="1" max="1" width="48" style="23" customWidth="1"/>
    <col min="2" max="2" width="22.6640625" style="23" customWidth="1"/>
    <col min="3" max="49" width="5.6640625" style="119" customWidth="1"/>
    <col min="50" max="50" width="11.5" style="33" bestFit="1" customWidth="1"/>
    <col min="51" max="51" width="11.33203125" style="33" bestFit="1" customWidth="1"/>
    <col min="52" max="57" width="9.1640625" style="33"/>
    <col min="58" max="16384" width="9.1640625" style="23"/>
  </cols>
  <sheetData>
    <row r="1" spans="1:55">
      <c r="A1" s="21" t="s">
        <v>0</v>
      </c>
      <c r="B1" s="120"/>
      <c r="C1" s="50" t="s">
        <v>56</v>
      </c>
      <c r="D1" s="50"/>
      <c r="E1" s="51"/>
      <c r="F1" s="51"/>
      <c r="G1" s="51"/>
      <c r="H1" s="51"/>
      <c r="I1" s="18"/>
      <c r="J1" s="51"/>
      <c r="K1" s="51"/>
      <c r="L1" s="18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 t="s">
        <v>19</v>
      </c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Y1" s="35"/>
      <c r="BA1" s="35" t="s">
        <v>27</v>
      </c>
      <c r="BB1" s="35"/>
      <c r="BC1" s="35"/>
    </row>
    <row r="2" spans="1:55" ht="16" thickBot="1">
      <c r="A2" s="21"/>
      <c r="B2" s="12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3" t="s">
        <v>18</v>
      </c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33" t="s">
        <v>17</v>
      </c>
      <c r="AY2" s="35"/>
      <c r="AZ2" s="33" t="str">
        <f>C1</f>
        <v>WT</v>
      </c>
      <c r="BA2" s="35" t="s">
        <v>1</v>
      </c>
      <c r="BB2" s="35" t="s">
        <v>2</v>
      </c>
      <c r="BC2" s="35" t="s">
        <v>3</v>
      </c>
    </row>
    <row r="3" spans="1:55" ht="16" thickBot="1">
      <c r="A3" s="24"/>
      <c r="B3" s="121" t="s">
        <v>4</v>
      </c>
      <c r="C3" s="54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8"/>
      <c r="AX3" s="35"/>
      <c r="AY3" s="35"/>
      <c r="BA3" s="35">
        <f>D6</f>
        <v>1</v>
      </c>
      <c r="BB3" s="35">
        <f>D19</f>
        <v>0</v>
      </c>
      <c r="BC3" s="35">
        <f>D21</f>
        <v>0</v>
      </c>
    </row>
    <row r="4" spans="1:55" ht="16" thickBot="1">
      <c r="A4" s="25"/>
      <c r="B4" s="122" t="s">
        <v>5</v>
      </c>
      <c r="C4" s="59" t="str">
        <f>TEXT(C5,"ddd")</f>
        <v>Fri</v>
      </c>
      <c r="D4" s="60" t="str">
        <f t="shared" ref="D4:AW4" si="0">TEXT(D5,"ddd")</f>
        <v>Fri</v>
      </c>
      <c r="E4" s="60" t="str">
        <f t="shared" si="0"/>
        <v>Mon</v>
      </c>
      <c r="F4" s="60" t="str">
        <f t="shared" si="0"/>
        <v>Wed</v>
      </c>
      <c r="G4" s="60" t="str">
        <f t="shared" si="0"/>
        <v>Fri</v>
      </c>
      <c r="H4" s="60" t="str">
        <f t="shared" si="0"/>
        <v>Mon</v>
      </c>
      <c r="I4" s="60" t="str">
        <f t="shared" si="0"/>
        <v>Wed</v>
      </c>
      <c r="J4" s="60" t="str">
        <f t="shared" si="0"/>
        <v>Fri</v>
      </c>
      <c r="K4" s="60" t="str">
        <f t="shared" si="0"/>
        <v>Mon</v>
      </c>
      <c r="L4" s="60" t="str">
        <f t="shared" si="0"/>
        <v>Wed</v>
      </c>
      <c r="M4" s="60" t="str">
        <f t="shared" si="0"/>
        <v>Fri</v>
      </c>
      <c r="N4" s="60" t="str">
        <f t="shared" si="0"/>
        <v>Mon</v>
      </c>
      <c r="O4" s="60" t="str">
        <f t="shared" si="0"/>
        <v>Wed</v>
      </c>
      <c r="P4" s="60" t="str">
        <f t="shared" si="0"/>
        <v>Fri</v>
      </c>
      <c r="Q4" s="60" t="str">
        <f t="shared" si="0"/>
        <v>Mon</v>
      </c>
      <c r="R4" s="60" t="str">
        <f t="shared" si="0"/>
        <v>Wed</v>
      </c>
      <c r="S4" s="60" t="str">
        <f t="shared" si="0"/>
        <v>Fri</v>
      </c>
      <c r="T4" s="60" t="str">
        <f t="shared" si="0"/>
        <v>Mon</v>
      </c>
      <c r="U4" s="60" t="str">
        <f t="shared" si="0"/>
        <v>Wed</v>
      </c>
      <c r="V4" s="60" t="str">
        <f t="shared" si="0"/>
        <v>Fri</v>
      </c>
      <c r="W4" s="60" t="str">
        <f t="shared" si="0"/>
        <v>Sun</v>
      </c>
      <c r="X4" s="60" t="str">
        <f t="shared" si="0"/>
        <v>Tue</v>
      </c>
      <c r="Y4" s="60" t="str">
        <f t="shared" si="0"/>
        <v>Thu</v>
      </c>
      <c r="Z4" s="60" t="str">
        <f t="shared" si="0"/>
        <v>Sat</v>
      </c>
      <c r="AA4" s="60" t="str">
        <f t="shared" si="0"/>
        <v>Mon</v>
      </c>
      <c r="AB4" s="60" t="str">
        <f t="shared" si="0"/>
        <v>Wed</v>
      </c>
      <c r="AC4" s="60" t="str">
        <f t="shared" si="0"/>
        <v>Fri</v>
      </c>
      <c r="AD4" s="60" t="str">
        <f t="shared" si="0"/>
        <v>Sun</v>
      </c>
      <c r="AE4" s="60" t="str">
        <f t="shared" si="0"/>
        <v>Tue</v>
      </c>
      <c r="AF4" s="60" t="str">
        <f t="shared" si="0"/>
        <v>Thu</v>
      </c>
      <c r="AG4" s="60" t="str">
        <f t="shared" si="0"/>
        <v>Sat</v>
      </c>
      <c r="AH4" s="60" t="str">
        <f t="shared" si="0"/>
        <v>Mon</v>
      </c>
      <c r="AI4" s="60" t="str">
        <f t="shared" si="0"/>
        <v>Wed</v>
      </c>
      <c r="AJ4" s="60" t="str">
        <f t="shared" si="0"/>
        <v>Fri</v>
      </c>
      <c r="AK4" s="60" t="str">
        <f t="shared" si="0"/>
        <v>Sun</v>
      </c>
      <c r="AL4" s="60" t="str">
        <f t="shared" si="0"/>
        <v>Tue</v>
      </c>
      <c r="AM4" s="60" t="str">
        <f t="shared" si="0"/>
        <v>Thu</v>
      </c>
      <c r="AN4" s="60" t="str">
        <f t="shared" si="0"/>
        <v>Sat</v>
      </c>
      <c r="AO4" s="60" t="str">
        <f t="shared" si="0"/>
        <v>Mon</v>
      </c>
      <c r="AP4" s="60" t="str">
        <f t="shared" si="0"/>
        <v>Wed</v>
      </c>
      <c r="AQ4" s="60" t="str">
        <f t="shared" si="0"/>
        <v>Fri</v>
      </c>
      <c r="AR4" s="60" t="str">
        <f t="shared" si="0"/>
        <v>Sun</v>
      </c>
      <c r="AS4" s="60" t="str">
        <f t="shared" si="0"/>
        <v>Tue</v>
      </c>
      <c r="AT4" s="60" t="str">
        <f t="shared" si="0"/>
        <v>Thu</v>
      </c>
      <c r="AU4" s="60" t="str">
        <f t="shared" si="0"/>
        <v>Sat</v>
      </c>
      <c r="AV4" s="60" t="str">
        <f t="shared" si="0"/>
        <v>Mon</v>
      </c>
      <c r="AW4" s="61" t="str">
        <f t="shared" si="0"/>
        <v>Wed</v>
      </c>
      <c r="AX4" s="35"/>
      <c r="AY4" s="35"/>
      <c r="BA4" s="35">
        <f>E6</f>
        <v>4</v>
      </c>
      <c r="BB4" s="35">
        <f>E19</f>
        <v>0</v>
      </c>
      <c r="BC4" s="35">
        <f>E21</f>
        <v>20</v>
      </c>
    </row>
    <row r="5" spans="1:55">
      <c r="A5" s="26"/>
      <c r="B5" s="123" t="s">
        <v>6</v>
      </c>
      <c r="C5" s="62">
        <v>42489</v>
      </c>
      <c r="D5" s="63">
        <f>C5+0</f>
        <v>42489</v>
      </c>
      <c r="E5" s="63">
        <f>D5+3</f>
        <v>42492</v>
      </c>
      <c r="F5" s="63">
        <f>E5+2</f>
        <v>42494</v>
      </c>
      <c r="G5" s="63">
        <f t="shared" ref="G5:AW5" si="1">F5+2</f>
        <v>42496</v>
      </c>
      <c r="H5" s="63">
        <f>G5+3</f>
        <v>42499</v>
      </c>
      <c r="I5" s="63">
        <f t="shared" si="1"/>
        <v>42501</v>
      </c>
      <c r="J5" s="63">
        <f>I5+2</f>
        <v>42503</v>
      </c>
      <c r="K5" s="63">
        <f>J5+3</f>
        <v>42506</v>
      </c>
      <c r="L5" s="63">
        <f t="shared" ref="L5" si="2">K5+2</f>
        <v>42508</v>
      </c>
      <c r="M5" s="63">
        <f t="shared" ref="M5" si="3">L5+2</f>
        <v>42510</v>
      </c>
      <c r="N5" s="63">
        <f>M5+3</f>
        <v>42513</v>
      </c>
      <c r="O5" s="63">
        <f t="shared" ref="O5" si="4">N5+2</f>
        <v>42515</v>
      </c>
      <c r="P5" s="63">
        <f t="shared" ref="P5" si="5">O5+2</f>
        <v>42517</v>
      </c>
      <c r="Q5" s="63">
        <f>P5+3</f>
        <v>42520</v>
      </c>
      <c r="R5" s="63">
        <f t="shared" ref="R5" si="6">Q5+2</f>
        <v>42522</v>
      </c>
      <c r="S5" s="63">
        <f t="shared" ref="S5" si="7">R5+2</f>
        <v>42524</v>
      </c>
      <c r="T5" s="63">
        <f>S5+3</f>
        <v>42527</v>
      </c>
      <c r="U5" s="63">
        <f t="shared" ref="U5" si="8">T5+2</f>
        <v>42529</v>
      </c>
      <c r="V5" s="63">
        <f t="shared" ref="V5" si="9">U5+2</f>
        <v>42531</v>
      </c>
      <c r="W5" s="63">
        <f t="shared" ref="W5" si="10">V5+2</f>
        <v>42533</v>
      </c>
      <c r="X5" s="63">
        <f t="shared" ref="X5" si="11">W5+2</f>
        <v>42535</v>
      </c>
      <c r="Y5" s="63">
        <f t="shared" ref="Y5" si="12">X5+2</f>
        <v>42537</v>
      </c>
      <c r="Z5" s="63">
        <f t="shared" ref="Z5" si="13">Y5+2</f>
        <v>42539</v>
      </c>
      <c r="AA5" s="63">
        <f t="shared" ref="AA5" si="14">Z5+2</f>
        <v>42541</v>
      </c>
      <c r="AB5" s="63">
        <f t="shared" ref="AB5" si="15">AA5+2</f>
        <v>42543</v>
      </c>
      <c r="AC5" s="63">
        <f t="shared" ref="AC5" si="16">AB5+2</f>
        <v>42545</v>
      </c>
      <c r="AD5" s="63">
        <f t="shared" ref="AD5" si="17">AC5+2</f>
        <v>42547</v>
      </c>
      <c r="AE5" s="63">
        <f t="shared" si="1"/>
        <v>42549</v>
      </c>
      <c r="AF5" s="63">
        <f t="shared" si="1"/>
        <v>42551</v>
      </c>
      <c r="AG5" s="63">
        <f t="shared" si="1"/>
        <v>42553</v>
      </c>
      <c r="AH5" s="63">
        <f t="shared" si="1"/>
        <v>42555</v>
      </c>
      <c r="AI5" s="63">
        <f t="shared" si="1"/>
        <v>42557</v>
      </c>
      <c r="AJ5" s="63">
        <f t="shared" si="1"/>
        <v>42559</v>
      </c>
      <c r="AK5" s="63">
        <f t="shared" si="1"/>
        <v>42561</v>
      </c>
      <c r="AL5" s="63">
        <f t="shared" si="1"/>
        <v>42563</v>
      </c>
      <c r="AM5" s="63">
        <f t="shared" si="1"/>
        <v>42565</v>
      </c>
      <c r="AN5" s="63">
        <f t="shared" si="1"/>
        <v>42567</v>
      </c>
      <c r="AO5" s="63">
        <f t="shared" si="1"/>
        <v>42569</v>
      </c>
      <c r="AP5" s="63">
        <f t="shared" si="1"/>
        <v>42571</v>
      </c>
      <c r="AQ5" s="63">
        <f t="shared" si="1"/>
        <v>42573</v>
      </c>
      <c r="AR5" s="63">
        <f t="shared" si="1"/>
        <v>42575</v>
      </c>
      <c r="AS5" s="63">
        <f t="shared" si="1"/>
        <v>42577</v>
      </c>
      <c r="AT5" s="63">
        <f t="shared" si="1"/>
        <v>42579</v>
      </c>
      <c r="AU5" s="63">
        <f t="shared" si="1"/>
        <v>42581</v>
      </c>
      <c r="AV5" s="63">
        <f t="shared" si="1"/>
        <v>42583</v>
      </c>
      <c r="AW5" s="63">
        <f t="shared" si="1"/>
        <v>42585</v>
      </c>
      <c r="AX5" s="35"/>
      <c r="AY5" s="35"/>
      <c r="BA5" s="35">
        <f>F6</f>
        <v>6</v>
      </c>
      <c r="BB5" s="35">
        <f>F19</f>
        <v>2</v>
      </c>
      <c r="BC5" s="35">
        <f>F21</f>
        <v>2</v>
      </c>
    </row>
    <row r="6" spans="1:55" ht="16" thickBot="1">
      <c r="A6" s="27"/>
      <c r="B6" s="124" t="s">
        <v>7</v>
      </c>
      <c r="C6" s="64">
        <v>1</v>
      </c>
      <c r="D6" s="65">
        <v>1</v>
      </c>
      <c r="E6" s="65">
        <f>$D$6+E5-$D$5</f>
        <v>4</v>
      </c>
      <c r="F6" s="65">
        <f>$D$6+F5-$D$5</f>
        <v>6</v>
      </c>
      <c r="G6" s="65">
        <f t="shared" ref="G6:AW6" si="18">$D$6+G5-$D$5</f>
        <v>8</v>
      </c>
      <c r="H6" s="65">
        <f t="shared" si="18"/>
        <v>11</v>
      </c>
      <c r="I6" s="65">
        <f t="shared" si="18"/>
        <v>13</v>
      </c>
      <c r="J6" s="65">
        <f t="shared" si="18"/>
        <v>15</v>
      </c>
      <c r="K6" s="65">
        <f t="shared" si="18"/>
        <v>18</v>
      </c>
      <c r="L6" s="65">
        <f t="shared" si="18"/>
        <v>20</v>
      </c>
      <c r="M6" s="65">
        <f t="shared" si="18"/>
        <v>22</v>
      </c>
      <c r="N6" s="65">
        <f t="shared" si="18"/>
        <v>25</v>
      </c>
      <c r="O6" s="65">
        <f t="shared" si="18"/>
        <v>27</v>
      </c>
      <c r="P6" s="65">
        <f t="shared" si="18"/>
        <v>29</v>
      </c>
      <c r="Q6" s="65">
        <f t="shared" si="18"/>
        <v>32</v>
      </c>
      <c r="R6" s="65">
        <f t="shared" si="18"/>
        <v>34</v>
      </c>
      <c r="S6" s="65">
        <f t="shared" si="18"/>
        <v>36</v>
      </c>
      <c r="T6" s="65">
        <f t="shared" si="18"/>
        <v>39</v>
      </c>
      <c r="U6" s="65">
        <f t="shared" si="18"/>
        <v>41</v>
      </c>
      <c r="V6" s="65">
        <f t="shared" si="18"/>
        <v>43</v>
      </c>
      <c r="W6" s="65">
        <f t="shared" si="18"/>
        <v>45</v>
      </c>
      <c r="X6" s="65">
        <f t="shared" si="18"/>
        <v>47</v>
      </c>
      <c r="Y6" s="65">
        <f t="shared" si="18"/>
        <v>49</v>
      </c>
      <c r="Z6" s="65">
        <f t="shared" si="18"/>
        <v>51</v>
      </c>
      <c r="AA6" s="65">
        <f t="shared" si="18"/>
        <v>53</v>
      </c>
      <c r="AB6" s="65">
        <f t="shared" si="18"/>
        <v>55</v>
      </c>
      <c r="AC6" s="65">
        <f t="shared" si="18"/>
        <v>57</v>
      </c>
      <c r="AD6" s="65">
        <f t="shared" si="18"/>
        <v>59</v>
      </c>
      <c r="AE6" s="65">
        <f t="shared" si="18"/>
        <v>61</v>
      </c>
      <c r="AF6" s="65">
        <f t="shared" si="18"/>
        <v>63</v>
      </c>
      <c r="AG6" s="65">
        <f t="shared" si="18"/>
        <v>65</v>
      </c>
      <c r="AH6" s="65">
        <f t="shared" si="18"/>
        <v>67</v>
      </c>
      <c r="AI6" s="65">
        <f t="shared" si="18"/>
        <v>69</v>
      </c>
      <c r="AJ6" s="65">
        <f t="shared" si="18"/>
        <v>71</v>
      </c>
      <c r="AK6" s="65">
        <f t="shared" si="18"/>
        <v>73</v>
      </c>
      <c r="AL6" s="65">
        <f t="shared" si="18"/>
        <v>75</v>
      </c>
      <c r="AM6" s="65">
        <f t="shared" si="18"/>
        <v>77</v>
      </c>
      <c r="AN6" s="65">
        <f t="shared" si="18"/>
        <v>79</v>
      </c>
      <c r="AO6" s="65">
        <f t="shared" si="18"/>
        <v>81</v>
      </c>
      <c r="AP6" s="65">
        <f t="shared" si="18"/>
        <v>83</v>
      </c>
      <c r="AQ6" s="65">
        <f t="shared" si="18"/>
        <v>85</v>
      </c>
      <c r="AR6" s="65">
        <f t="shared" si="18"/>
        <v>87</v>
      </c>
      <c r="AS6" s="65">
        <f t="shared" si="18"/>
        <v>89</v>
      </c>
      <c r="AT6" s="65">
        <f t="shared" si="18"/>
        <v>91</v>
      </c>
      <c r="AU6" s="65">
        <f t="shared" si="18"/>
        <v>93</v>
      </c>
      <c r="AV6" s="65">
        <f t="shared" si="18"/>
        <v>95</v>
      </c>
      <c r="AW6" s="65">
        <f t="shared" si="18"/>
        <v>97</v>
      </c>
      <c r="AX6" s="35"/>
      <c r="AY6" s="35"/>
      <c r="BA6" s="35">
        <f>G6</f>
        <v>8</v>
      </c>
      <c r="BB6" s="35">
        <f>G19</f>
        <v>0</v>
      </c>
      <c r="BC6" s="35">
        <f>G21</f>
        <v>1</v>
      </c>
    </row>
    <row r="7" spans="1:55">
      <c r="A7" s="28"/>
      <c r="B7" s="123">
        <v>1</v>
      </c>
      <c r="C7" s="130">
        <v>20</v>
      </c>
      <c r="D7" s="130">
        <v>20</v>
      </c>
      <c r="E7" s="130">
        <v>20</v>
      </c>
      <c r="F7" s="130">
        <v>20</v>
      </c>
      <c r="G7" s="130">
        <v>19</v>
      </c>
      <c r="H7" s="67">
        <v>17</v>
      </c>
      <c r="I7" s="67">
        <v>15</v>
      </c>
      <c r="J7" s="67">
        <v>14</v>
      </c>
      <c r="K7" s="67">
        <v>7</v>
      </c>
      <c r="L7" s="67">
        <v>3</v>
      </c>
      <c r="M7" s="67">
        <v>2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8"/>
      <c r="AX7" s="35"/>
      <c r="AY7" s="35"/>
      <c r="BA7" s="35">
        <f>H6</f>
        <v>11</v>
      </c>
      <c r="BB7" s="35">
        <f>H19</f>
        <v>13</v>
      </c>
      <c r="BC7" s="35">
        <f>H21</f>
        <v>2</v>
      </c>
    </row>
    <row r="8" spans="1:55">
      <c r="A8" s="29"/>
      <c r="B8" s="125">
        <v>2</v>
      </c>
      <c r="C8" s="131">
        <v>20</v>
      </c>
      <c r="D8" s="131">
        <v>20</v>
      </c>
      <c r="E8" s="131">
        <v>20</v>
      </c>
      <c r="F8" s="131">
        <v>20</v>
      </c>
      <c r="G8" s="131">
        <v>20</v>
      </c>
      <c r="H8" s="70">
        <v>19</v>
      </c>
      <c r="I8" s="70">
        <v>16</v>
      </c>
      <c r="J8" s="70">
        <v>15</v>
      </c>
      <c r="K8" s="70">
        <v>6</v>
      </c>
      <c r="L8" s="70">
        <v>3</v>
      </c>
      <c r="M8" s="70">
        <v>2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1"/>
      <c r="AX8" s="35"/>
      <c r="AY8" s="35"/>
      <c r="BA8" s="35">
        <f>I6</f>
        <v>13</v>
      </c>
      <c r="BB8" s="35">
        <f>I19</f>
        <v>11</v>
      </c>
      <c r="BC8" s="35">
        <f>I21</f>
        <v>0</v>
      </c>
    </row>
    <row r="9" spans="1:55">
      <c r="A9" s="29"/>
      <c r="B9" s="125">
        <v>3</v>
      </c>
      <c r="C9" s="131">
        <v>20</v>
      </c>
      <c r="D9" s="131">
        <v>20</v>
      </c>
      <c r="E9" s="131">
        <v>20</v>
      </c>
      <c r="F9" s="131">
        <v>20</v>
      </c>
      <c r="G9" s="131">
        <v>20</v>
      </c>
      <c r="H9" s="70">
        <v>17</v>
      </c>
      <c r="I9" s="70">
        <v>14</v>
      </c>
      <c r="J9" s="70">
        <v>13</v>
      </c>
      <c r="K9" s="70">
        <v>6</v>
      </c>
      <c r="L9" s="70">
        <v>2</v>
      </c>
      <c r="M9" s="70">
        <v>1</v>
      </c>
      <c r="N9" s="70">
        <v>1</v>
      </c>
      <c r="O9" s="70">
        <v>0</v>
      </c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1"/>
      <c r="AX9" s="35"/>
      <c r="AY9" s="35"/>
      <c r="BA9" s="35">
        <f>J6</f>
        <v>15</v>
      </c>
      <c r="BB9" s="35">
        <f>J19</f>
        <v>6</v>
      </c>
      <c r="BC9" s="35">
        <f>J21</f>
        <v>0</v>
      </c>
    </row>
    <row r="10" spans="1:55">
      <c r="A10" s="29"/>
      <c r="B10" s="125">
        <v>4</v>
      </c>
      <c r="C10" s="131">
        <v>20</v>
      </c>
      <c r="D10" s="131">
        <v>20</v>
      </c>
      <c r="E10" s="131">
        <v>20</v>
      </c>
      <c r="F10" s="131">
        <v>20</v>
      </c>
      <c r="G10" s="131">
        <v>20</v>
      </c>
      <c r="H10" s="70">
        <v>16</v>
      </c>
      <c r="I10" s="70">
        <v>14</v>
      </c>
      <c r="J10" s="70">
        <v>12</v>
      </c>
      <c r="K10" s="70">
        <v>5</v>
      </c>
      <c r="L10" s="70">
        <v>4</v>
      </c>
      <c r="M10" s="70">
        <v>3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1"/>
      <c r="AX10" s="35"/>
      <c r="AY10" s="35"/>
      <c r="BA10" s="35">
        <f>K6</f>
        <v>18</v>
      </c>
      <c r="BB10" s="35">
        <f>K19</f>
        <v>33</v>
      </c>
      <c r="BC10" s="35">
        <f>K21</f>
        <v>0</v>
      </c>
    </row>
    <row r="11" spans="1:55">
      <c r="A11" s="29"/>
      <c r="B11" s="125">
        <v>5</v>
      </c>
      <c r="C11" s="131">
        <v>20</v>
      </c>
      <c r="D11" s="131">
        <v>20</v>
      </c>
      <c r="E11" s="131">
        <v>20</v>
      </c>
      <c r="F11" s="131">
        <v>16</v>
      </c>
      <c r="G11" s="131">
        <v>16</v>
      </c>
      <c r="H11" s="70">
        <v>11</v>
      </c>
      <c r="I11" s="70">
        <v>10</v>
      </c>
      <c r="J11" s="70">
        <v>9</v>
      </c>
      <c r="K11" s="70">
        <v>6</v>
      </c>
      <c r="L11" s="70">
        <v>1</v>
      </c>
      <c r="M11" s="70">
        <v>1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1"/>
      <c r="AX11" s="35"/>
      <c r="AY11" s="35"/>
      <c r="BA11" s="35">
        <f>L6</f>
        <v>20</v>
      </c>
      <c r="BB11" s="35">
        <f>L19</f>
        <v>17</v>
      </c>
      <c r="BC11" s="35">
        <f>L21</f>
        <v>0</v>
      </c>
    </row>
    <row r="12" spans="1:55">
      <c r="A12" s="29"/>
      <c r="B12" s="125">
        <v>6</v>
      </c>
      <c r="C12" s="132">
        <v>20</v>
      </c>
      <c r="D12" s="131">
        <v>20</v>
      </c>
      <c r="E12" s="131"/>
      <c r="F12" s="131"/>
      <c r="G12" s="131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1"/>
      <c r="AX12" s="35"/>
      <c r="AY12" s="35"/>
      <c r="BA12" s="35">
        <f>M6</f>
        <v>22</v>
      </c>
      <c r="BB12" s="35">
        <f>M19</f>
        <v>4</v>
      </c>
      <c r="BC12" s="35">
        <f>M21</f>
        <v>0</v>
      </c>
    </row>
    <row r="13" spans="1:55">
      <c r="A13" s="29"/>
      <c r="B13" s="125">
        <v>7</v>
      </c>
      <c r="C13" s="72"/>
      <c r="D13" s="72"/>
      <c r="E13" s="72"/>
      <c r="F13" s="133"/>
      <c r="G13" s="133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1"/>
      <c r="AX13" s="35"/>
      <c r="AY13" s="35"/>
      <c r="BA13" s="35">
        <f>N6</f>
        <v>25</v>
      </c>
      <c r="BB13" s="35">
        <f>N19</f>
        <v>8</v>
      </c>
      <c r="BC13" s="35">
        <f>N21</f>
        <v>0</v>
      </c>
    </row>
    <row r="14" spans="1:55" ht="16" thickBot="1">
      <c r="A14" s="31"/>
      <c r="B14" s="124">
        <v>8</v>
      </c>
      <c r="C14" s="73"/>
      <c r="D14" s="73"/>
      <c r="E14" s="73"/>
      <c r="F14" s="134"/>
      <c r="G14" s="13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5"/>
      <c r="AX14" s="35"/>
      <c r="AY14" s="35"/>
      <c r="BA14" s="35">
        <f>O6</f>
        <v>27</v>
      </c>
      <c r="BB14" s="35">
        <f>O19</f>
        <v>1</v>
      </c>
      <c r="BC14" s="35">
        <f>O21</f>
        <v>0</v>
      </c>
    </row>
    <row r="15" spans="1:55" ht="16" thickBot="1">
      <c r="A15" s="32"/>
      <c r="B15" s="126"/>
      <c r="C15" s="76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35"/>
      <c r="AY15" s="35"/>
      <c r="BA15" s="35">
        <f>P6</f>
        <v>29</v>
      </c>
      <c r="BB15" s="35">
        <f>P19</f>
        <v>0</v>
      </c>
      <c r="BC15" s="35">
        <f>P21</f>
        <v>0</v>
      </c>
    </row>
    <row r="16" spans="1:55">
      <c r="A16" s="28"/>
      <c r="B16" s="123" t="s">
        <v>8</v>
      </c>
      <c r="C16" s="78">
        <v>0</v>
      </c>
      <c r="D16" s="79">
        <v>0</v>
      </c>
      <c r="E16" s="80">
        <f>E20-SUM(E17:E19)</f>
        <v>20</v>
      </c>
      <c r="F16" s="80">
        <f t="shared" ref="F16:AW16" si="19">F20-SUM(F17:F19)</f>
        <v>2</v>
      </c>
      <c r="G16" s="80">
        <f t="shared" si="19"/>
        <v>0</v>
      </c>
      <c r="H16" s="80">
        <f t="shared" si="19"/>
        <v>2</v>
      </c>
      <c r="I16" s="80">
        <f t="shared" si="19"/>
        <v>0</v>
      </c>
      <c r="J16" s="80">
        <f t="shared" si="19"/>
        <v>0</v>
      </c>
      <c r="K16" s="80">
        <f t="shared" si="19"/>
        <v>0</v>
      </c>
      <c r="L16" s="80">
        <f t="shared" si="19"/>
        <v>0</v>
      </c>
      <c r="M16" s="80">
        <f t="shared" si="19"/>
        <v>0</v>
      </c>
      <c r="N16" s="80">
        <f t="shared" si="19"/>
        <v>0</v>
      </c>
      <c r="O16" s="80">
        <f t="shared" si="19"/>
        <v>0</v>
      </c>
      <c r="P16" s="80">
        <f t="shared" si="19"/>
        <v>0</v>
      </c>
      <c r="Q16" s="80">
        <f t="shared" si="19"/>
        <v>0</v>
      </c>
      <c r="R16" s="80">
        <f t="shared" si="19"/>
        <v>0</v>
      </c>
      <c r="S16" s="80">
        <f t="shared" si="19"/>
        <v>0</v>
      </c>
      <c r="T16" s="80">
        <f t="shared" si="19"/>
        <v>0</v>
      </c>
      <c r="U16" s="80">
        <f t="shared" si="19"/>
        <v>0</v>
      </c>
      <c r="V16" s="80">
        <f t="shared" si="19"/>
        <v>0</v>
      </c>
      <c r="W16" s="80">
        <f t="shared" si="19"/>
        <v>0</v>
      </c>
      <c r="X16" s="80">
        <f t="shared" si="19"/>
        <v>0</v>
      </c>
      <c r="Y16" s="80">
        <f t="shared" si="19"/>
        <v>0</v>
      </c>
      <c r="Z16" s="80">
        <f t="shared" si="19"/>
        <v>0</v>
      </c>
      <c r="AA16" s="80">
        <f t="shared" si="19"/>
        <v>0</v>
      </c>
      <c r="AB16" s="80">
        <f t="shared" si="19"/>
        <v>0</v>
      </c>
      <c r="AC16" s="80">
        <f t="shared" si="19"/>
        <v>0</v>
      </c>
      <c r="AD16" s="80">
        <f t="shared" si="19"/>
        <v>0</v>
      </c>
      <c r="AE16" s="80">
        <f t="shared" si="19"/>
        <v>0</v>
      </c>
      <c r="AF16" s="80">
        <f t="shared" si="19"/>
        <v>0</v>
      </c>
      <c r="AG16" s="80">
        <f t="shared" si="19"/>
        <v>0</v>
      </c>
      <c r="AH16" s="80">
        <f t="shared" si="19"/>
        <v>0</v>
      </c>
      <c r="AI16" s="80">
        <f t="shared" si="19"/>
        <v>0</v>
      </c>
      <c r="AJ16" s="80">
        <f t="shared" si="19"/>
        <v>0</v>
      </c>
      <c r="AK16" s="80">
        <f t="shared" si="19"/>
        <v>0</v>
      </c>
      <c r="AL16" s="80">
        <f t="shared" si="19"/>
        <v>0</v>
      </c>
      <c r="AM16" s="80">
        <f t="shared" si="19"/>
        <v>0</v>
      </c>
      <c r="AN16" s="80">
        <f t="shared" si="19"/>
        <v>0</v>
      </c>
      <c r="AO16" s="80">
        <f t="shared" si="19"/>
        <v>0</v>
      </c>
      <c r="AP16" s="80">
        <f t="shared" si="19"/>
        <v>0</v>
      </c>
      <c r="AQ16" s="80">
        <f t="shared" si="19"/>
        <v>0</v>
      </c>
      <c r="AR16" s="80">
        <f t="shared" si="19"/>
        <v>0</v>
      </c>
      <c r="AS16" s="80">
        <f t="shared" si="19"/>
        <v>0</v>
      </c>
      <c r="AT16" s="80">
        <f t="shared" si="19"/>
        <v>0</v>
      </c>
      <c r="AU16" s="80">
        <f t="shared" si="19"/>
        <v>0</v>
      </c>
      <c r="AV16" s="80">
        <f t="shared" si="19"/>
        <v>0</v>
      </c>
      <c r="AW16" s="80">
        <f t="shared" si="19"/>
        <v>0</v>
      </c>
      <c r="AX16" s="35"/>
      <c r="AY16" s="35"/>
      <c r="BA16" s="35">
        <f>Q6</f>
        <v>32</v>
      </c>
      <c r="BB16" s="35">
        <f>Q19</f>
        <v>0</v>
      </c>
      <c r="BC16" s="35">
        <f>Q21</f>
        <v>0</v>
      </c>
    </row>
    <row r="17" spans="1:56">
      <c r="A17" s="29"/>
      <c r="B17" s="125" t="s">
        <v>9</v>
      </c>
      <c r="C17" s="81">
        <v>0</v>
      </c>
      <c r="D17" s="82">
        <v>0</v>
      </c>
      <c r="E17" s="83">
        <v>0</v>
      </c>
      <c r="F17" s="83"/>
      <c r="G17" s="83">
        <v>1</v>
      </c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35"/>
      <c r="AY17" s="35"/>
      <c r="BA17" s="35">
        <f>R6</f>
        <v>34</v>
      </c>
      <c r="BB17" s="35">
        <f>R19</f>
        <v>0</v>
      </c>
      <c r="BC17" s="35">
        <f>R21</f>
        <v>0</v>
      </c>
    </row>
    <row r="18" spans="1:56">
      <c r="A18" s="29"/>
      <c r="B18" s="125" t="s">
        <v>10</v>
      </c>
      <c r="C18" s="81">
        <v>0</v>
      </c>
      <c r="D18" s="82">
        <v>0</v>
      </c>
      <c r="E18" s="83">
        <v>0</v>
      </c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35"/>
      <c r="AY18" s="35"/>
      <c r="BA18" s="35">
        <f>S6</f>
        <v>36</v>
      </c>
      <c r="BB18" s="35">
        <f>S19</f>
        <v>0</v>
      </c>
      <c r="BC18" s="35">
        <f>S21</f>
        <v>0</v>
      </c>
    </row>
    <row r="19" spans="1:56" ht="16" thickBot="1">
      <c r="A19" s="29"/>
      <c r="B19" s="125" t="s">
        <v>11</v>
      </c>
      <c r="C19" s="84">
        <v>0</v>
      </c>
      <c r="D19" s="65">
        <v>0</v>
      </c>
      <c r="E19" s="83">
        <v>0</v>
      </c>
      <c r="F19" s="83">
        <v>2</v>
      </c>
      <c r="G19" s="83"/>
      <c r="H19" s="83">
        <v>13</v>
      </c>
      <c r="I19" s="83">
        <v>11</v>
      </c>
      <c r="J19" s="83">
        <v>6</v>
      </c>
      <c r="K19" s="83">
        <v>33</v>
      </c>
      <c r="L19" s="83">
        <v>17</v>
      </c>
      <c r="M19" s="83">
        <v>4</v>
      </c>
      <c r="N19" s="83">
        <v>8</v>
      </c>
      <c r="O19" s="83">
        <v>1</v>
      </c>
      <c r="P19" s="83">
        <v>0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35"/>
      <c r="AY19" s="35"/>
      <c r="BA19" s="35">
        <f>T6</f>
        <v>39</v>
      </c>
      <c r="BB19" s="35">
        <f>T19</f>
        <v>0</v>
      </c>
      <c r="BC19" s="35">
        <f>T21</f>
        <v>0</v>
      </c>
    </row>
    <row r="20" spans="1:56">
      <c r="A20" s="30"/>
      <c r="B20" s="125" t="s">
        <v>12</v>
      </c>
      <c r="C20" s="85"/>
      <c r="D20" s="86"/>
      <c r="E20" s="86">
        <f>D24-E24</f>
        <v>20</v>
      </c>
      <c r="F20" s="86">
        <f t="shared" ref="F20:AW20" si="20">E24-F24</f>
        <v>4</v>
      </c>
      <c r="G20" s="86">
        <f t="shared" si="20"/>
        <v>1</v>
      </c>
      <c r="H20" s="86">
        <f t="shared" si="20"/>
        <v>15</v>
      </c>
      <c r="I20" s="86">
        <f t="shared" si="20"/>
        <v>11</v>
      </c>
      <c r="J20" s="86">
        <f t="shared" si="20"/>
        <v>6</v>
      </c>
      <c r="K20" s="86">
        <f t="shared" si="20"/>
        <v>33</v>
      </c>
      <c r="L20" s="86">
        <f t="shared" si="20"/>
        <v>17</v>
      </c>
      <c r="M20" s="86">
        <f t="shared" si="20"/>
        <v>4</v>
      </c>
      <c r="N20" s="86">
        <f t="shared" si="20"/>
        <v>8</v>
      </c>
      <c r="O20" s="86">
        <f t="shared" si="20"/>
        <v>1</v>
      </c>
      <c r="P20" s="86">
        <f t="shared" si="20"/>
        <v>0</v>
      </c>
      <c r="Q20" s="86">
        <f t="shared" si="20"/>
        <v>0</v>
      </c>
      <c r="R20" s="86">
        <f t="shared" si="20"/>
        <v>0</v>
      </c>
      <c r="S20" s="86">
        <f t="shared" si="20"/>
        <v>0</v>
      </c>
      <c r="T20" s="86">
        <f t="shared" si="20"/>
        <v>0</v>
      </c>
      <c r="U20" s="86">
        <f t="shared" si="20"/>
        <v>0</v>
      </c>
      <c r="V20" s="86">
        <f t="shared" si="20"/>
        <v>0</v>
      </c>
      <c r="W20" s="86">
        <f t="shared" si="20"/>
        <v>0</v>
      </c>
      <c r="X20" s="86">
        <f t="shared" si="20"/>
        <v>0</v>
      </c>
      <c r="Y20" s="86">
        <f t="shared" si="20"/>
        <v>0</v>
      </c>
      <c r="Z20" s="86">
        <f t="shared" si="20"/>
        <v>0</v>
      </c>
      <c r="AA20" s="86">
        <f t="shared" si="20"/>
        <v>0</v>
      </c>
      <c r="AB20" s="86">
        <f t="shared" si="20"/>
        <v>0</v>
      </c>
      <c r="AC20" s="86">
        <f t="shared" si="20"/>
        <v>0</v>
      </c>
      <c r="AD20" s="86">
        <f t="shared" si="20"/>
        <v>0</v>
      </c>
      <c r="AE20" s="86">
        <f t="shared" si="20"/>
        <v>0</v>
      </c>
      <c r="AF20" s="86">
        <f t="shared" si="20"/>
        <v>0</v>
      </c>
      <c r="AG20" s="86">
        <f t="shared" si="20"/>
        <v>0</v>
      </c>
      <c r="AH20" s="86">
        <f t="shared" si="20"/>
        <v>0</v>
      </c>
      <c r="AI20" s="86">
        <f t="shared" si="20"/>
        <v>0</v>
      </c>
      <c r="AJ20" s="86">
        <f t="shared" si="20"/>
        <v>0</v>
      </c>
      <c r="AK20" s="86">
        <f t="shared" si="20"/>
        <v>0</v>
      </c>
      <c r="AL20" s="86">
        <f t="shared" si="20"/>
        <v>0</v>
      </c>
      <c r="AM20" s="86">
        <f t="shared" si="20"/>
        <v>0</v>
      </c>
      <c r="AN20" s="86">
        <f t="shared" si="20"/>
        <v>0</v>
      </c>
      <c r="AO20" s="86">
        <f t="shared" si="20"/>
        <v>0</v>
      </c>
      <c r="AP20" s="86">
        <f t="shared" si="20"/>
        <v>0</v>
      </c>
      <c r="AQ20" s="86">
        <f t="shared" si="20"/>
        <v>0</v>
      </c>
      <c r="AR20" s="86">
        <f t="shared" si="20"/>
        <v>0</v>
      </c>
      <c r="AS20" s="86">
        <f t="shared" si="20"/>
        <v>0</v>
      </c>
      <c r="AT20" s="86">
        <f t="shared" si="20"/>
        <v>0</v>
      </c>
      <c r="AU20" s="86">
        <f t="shared" si="20"/>
        <v>0</v>
      </c>
      <c r="AV20" s="86">
        <f t="shared" si="20"/>
        <v>0</v>
      </c>
      <c r="AW20" s="87">
        <f t="shared" si="20"/>
        <v>0</v>
      </c>
      <c r="AX20" s="35"/>
      <c r="AY20" s="35"/>
      <c r="BA20" s="35">
        <f>U6</f>
        <v>41</v>
      </c>
      <c r="BB20" s="35">
        <f>U19</f>
        <v>0</v>
      </c>
      <c r="BC20" s="35">
        <f>U21</f>
        <v>0</v>
      </c>
    </row>
    <row r="21" spans="1:56">
      <c r="A21" s="30"/>
      <c r="B21" s="125" t="s">
        <v>13</v>
      </c>
      <c r="C21" s="81"/>
      <c r="D21" s="82">
        <f>SUM(D16:D19)</f>
        <v>0</v>
      </c>
      <c r="E21" s="82">
        <f>SUM(E16:E18)</f>
        <v>20</v>
      </c>
      <c r="F21" s="82">
        <f t="shared" ref="F21:AW21" si="21">SUM(F16:F18)</f>
        <v>2</v>
      </c>
      <c r="G21" s="82">
        <f t="shared" si="21"/>
        <v>1</v>
      </c>
      <c r="H21" s="82">
        <f t="shared" si="21"/>
        <v>2</v>
      </c>
      <c r="I21" s="82">
        <f t="shared" si="21"/>
        <v>0</v>
      </c>
      <c r="J21" s="82">
        <f t="shared" si="21"/>
        <v>0</v>
      </c>
      <c r="K21" s="82">
        <f t="shared" si="21"/>
        <v>0</v>
      </c>
      <c r="L21" s="82">
        <f t="shared" si="21"/>
        <v>0</v>
      </c>
      <c r="M21" s="82">
        <f t="shared" si="21"/>
        <v>0</v>
      </c>
      <c r="N21" s="82">
        <f t="shared" si="21"/>
        <v>0</v>
      </c>
      <c r="O21" s="82">
        <f t="shared" si="21"/>
        <v>0</v>
      </c>
      <c r="P21" s="82">
        <f t="shared" si="21"/>
        <v>0</v>
      </c>
      <c r="Q21" s="82">
        <f t="shared" si="21"/>
        <v>0</v>
      </c>
      <c r="R21" s="82">
        <f t="shared" si="21"/>
        <v>0</v>
      </c>
      <c r="S21" s="82">
        <f t="shared" si="21"/>
        <v>0</v>
      </c>
      <c r="T21" s="82">
        <f t="shared" si="21"/>
        <v>0</v>
      </c>
      <c r="U21" s="82">
        <f t="shared" si="21"/>
        <v>0</v>
      </c>
      <c r="V21" s="82">
        <f t="shared" si="21"/>
        <v>0</v>
      </c>
      <c r="W21" s="82">
        <f t="shared" si="21"/>
        <v>0</v>
      </c>
      <c r="X21" s="82">
        <f t="shared" si="21"/>
        <v>0</v>
      </c>
      <c r="Y21" s="82">
        <f t="shared" si="21"/>
        <v>0</v>
      </c>
      <c r="Z21" s="82">
        <f t="shared" si="21"/>
        <v>0</v>
      </c>
      <c r="AA21" s="82">
        <f t="shared" si="21"/>
        <v>0</v>
      </c>
      <c r="AB21" s="82">
        <f t="shared" si="21"/>
        <v>0</v>
      </c>
      <c r="AC21" s="82">
        <f t="shared" si="21"/>
        <v>0</v>
      </c>
      <c r="AD21" s="82">
        <f t="shared" si="21"/>
        <v>0</v>
      </c>
      <c r="AE21" s="82">
        <f t="shared" si="21"/>
        <v>0</v>
      </c>
      <c r="AF21" s="82">
        <f t="shared" si="21"/>
        <v>0</v>
      </c>
      <c r="AG21" s="82">
        <f t="shared" si="21"/>
        <v>0</v>
      </c>
      <c r="AH21" s="82">
        <f t="shared" si="21"/>
        <v>0</v>
      </c>
      <c r="AI21" s="82">
        <f t="shared" si="21"/>
        <v>0</v>
      </c>
      <c r="AJ21" s="82">
        <f t="shared" si="21"/>
        <v>0</v>
      </c>
      <c r="AK21" s="82">
        <f t="shared" si="21"/>
        <v>0</v>
      </c>
      <c r="AL21" s="82">
        <f t="shared" si="21"/>
        <v>0</v>
      </c>
      <c r="AM21" s="82">
        <f t="shared" si="21"/>
        <v>0</v>
      </c>
      <c r="AN21" s="82">
        <f t="shared" si="21"/>
        <v>0</v>
      </c>
      <c r="AO21" s="82">
        <f t="shared" si="21"/>
        <v>0</v>
      </c>
      <c r="AP21" s="82">
        <f t="shared" si="21"/>
        <v>0</v>
      </c>
      <c r="AQ21" s="82">
        <f t="shared" si="21"/>
        <v>0</v>
      </c>
      <c r="AR21" s="82">
        <f t="shared" si="21"/>
        <v>0</v>
      </c>
      <c r="AS21" s="82">
        <f t="shared" si="21"/>
        <v>0</v>
      </c>
      <c r="AT21" s="82">
        <f t="shared" si="21"/>
        <v>0</v>
      </c>
      <c r="AU21" s="82">
        <f t="shared" si="21"/>
        <v>0</v>
      </c>
      <c r="AV21" s="82">
        <f t="shared" si="21"/>
        <v>0</v>
      </c>
      <c r="AW21" s="82">
        <f t="shared" si="21"/>
        <v>0</v>
      </c>
      <c r="AX21" s="35"/>
      <c r="AY21" s="35"/>
      <c r="BA21" s="35">
        <f>V6</f>
        <v>43</v>
      </c>
      <c r="BB21" s="35">
        <f>V19</f>
        <v>0</v>
      </c>
      <c r="BC21" s="35">
        <f>V21</f>
        <v>0</v>
      </c>
    </row>
    <row r="22" spans="1:56">
      <c r="A22" s="30"/>
      <c r="B22" s="125" t="s">
        <v>14</v>
      </c>
      <c r="C22" s="81"/>
      <c r="D22" s="82">
        <f>D21</f>
        <v>0</v>
      </c>
      <c r="E22" s="82">
        <f>E21+D22</f>
        <v>20</v>
      </c>
      <c r="F22" s="82">
        <f t="shared" ref="F22:AW22" si="22">F21+E22</f>
        <v>22</v>
      </c>
      <c r="G22" s="82">
        <f t="shared" si="22"/>
        <v>23</v>
      </c>
      <c r="H22" s="82">
        <f t="shared" si="22"/>
        <v>25</v>
      </c>
      <c r="I22" s="82">
        <f t="shared" si="22"/>
        <v>25</v>
      </c>
      <c r="J22" s="82">
        <f t="shared" si="22"/>
        <v>25</v>
      </c>
      <c r="K22" s="82">
        <f t="shared" si="22"/>
        <v>25</v>
      </c>
      <c r="L22" s="82">
        <f t="shared" si="22"/>
        <v>25</v>
      </c>
      <c r="M22" s="82">
        <f t="shared" si="22"/>
        <v>25</v>
      </c>
      <c r="N22" s="82">
        <f t="shared" si="22"/>
        <v>25</v>
      </c>
      <c r="O22" s="82">
        <f t="shared" si="22"/>
        <v>25</v>
      </c>
      <c r="P22" s="82">
        <f t="shared" si="22"/>
        <v>25</v>
      </c>
      <c r="Q22" s="82">
        <f t="shared" si="22"/>
        <v>25</v>
      </c>
      <c r="R22" s="82">
        <f t="shared" si="22"/>
        <v>25</v>
      </c>
      <c r="S22" s="82">
        <f t="shared" si="22"/>
        <v>25</v>
      </c>
      <c r="T22" s="82">
        <f t="shared" si="22"/>
        <v>25</v>
      </c>
      <c r="U22" s="82">
        <f t="shared" si="22"/>
        <v>25</v>
      </c>
      <c r="V22" s="82">
        <f t="shared" si="22"/>
        <v>25</v>
      </c>
      <c r="W22" s="82">
        <f t="shared" si="22"/>
        <v>25</v>
      </c>
      <c r="X22" s="82">
        <f t="shared" si="22"/>
        <v>25</v>
      </c>
      <c r="Y22" s="82">
        <f t="shared" si="22"/>
        <v>25</v>
      </c>
      <c r="Z22" s="82">
        <f t="shared" si="22"/>
        <v>25</v>
      </c>
      <c r="AA22" s="82">
        <f t="shared" si="22"/>
        <v>25</v>
      </c>
      <c r="AB22" s="82">
        <f t="shared" si="22"/>
        <v>25</v>
      </c>
      <c r="AC22" s="82">
        <f t="shared" si="22"/>
        <v>25</v>
      </c>
      <c r="AD22" s="82">
        <f t="shared" si="22"/>
        <v>25</v>
      </c>
      <c r="AE22" s="82">
        <f t="shared" si="22"/>
        <v>25</v>
      </c>
      <c r="AF22" s="82">
        <f t="shared" si="22"/>
        <v>25</v>
      </c>
      <c r="AG22" s="82">
        <f t="shared" si="22"/>
        <v>25</v>
      </c>
      <c r="AH22" s="82">
        <f t="shared" si="22"/>
        <v>25</v>
      </c>
      <c r="AI22" s="82">
        <f t="shared" si="22"/>
        <v>25</v>
      </c>
      <c r="AJ22" s="82">
        <f t="shared" si="22"/>
        <v>25</v>
      </c>
      <c r="AK22" s="82">
        <f t="shared" si="22"/>
        <v>25</v>
      </c>
      <c r="AL22" s="82">
        <f t="shared" si="22"/>
        <v>25</v>
      </c>
      <c r="AM22" s="82">
        <f t="shared" si="22"/>
        <v>25</v>
      </c>
      <c r="AN22" s="82">
        <f t="shared" si="22"/>
        <v>25</v>
      </c>
      <c r="AO22" s="82">
        <f t="shared" si="22"/>
        <v>25</v>
      </c>
      <c r="AP22" s="82">
        <f t="shared" si="22"/>
        <v>25</v>
      </c>
      <c r="AQ22" s="82">
        <f t="shared" si="22"/>
        <v>25</v>
      </c>
      <c r="AR22" s="82">
        <f t="shared" si="22"/>
        <v>25</v>
      </c>
      <c r="AS22" s="82">
        <f t="shared" si="22"/>
        <v>25</v>
      </c>
      <c r="AT22" s="82">
        <f t="shared" si="22"/>
        <v>25</v>
      </c>
      <c r="AU22" s="82">
        <f t="shared" si="22"/>
        <v>25</v>
      </c>
      <c r="AV22" s="82">
        <f t="shared" si="22"/>
        <v>25</v>
      </c>
      <c r="AW22" s="88">
        <f t="shared" si="22"/>
        <v>25</v>
      </c>
      <c r="AX22" s="35"/>
      <c r="AY22" s="35"/>
      <c r="BA22" s="35">
        <f>W6</f>
        <v>45</v>
      </c>
      <c r="BB22" s="35">
        <f>W19</f>
        <v>0</v>
      </c>
      <c r="BC22" s="35">
        <f>W21</f>
        <v>0</v>
      </c>
    </row>
    <row r="23" spans="1:56">
      <c r="A23" s="30"/>
      <c r="B23" s="125" t="s">
        <v>15</v>
      </c>
      <c r="C23" s="81"/>
      <c r="D23" s="82">
        <f>$D24-D22</f>
        <v>120</v>
      </c>
      <c r="E23" s="82">
        <f t="shared" ref="E23:AW23" si="23">$D24-E22</f>
        <v>100</v>
      </c>
      <c r="F23" s="82">
        <f t="shared" si="23"/>
        <v>98</v>
      </c>
      <c r="G23" s="82">
        <f t="shared" si="23"/>
        <v>97</v>
      </c>
      <c r="H23" s="82">
        <f t="shared" si="23"/>
        <v>95</v>
      </c>
      <c r="I23" s="82">
        <f t="shared" si="23"/>
        <v>95</v>
      </c>
      <c r="J23" s="82">
        <f t="shared" si="23"/>
        <v>95</v>
      </c>
      <c r="K23" s="82">
        <f t="shared" si="23"/>
        <v>95</v>
      </c>
      <c r="L23" s="82">
        <f t="shared" si="23"/>
        <v>95</v>
      </c>
      <c r="M23" s="82">
        <f t="shared" si="23"/>
        <v>95</v>
      </c>
      <c r="N23" s="82">
        <f t="shared" si="23"/>
        <v>95</v>
      </c>
      <c r="O23" s="82">
        <f t="shared" si="23"/>
        <v>95</v>
      </c>
      <c r="P23" s="82">
        <f t="shared" si="23"/>
        <v>95</v>
      </c>
      <c r="Q23" s="82">
        <f t="shared" si="23"/>
        <v>95</v>
      </c>
      <c r="R23" s="82">
        <f t="shared" si="23"/>
        <v>95</v>
      </c>
      <c r="S23" s="82">
        <f t="shared" si="23"/>
        <v>95</v>
      </c>
      <c r="T23" s="82">
        <f t="shared" si="23"/>
        <v>95</v>
      </c>
      <c r="U23" s="82">
        <f t="shared" si="23"/>
        <v>95</v>
      </c>
      <c r="V23" s="82">
        <f t="shared" si="23"/>
        <v>95</v>
      </c>
      <c r="W23" s="82">
        <f t="shared" si="23"/>
        <v>95</v>
      </c>
      <c r="X23" s="82">
        <f t="shared" si="23"/>
        <v>95</v>
      </c>
      <c r="Y23" s="82">
        <f t="shared" si="23"/>
        <v>95</v>
      </c>
      <c r="Z23" s="82">
        <f t="shared" si="23"/>
        <v>95</v>
      </c>
      <c r="AA23" s="82">
        <f t="shared" si="23"/>
        <v>95</v>
      </c>
      <c r="AB23" s="82">
        <f t="shared" si="23"/>
        <v>95</v>
      </c>
      <c r="AC23" s="82">
        <f t="shared" si="23"/>
        <v>95</v>
      </c>
      <c r="AD23" s="82">
        <f t="shared" si="23"/>
        <v>95</v>
      </c>
      <c r="AE23" s="82">
        <f t="shared" si="23"/>
        <v>95</v>
      </c>
      <c r="AF23" s="82">
        <f t="shared" si="23"/>
        <v>95</v>
      </c>
      <c r="AG23" s="82">
        <f t="shared" si="23"/>
        <v>95</v>
      </c>
      <c r="AH23" s="82">
        <f t="shared" si="23"/>
        <v>95</v>
      </c>
      <c r="AI23" s="82">
        <f t="shared" si="23"/>
        <v>95</v>
      </c>
      <c r="AJ23" s="82">
        <f t="shared" si="23"/>
        <v>95</v>
      </c>
      <c r="AK23" s="82">
        <f t="shared" si="23"/>
        <v>95</v>
      </c>
      <c r="AL23" s="82">
        <f t="shared" si="23"/>
        <v>95</v>
      </c>
      <c r="AM23" s="82">
        <f t="shared" si="23"/>
        <v>95</v>
      </c>
      <c r="AN23" s="82">
        <f t="shared" si="23"/>
        <v>95</v>
      </c>
      <c r="AO23" s="82">
        <f t="shared" si="23"/>
        <v>95</v>
      </c>
      <c r="AP23" s="82">
        <f t="shared" si="23"/>
        <v>95</v>
      </c>
      <c r="AQ23" s="82">
        <f t="shared" si="23"/>
        <v>95</v>
      </c>
      <c r="AR23" s="82">
        <f t="shared" si="23"/>
        <v>95</v>
      </c>
      <c r="AS23" s="82">
        <f t="shared" si="23"/>
        <v>95</v>
      </c>
      <c r="AT23" s="82">
        <f t="shared" si="23"/>
        <v>95</v>
      </c>
      <c r="AU23" s="82">
        <f t="shared" si="23"/>
        <v>95</v>
      </c>
      <c r="AV23" s="82">
        <f t="shared" si="23"/>
        <v>95</v>
      </c>
      <c r="AW23" s="82">
        <f t="shared" si="23"/>
        <v>95</v>
      </c>
      <c r="AX23" s="35"/>
      <c r="AY23" s="35"/>
      <c r="BA23" s="35">
        <f>X6</f>
        <v>47</v>
      </c>
      <c r="BB23" s="35">
        <f>X19</f>
        <v>0</v>
      </c>
      <c r="BC23" s="35">
        <f>X21</f>
        <v>0</v>
      </c>
    </row>
    <row r="24" spans="1:56" ht="16" thickBot="1">
      <c r="A24" s="27"/>
      <c r="B24" s="124" t="s">
        <v>16</v>
      </c>
      <c r="C24" s="84">
        <f>SUM(C7:C14)</f>
        <v>120</v>
      </c>
      <c r="D24" s="65">
        <f>SUM(D7:D14)</f>
        <v>120</v>
      </c>
      <c r="E24" s="65">
        <f>SUM(E7:E14)</f>
        <v>100</v>
      </c>
      <c r="F24" s="65">
        <f t="shared" ref="F24:AV24" si="24">SUM(F7:F14)</f>
        <v>96</v>
      </c>
      <c r="G24" s="65">
        <f t="shared" si="24"/>
        <v>95</v>
      </c>
      <c r="H24" s="65">
        <f t="shared" si="24"/>
        <v>80</v>
      </c>
      <c r="I24" s="65">
        <f t="shared" si="24"/>
        <v>69</v>
      </c>
      <c r="J24" s="65">
        <f t="shared" si="24"/>
        <v>63</v>
      </c>
      <c r="K24" s="65">
        <f t="shared" si="24"/>
        <v>30</v>
      </c>
      <c r="L24" s="65">
        <f t="shared" si="24"/>
        <v>13</v>
      </c>
      <c r="M24" s="65">
        <f t="shared" si="24"/>
        <v>9</v>
      </c>
      <c r="N24" s="65">
        <f t="shared" si="24"/>
        <v>1</v>
      </c>
      <c r="O24" s="65">
        <f t="shared" si="24"/>
        <v>0</v>
      </c>
      <c r="P24" s="65">
        <f t="shared" si="24"/>
        <v>0</v>
      </c>
      <c r="Q24" s="65">
        <f t="shared" si="24"/>
        <v>0</v>
      </c>
      <c r="R24" s="65">
        <f t="shared" si="24"/>
        <v>0</v>
      </c>
      <c r="S24" s="65">
        <f t="shared" si="24"/>
        <v>0</v>
      </c>
      <c r="T24" s="65">
        <f t="shared" si="24"/>
        <v>0</v>
      </c>
      <c r="U24" s="65">
        <f t="shared" si="24"/>
        <v>0</v>
      </c>
      <c r="V24" s="65">
        <f t="shared" si="24"/>
        <v>0</v>
      </c>
      <c r="W24" s="65">
        <f t="shared" si="24"/>
        <v>0</v>
      </c>
      <c r="X24" s="65">
        <f t="shared" si="24"/>
        <v>0</v>
      </c>
      <c r="Y24" s="65">
        <f t="shared" si="24"/>
        <v>0</v>
      </c>
      <c r="Z24" s="65">
        <f t="shared" si="24"/>
        <v>0</v>
      </c>
      <c r="AA24" s="65">
        <f t="shared" si="24"/>
        <v>0</v>
      </c>
      <c r="AB24" s="65">
        <f t="shared" si="24"/>
        <v>0</v>
      </c>
      <c r="AC24" s="65">
        <f t="shared" si="24"/>
        <v>0</v>
      </c>
      <c r="AD24" s="65">
        <f t="shared" si="24"/>
        <v>0</v>
      </c>
      <c r="AE24" s="65">
        <f t="shared" si="24"/>
        <v>0</v>
      </c>
      <c r="AF24" s="65">
        <f t="shared" si="24"/>
        <v>0</v>
      </c>
      <c r="AG24" s="65">
        <f t="shared" si="24"/>
        <v>0</v>
      </c>
      <c r="AH24" s="65">
        <f t="shared" si="24"/>
        <v>0</v>
      </c>
      <c r="AI24" s="65">
        <f t="shared" si="24"/>
        <v>0</v>
      </c>
      <c r="AJ24" s="65">
        <f t="shared" si="24"/>
        <v>0</v>
      </c>
      <c r="AK24" s="65">
        <f t="shared" si="24"/>
        <v>0</v>
      </c>
      <c r="AL24" s="65">
        <f t="shared" si="24"/>
        <v>0</v>
      </c>
      <c r="AM24" s="65">
        <f t="shared" si="24"/>
        <v>0</v>
      </c>
      <c r="AN24" s="65">
        <f t="shared" si="24"/>
        <v>0</v>
      </c>
      <c r="AO24" s="65">
        <f t="shared" si="24"/>
        <v>0</v>
      </c>
      <c r="AP24" s="65">
        <f t="shared" si="24"/>
        <v>0</v>
      </c>
      <c r="AQ24" s="65">
        <f t="shared" si="24"/>
        <v>0</v>
      </c>
      <c r="AR24" s="65">
        <f t="shared" si="24"/>
        <v>0</v>
      </c>
      <c r="AS24" s="65">
        <f t="shared" si="24"/>
        <v>0</v>
      </c>
      <c r="AT24" s="65">
        <f t="shared" si="24"/>
        <v>0</v>
      </c>
      <c r="AU24" s="65">
        <f t="shared" si="24"/>
        <v>0</v>
      </c>
      <c r="AV24" s="65">
        <f t="shared" si="24"/>
        <v>0</v>
      </c>
      <c r="AW24" s="89">
        <f>SUM(AW7:AW14)</f>
        <v>0</v>
      </c>
      <c r="AX24" s="35"/>
      <c r="AY24" s="35"/>
      <c r="BA24" s="35">
        <f>Y6</f>
        <v>49</v>
      </c>
      <c r="BB24" s="35">
        <f>Y19</f>
        <v>0</v>
      </c>
      <c r="BC24" s="35">
        <f>Y21</f>
        <v>0</v>
      </c>
    </row>
    <row r="25" spans="1:56" ht="16" thickBot="1">
      <c r="A25" s="32"/>
      <c r="B25" s="127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35"/>
      <c r="AY25" s="35"/>
      <c r="BA25" s="33">
        <f>Z6</f>
        <v>51</v>
      </c>
      <c r="BB25" s="35">
        <f>Z19</f>
        <v>0</v>
      </c>
      <c r="BC25" s="35">
        <f>Z21</f>
        <v>0</v>
      </c>
      <c r="BD25" s="35"/>
    </row>
    <row r="26" spans="1:56">
      <c r="A26" s="22"/>
      <c r="B26" s="128"/>
      <c r="C26" s="91" t="s">
        <v>7</v>
      </c>
      <c r="D26" s="92">
        <f t="shared" ref="D26:AW26" si="25">D6</f>
        <v>1</v>
      </c>
      <c r="E26" s="79">
        <f t="shared" si="25"/>
        <v>4</v>
      </c>
      <c r="F26" s="79">
        <f t="shared" si="25"/>
        <v>6</v>
      </c>
      <c r="G26" s="79">
        <f t="shared" si="25"/>
        <v>8</v>
      </c>
      <c r="H26" s="79">
        <f t="shared" si="25"/>
        <v>11</v>
      </c>
      <c r="I26" s="79">
        <f t="shared" si="25"/>
        <v>13</v>
      </c>
      <c r="J26" s="79">
        <f t="shared" si="25"/>
        <v>15</v>
      </c>
      <c r="K26" s="79">
        <f t="shared" si="25"/>
        <v>18</v>
      </c>
      <c r="L26" s="79">
        <f t="shared" si="25"/>
        <v>20</v>
      </c>
      <c r="M26" s="79">
        <f t="shared" si="25"/>
        <v>22</v>
      </c>
      <c r="N26" s="79">
        <f t="shared" si="25"/>
        <v>25</v>
      </c>
      <c r="O26" s="79">
        <f t="shared" si="25"/>
        <v>27</v>
      </c>
      <c r="P26" s="79">
        <f t="shared" si="25"/>
        <v>29</v>
      </c>
      <c r="Q26" s="79">
        <f t="shared" si="25"/>
        <v>32</v>
      </c>
      <c r="R26" s="79">
        <f t="shared" si="25"/>
        <v>34</v>
      </c>
      <c r="S26" s="79">
        <f t="shared" si="25"/>
        <v>36</v>
      </c>
      <c r="T26" s="79">
        <f t="shared" si="25"/>
        <v>39</v>
      </c>
      <c r="U26" s="79">
        <f t="shared" si="25"/>
        <v>41</v>
      </c>
      <c r="V26" s="79">
        <f t="shared" si="25"/>
        <v>43</v>
      </c>
      <c r="W26" s="79">
        <f t="shared" si="25"/>
        <v>45</v>
      </c>
      <c r="X26" s="79">
        <f t="shared" si="25"/>
        <v>47</v>
      </c>
      <c r="Y26" s="79">
        <f t="shared" si="25"/>
        <v>49</v>
      </c>
      <c r="Z26" s="79">
        <f t="shared" si="25"/>
        <v>51</v>
      </c>
      <c r="AA26" s="79">
        <f t="shared" si="25"/>
        <v>53</v>
      </c>
      <c r="AB26" s="79">
        <f t="shared" si="25"/>
        <v>55</v>
      </c>
      <c r="AC26" s="79">
        <f t="shared" si="25"/>
        <v>57</v>
      </c>
      <c r="AD26" s="79">
        <f t="shared" si="25"/>
        <v>59</v>
      </c>
      <c r="AE26" s="79">
        <f t="shared" si="25"/>
        <v>61</v>
      </c>
      <c r="AF26" s="79">
        <f t="shared" si="25"/>
        <v>63</v>
      </c>
      <c r="AG26" s="79">
        <f t="shared" si="25"/>
        <v>65</v>
      </c>
      <c r="AH26" s="79">
        <f t="shared" si="25"/>
        <v>67</v>
      </c>
      <c r="AI26" s="79">
        <f t="shared" si="25"/>
        <v>69</v>
      </c>
      <c r="AJ26" s="79">
        <f t="shared" si="25"/>
        <v>71</v>
      </c>
      <c r="AK26" s="79">
        <f t="shared" si="25"/>
        <v>73</v>
      </c>
      <c r="AL26" s="79">
        <f t="shared" si="25"/>
        <v>75</v>
      </c>
      <c r="AM26" s="79">
        <f t="shared" si="25"/>
        <v>77</v>
      </c>
      <c r="AN26" s="79">
        <f t="shared" si="25"/>
        <v>79</v>
      </c>
      <c r="AO26" s="79">
        <f t="shared" si="25"/>
        <v>81</v>
      </c>
      <c r="AP26" s="79">
        <f t="shared" si="25"/>
        <v>83</v>
      </c>
      <c r="AQ26" s="79">
        <f t="shared" si="25"/>
        <v>85</v>
      </c>
      <c r="AR26" s="79">
        <f t="shared" si="25"/>
        <v>87</v>
      </c>
      <c r="AS26" s="79">
        <f t="shared" si="25"/>
        <v>89</v>
      </c>
      <c r="AT26" s="79">
        <f t="shared" si="25"/>
        <v>91</v>
      </c>
      <c r="AU26" s="79">
        <f t="shared" si="25"/>
        <v>93</v>
      </c>
      <c r="AV26" s="79">
        <f t="shared" si="25"/>
        <v>95</v>
      </c>
      <c r="AW26" s="93">
        <f t="shared" si="25"/>
        <v>97</v>
      </c>
      <c r="AX26" s="35"/>
      <c r="AY26" s="35"/>
      <c r="BA26" s="33">
        <f>AA6</f>
        <v>53</v>
      </c>
      <c r="BB26" s="35">
        <f>AA19</f>
        <v>0</v>
      </c>
      <c r="BC26" s="35">
        <f>AA21</f>
        <v>0</v>
      </c>
      <c r="BD26" s="35"/>
    </row>
    <row r="27" spans="1:56" ht="16" thickBot="1">
      <c r="A27" s="21" t="s">
        <v>24</v>
      </c>
      <c r="B27" s="120"/>
      <c r="C27" s="94" t="str">
        <f>C1</f>
        <v>WT</v>
      </c>
      <c r="D27" s="95">
        <f>D24/D23</f>
        <v>1</v>
      </c>
      <c r="E27" s="96">
        <f t="shared" ref="E27:AW27" si="26">E24/E23</f>
        <v>1</v>
      </c>
      <c r="F27" s="96">
        <f t="shared" si="26"/>
        <v>0.97959183673469385</v>
      </c>
      <c r="G27" s="96">
        <f t="shared" si="26"/>
        <v>0.97938144329896903</v>
      </c>
      <c r="H27" s="96">
        <f t="shared" si="26"/>
        <v>0.84210526315789469</v>
      </c>
      <c r="I27" s="96">
        <f t="shared" si="26"/>
        <v>0.72631578947368425</v>
      </c>
      <c r="J27" s="96">
        <f>J24/J23</f>
        <v>0.66315789473684206</v>
      </c>
      <c r="K27" s="96">
        <f t="shared" si="26"/>
        <v>0.31578947368421051</v>
      </c>
      <c r="L27" s="96">
        <f t="shared" si="26"/>
        <v>0.1368421052631579</v>
      </c>
      <c r="M27" s="96">
        <f t="shared" si="26"/>
        <v>9.4736842105263161E-2</v>
      </c>
      <c r="N27" s="96">
        <f t="shared" si="26"/>
        <v>1.0526315789473684E-2</v>
      </c>
      <c r="O27" s="96">
        <f t="shared" si="26"/>
        <v>0</v>
      </c>
      <c r="P27" s="96">
        <f t="shared" si="26"/>
        <v>0</v>
      </c>
      <c r="Q27" s="96">
        <f t="shared" si="26"/>
        <v>0</v>
      </c>
      <c r="R27" s="96">
        <f t="shared" si="26"/>
        <v>0</v>
      </c>
      <c r="S27" s="96">
        <f t="shared" si="26"/>
        <v>0</v>
      </c>
      <c r="T27" s="96">
        <f t="shared" si="26"/>
        <v>0</v>
      </c>
      <c r="U27" s="96">
        <f t="shared" si="26"/>
        <v>0</v>
      </c>
      <c r="V27" s="96">
        <f t="shared" si="26"/>
        <v>0</v>
      </c>
      <c r="W27" s="96">
        <f t="shared" si="26"/>
        <v>0</v>
      </c>
      <c r="X27" s="96">
        <f t="shared" si="26"/>
        <v>0</v>
      </c>
      <c r="Y27" s="96">
        <f t="shared" si="26"/>
        <v>0</v>
      </c>
      <c r="Z27" s="96">
        <f t="shared" si="26"/>
        <v>0</v>
      </c>
      <c r="AA27" s="96">
        <f t="shared" si="26"/>
        <v>0</v>
      </c>
      <c r="AB27" s="96">
        <f t="shared" si="26"/>
        <v>0</v>
      </c>
      <c r="AC27" s="96">
        <f t="shared" si="26"/>
        <v>0</v>
      </c>
      <c r="AD27" s="96">
        <f t="shared" si="26"/>
        <v>0</v>
      </c>
      <c r="AE27" s="96">
        <f t="shared" si="26"/>
        <v>0</v>
      </c>
      <c r="AF27" s="96">
        <f t="shared" si="26"/>
        <v>0</v>
      </c>
      <c r="AG27" s="96">
        <f t="shared" si="26"/>
        <v>0</v>
      </c>
      <c r="AH27" s="96">
        <f t="shared" si="26"/>
        <v>0</v>
      </c>
      <c r="AI27" s="96">
        <f t="shared" si="26"/>
        <v>0</v>
      </c>
      <c r="AJ27" s="96">
        <f t="shared" si="26"/>
        <v>0</v>
      </c>
      <c r="AK27" s="96">
        <f t="shared" si="26"/>
        <v>0</v>
      </c>
      <c r="AL27" s="96">
        <f t="shared" si="26"/>
        <v>0</v>
      </c>
      <c r="AM27" s="96">
        <f t="shared" si="26"/>
        <v>0</v>
      </c>
      <c r="AN27" s="96">
        <f t="shared" si="26"/>
        <v>0</v>
      </c>
      <c r="AO27" s="96">
        <f t="shared" si="26"/>
        <v>0</v>
      </c>
      <c r="AP27" s="96">
        <f t="shared" si="26"/>
        <v>0</v>
      </c>
      <c r="AQ27" s="96">
        <f t="shared" si="26"/>
        <v>0</v>
      </c>
      <c r="AR27" s="96">
        <f t="shared" si="26"/>
        <v>0</v>
      </c>
      <c r="AS27" s="96">
        <f t="shared" si="26"/>
        <v>0</v>
      </c>
      <c r="AT27" s="96">
        <f t="shared" si="26"/>
        <v>0</v>
      </c>
      <c r="AU27" s="96">
        <f t="shared" si="26"/>
        <v>0</v>
      </c>
      <c r="AV27" s="96">
        <f t="shared" si="26"/>
        <v>0</v>
      </c>
      <c r="AW27" s="97">
        <f t="shared" si="26"/>
        <v>0</v>
      </c>
      <c r="AX27" s="35"/>
      <c r="AY27" s="35"/>
      <c r="BA27" s="33">
        <f>AB6</f>
        <v>55</v>
      </c>
      <c r="BB27" s="35">
        <f>AB19</f>
        <v>0</v>
      </c>
      <c r="BC27" s="35">
        <f>AB21</f>
        <v>0</v>
      </c>
      <c r="BD27" s="35"/>
    </row>
    <row r="28" spans="1:56">
      <c r="B28" s="33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BA28" s="33">
        <f>AC6</f>
        <v>57</v>
      </c>
      <c r="BB28" s="33">
        <f>AC19</f>
        <v>0</v>
      </c>
      <c r="BC28" s="33">
        <f>AC21</f>
        <v>0</v>
      </c>
    </row>
    <row r="29" spans="1:56" ht="16" thickBot="1">
      <c r="A29" s="34" t="s">
        <v>26</v>
      </c>
      <c r="B29" s="33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BA29" s="33">
        <f>AD6</f>
        <v>59</v>
      </c>
      <c r="BB29" s="33">
        <f>AD19</f>
        <v>0</v>
      </c>
      <c r="BC29" s="33">
        <f>AD21</f>
        <v>0</v>
      </c>
    </row>
    <row r="30" spans="1:56" ht="16" thickBot="1">
      <c r="A30" s="19" t="str">
        <f>C1</f>
        <v>WT</v>
      </c>
      <c r="B30" s="129" t="s">
        <v>25</v>
      </c>
      <c r="C30" s="98">
        <f>C6</f>
        <v>1</v>
      </c>
      <c r="D30" s="99">
        <f t="shared" ref="D30:AW30" si="27">D6</f>
        <v>1</v>
      </c>
      <c r="E30" s="100">
        <f t="shared" si="27"/>
        <v>4</v>
      </c>
      <c r="F30" s="100">
        <f t="shared" si="27"/>
        <v>6</v>
      </c>
      <c r="G30" s="100">
        <f t="shared" si="27"/>
        <v>8</v>
      </c>
      <c r="H30" s="100">
        <f t="shared" si="27"/>
        <v>11</v>
      </c>
      <c r="I30" s="100">
        <f t="shared" si="27"/>
        <v>13</v>
      </c>
      <c r="J30" s="100">
        <f t="shared" si="27"/>
        <v>15</v>
      </c>
      <c r="K30" s="100">
        <f t="shared" si="27"/>
        <v>18</v>
      </c>
      <c r="L30" s="100">
        <f t="shared" si="27"/>
        <v>20</v>
      </c>
      <c r="M30" s="100">
        <f t="shared" si="27"/>
        <v>22</v>
      </c>
      <c r="N30" s="100">
        <f t="shared" si="27"/>
        <v>25</v>
      </c>
      <c r="O30" s="100">
        <f t="shared" si="27"/>
        <v>27</v>
      </c>
      <c r="P30" s="100">
        <f t="shared" si="27"/>
        <v>29</v>
      </c>
      <c r="Q30" s="100">
        <f t="shared" si="27"/>
        <v>32</v>
      </c>
      <c r="R30" s="100">
        <f t="shared" si="27"/>
        <v>34</v>
      </c>
      <c r="S30" s="100">
        <f t="shared" si="27"/>
        <v>36</v>
      </c>
      <c r="T30" s="100">
        <f t="shared" si="27"/>
        <v>39</v>
      </c>
      <c r="U30" s="100">
        <f t="shared" si="27"/>
        <v>41</v>
      </c>
      <c r="V30" s="100">
        <f t="shared" si="27"/>
        <v>43</v>
      </c>
      <c r="W30" s="100">
        <f t="shared" si="27"/>
        <v>45</v>
      </c>
      <c r="X30" s="100">
        <f t="shared" si="27"/>
        <v>47</v>
      </c>
      <c r="Y30" s="100">
        <f t="shared" si="27"/>
        <v>49</v>
      </c>
      <c r="Z30" s="100">
        <f t="shared" si="27"/>
        <v>51</v>
      </c>
      <c r="AA30" s="100">
        <f t="shared" si="27"/>
        <v>53</v>
      </c>
      <c r="AB30" s="100">
        <f t="shared" si="27"/>
        <v>55</v>
      </c>
      <c r="AC30" s="100">
        <f t="shared" si="27"/>
        <v>57</v>
      </c>
      <c r="AD30" s="100">
        <f t="shared" si="27"/>
        <v>59</v>
      </c>
      <c r="AE30" s="100">
        <f t="shared" si="27"/>
        <v>61</v>
      </c>
      <c r="AF30" s="100">
        <f t="shared" si="27"/>
        <v>63</v>
      </c>
      <c r="AG30" s="100">
        <f t="shared" si="27"/>
        <v>65</v>
      </c>
      <c r="AH30" s="100">
        <f t="shared" si="27"/>
        <v>67</v>
      </c>
      <c r="AI30" s="100">
        <f t="shared" si="27"/>
        <v>69</v>
      </c>
      <c r="AJ30" s="100">
        <f t="shared" si="27"/>
        <v>71</v>
      </c>
      <c r="AK30" s="100">
        <f t="shared" si="27"/>
        <v>73</v>
      </c>
      <c r="AL30" s="100">
        <f t="shared" si="27"/>
        <v>75</v>
      </c>
      <c r="AM30" s="100">
        <f t="shared" si="27"/>
        <v>77</v>
      </c>
      <c r="AN30" s="100">
        <f t="shared" si="27"/>
        <v>79</v>
      </c>
      <c r="AO30" s="100">
        <f t="shared" si="27"/>
        <v>81</v>
      </c>
      <c r="AP30" s="100">
        <f t="shared" si="27"/>
        <v>83</v>
      </c>
      <c r="AQ30" s="100">
        <f t="shared" si="27"/>
        <v>85</v>
      </c>
      <c r="AR30" s="100">
        <f t="shared" si="27"/>
        <v>87</v>
      </c>
      <c r="AS30" s="100">
        <f t="shared" si="27"/>
        <v>89</v>
      </c>
      <c r="AT30" s="100">
        <f t="shared" si="27"/>
        <v>91</v>
      </c>
      <c r="AU30" s="100">
        <f t="shared" si="27"/>
        <v>93</v>
      </c>
      <c r="AV30" s="100">
        <f t="shared" si="27"/>
        <v>95</v>
      </c>
      <c r="AW30" s="101">
        <f t="shared" si="27"/>
        <v>97</v>
      </c>
      <c r="BA30" s="33">
        <f>AE6</f>
        <v>61</v>
      </c>
      <c r="BB30" s="33">
        <f>AE19</f>
        <v>0</v>
      </c>
      <c r="BC30" s="33">
        <f>AE21</f>
        <v>0</v>
      </c>
    </row>
    <row r="31" spans="1:56">
      <c r="A31" s="23" t="s">
        <v>20</v>
      </c>
      <c r="B31" s="33"/>
      <c r="C31" s="102">
        <f>SUM(C7:C14)</f>
        <v>120</v>
      </c>
      <c r="D31" s="103">
        <f>C31-C32-C33</f>
        <v>120</v>
      </c>
      <c r="E31" s="104">
        <f t="shared" ref="E31:AW31" si="28">D31-D32-D33</f>
        <v>120</v>
      </c>
      <c r="F31" s="104">
        <f t="shared" si="28"/>
        <v>100</v>
      </c>
      <c r="G31" s="104">
        <f t="shared" si="28"/>
        <v>96</v>
      </c>
      <c r="H31" s="104">
        <f t="shared" si="28"/>
        <v>95</v>
      </c>
      <c r="I31" s="104">
        <f t="shared" si="28"/>
        <v>80</v>
      </c>
      <c r="J31" s="104">
        <f t="shared" si="28"/>
        <v>69</v>
      </c>
      <c r="K31" s="104">
        <f t="shared" si="28"/>
        <v>63</v>
      </c>
      <c r="L31" s="104">
        <f t="shared" si="28"/>
        <v>30</v>
      </c>
      <c r="M31" s="104">
        <f t="shared" si="28"/>
        <v>13</v>
      </c>
      <c r="N31" s="104">
        <f t="shared" si="28"/>
        <v>9</v>
      </c>
      <c r="O31" s="104">
        <f t="shared" si="28"/>
        <v>1</v>
      </c>
      <c r="P31" s="104">
        <f t="shared" si="28"/>
        <v>0</v>
      </c>
      <c r="Q31" s="104">
        <f t="shared" si="28"/>
        <v>0</v>
      </c>
      <c r="R31" s="104">
        <f t="shared" si="28"/>
        <v>0</v>
      </c>
      <c r="S31" s="104">
        <f t="shared" si="28"/>
        <v>0</v>
      </c>
      <c r="T31" s="104">
        <f t="shared" si="28"/>
        <v>0</v>
      </c>
      <c r="U31" s="104">
        <f t="shared" si="28"/>
        <v>0</v>
      </c>
      <c r="V31" s="104">
        <f t="shared" si="28"/>
        <v>0</v>
      </c>
      <c r="W31" s="104">
        <f t="shared" si="28"/>
        <v>0</v>
      </c>
      <c r="X31" s="104">
        <f t="shared" si="28"/>
        <v>0</v>
      </c>
      <c r="Y31" s="104">
        <f t="shared" si="28"/>
        <v>0</v>
      </c>
      <c r="Z31" s="104">
        <f t="shared" si="28"/>
        <v>0</v>
      </c>
      <c r="AA31" s="104">
        <f t="shared" si="28"/>
        <v>0</v>
      </c>
      <c r="AB31" s="104">
        <f t="shared" si="28"/>
        <v>0</v>
      </c>
      <c r="AC31" s="104">
        <f t="shared" si="28"/>
        <v>0</v>
      </c>
      <c r="AD31" s="104">
        <f t="shared" si="28"/>
        <v>0</v>
      </c>
      <c r="AE31" s="104">
        <f t="shared" si="28"/>
        <v>0</v>
      </c>
      <c r="AF31" s="104">
        <f t="shared" si="28"/>
        <v>0</v>
      </c>
      <c r="AG31" s="104">
        <f t="shared" si="28"/>
        <v>0</v>
      </c>
      <c r="AH31" s="104">
        <f t="shared" si="28"/>
        <v>0</v>
      </c>
      <c r="AI31" s="104">
        <f t="shared" si="28"/>
        <v>0</v>
      </c>
      <c r="AJ31" s="104">
        <f t="shared" si="28"/>
        <v>0</v>
      </c>
      <c r="AK31" s="104">
        <f t="shared" si="28"/>
        <v>0</v>
      </c>
      <c r="AL31" s="104">
        <f t="shared" si="28"/>
        <v>0</v>
      </c>
      <c r="AM31" s="104">
        <f t="shared" si="28"/>
        <v>0</v>
      </c>
      <c r="AN31" s="104">
        <f t="shared" si="28"/>
        <v>0</v>
      </c>
      <c r="AO31" s="104">
        <f t="shared" si="28"/>
        <v>0</v>
      </c>
      <c r="AP31" s="104">
        <f t="shared" si="28"/>
        <v>0</v>
      </c>
      <c r="AQ31" s="104">
        <f t="shared" si="28"/>
        <v>0</v>
      </c>
      <c r="AR31" s="104">
        <f t="shared" si="28"/>
        <v>0</v>
      </c>
      <c r="AS31" s="104">
        <f t="shared" si="28"/>
        <v>0</v>
      </c>
      <c r="AT31" s="104">
        <f t="shared" si="28"/>
        <v>0</v>
      </c>
      <c r="AU31" s="104">
        <f t="shared" si="28"/>
        <v>0</v>
      </c>
      <c r="AV31" s="104">
        <f t="shared" si="28"/>
        <v>0</v>
      </c>
      <c r="AW31" s="105">
        <f t="shared" si="28"/>
        <v>0</v>
      </c>
      <c r="BA31" s="33">
        <f>AF6</f>
        <v>63</v>
      </c>
      <c r="BB31" s="33">
        <f>AF19</f>
        <v>0</v>
      </c>
      <c r="BC31" s="33">
        <f>AF21</f>
        <v>0</v>
      </c>
    </row>
    <row r="32" spans="1:56">
      <c r="A32" s="23" t="s">
        <v>21</v>
      </c>
      <c r="B32" s="33"/>
      <c r="C32" s="102">
        <f t="shared" ref="C32:AW32" si="29">C19</f>
        <v>0</v>
      </c>
      <c r="D32" s="103">
        <f t="shared" si="29"/>
        <v>0</v>
      </c>
      <c r="E32" s="104">
        <f t="shared" si="29"/>
        <v>0</v>
      </c>
      <c r="F32" s="104">
        <f t="shared" si="29"/>
        <v>2</v>
      </c>
      <c r="G32" s="104">
        <f t="shared" si="29"/>
        <v>0</v>
      </c>
      <c r="H32" s="104">
        <f t="shared" si="29"/>
        <v>13</v>
      </c>
      <c r="I32" s="104">
        <f t="shared" si="29"/>
        <v>11</v>
      </c>
      <c r="J32" s="104">
        <f t="shared" si="29"/>
        <v>6</v>
      </c>
      <c r="K32" s="104">
        <f t="shared" si="29"/>
        <v>33</v>
      </c>
      <c r="L32" s="104">
        <f t="shared" si="29"/>
        <v>17</v>
      </c>
      <c r="M32" s="104">
        <f t="shared" si="29"/>
        <v>4</v>
      </c>
      <c r="N32" s="104">
        <f t="shared" si="29"/>
        <v>8</v>
      </c>
      <c r="O32" s="104">
        <f t="shared" si="29"/>
        <v>1</v>
      </c>
      <c r="P32" s="104">
        <f t="shared" si="29"/>
        <v>0</v>
      </c>
      <c r="Q32" s="104">
        <f t="shared" si="29"/>
        <v>0</v>
      </c>
      <c r="R32" s="104">
        <f t="shared" si="29"/>
        <v>0</v>
      </c>
      <c r="S32" s="104">
        <f t="shared" si="29"/>
        <v>0</v>
      </c>
      <c r="T32" s="104">
        <f t="shared" si="29"/>
        <v>0</v>
      </c>
      <c r="U32" s="104">
        <f t="shared" si="29"/>
        <v>0</v>
      </c>
      <c r="V32" s="104">
        <f t="shared" si="29"/>
        <v>0</v>
      </c>
      <c r="W32" s="104">
        <f t="shared" si="29"/>
        <v>0</v>
      </c>
      <c r="X32" s="104">
        <f t="shared" si="29"/>
        <v>0</v>
      </c>
      <c r="Y32" s="104">
        <f t="shared" si="29"/>
        <v>0</v>
      </c>
      <c r="Z32" s="104">
        <f t="shared" si="29"/>
        <v>0</v>
      </c>
      <c r="AA32" s="104">
        <f t="shared" si="29"/>
        <v>0</v>
      </c>
      <c r="AB32" s="104">
        <f t="shared" si="29"/>
        <v>0</v>
      </c>
      <c r="AC32" s="104">
        <f t="shared" si="29"/>
        <v>0</v>
      </c>
      <c r="AD32" s="104">
        <f t="shared" si="29"/>
        <v>0</v>
      </c>
      <c r="AE32" s="104">
        <f t="shared" si="29"/>
        <v>0</v>
      </c>
      <c r="AF32" s="104">
        <f t="shared" si="29"/>
        <v>0</v>
      </c>
      <c r="AG32" s="104">
        <f t="shared" si="29"/>
        <v>0</v>
      </c>
      <c r="AH32" s="104">
        <f t="shared" si="29"/>
        <v>0</v>
      </c>
      <c r="AI32" s="104">
        <f t="shared" si="29"/>
        <v>0</v>
      </c>
      <c r="AJ32" s="104">
        <f t="shared" si="29"/>
        <v>0</v>
      </c>
      <c r="AK32" s="104">
        <f t="shared" si="29"/>
        <v>0</v>
      </c>
      <c r="AL32" s="104">
        <f t="shared" si="29"/>
        <v>0</v>
      </c>
      <c r="AM32" s="104">
        <f t="shared" si="29"/>
        <v>0</v>
      </c>
      <c r="AN32" s="104">
        <f t="shared" si="29"/>
        <v>0</v>
      </c>
      <c r="AO32" s="104">
        <f t="shared" si="29"/>
        <v>0</v>
      </c>
      <c r="AP32" s="104">
        <f t="shared" si="29"/>
        <v>0</v>
      </c>
      <c r="AQ32" s="104">
        <f t="shared" si="29"/>
        <v>0</v>
      </c>
      <c r="AR32" s="104">
        <f t="shared" si="29"/>
        <v>0</v>
      </c>
      <c r="AS32" s="104">
        <f t="shared" si="29"/>
        <v>0</v>
      </c>
      <c r="AT32" s="104">
        <f t="shared" si="29"/>
        <v>0</v>
      </c>
      <c r="AU32" s="104">
        <f t="shared" si="29"/>
        <v>0</v>
      </c>
      <c r="AV32" s="104">
        <f t="shared" si="29"/>
        <v>0</v>
      </c>
      <c r="AW32" s="105">
        <f t="shared" si="29"/>
        <v>0</v>
      </c>
      <c r="BA32" s="33">
        <f>AG6</f>
        <v>65</v>
      </c>
      <c r="BB32" s="33">
        <f>AG19</f>
        <v>0</v>
      </c>
      <c r="BC32" s="33">
        <f>AG21</f>
        <v>0</v>
      </c>
    </row>
    <row r="33" spans="1:55" ht="16" thickBot="1">
      <c r="A33" s="23" t="s">
        <v>22</v>
      </c>
      <c r="B33" s="33"/>
      <c r="C33" s="102">
        <f t="shared" ref="C33:AW33" si="30">SUM(C16:C18)</f>
        <v>0</v>
      </c>
      <c r="D33" s="103">
        <f t="shared" si="30"/>
        <v>0</v>
      </c>
      <c r="E33" s="104">
        <f t="shared" si="30"/>
        <v>20</v>
      </c>
      <c r="F33" s="104">
        <f t="shared" si="30"/>
        <v>2</v>
      </c>
      <c r="G33" s="104">
        <f t="shared" si="30"/>
        <v>1</v>
      </c>
      <c r="H33" s="104">
        <f t="shared" si="30"/>
        <v>2</v>
      </c>
      <c r="I33" s="104">
        <f t="shared" si="30"/>
        <v>0</v>
      </c>
      <c r="J33" s="104">
        <f t="shared" si="30"/>
        <v>0</v>
      </c>
      <c r="K33" s="104">
        <f t="shared" si="30"/>
        <v>0</v>
      </c>
      <c r="L33" s="104">
        <f t="shared" si="30"/>
        <v>0</v>
      </c>
      <c r="M33" s="104">
        <f t="shared" si="30"/>
        <v>0</v>
      </c>
      <c r="N33" s="104">
        <f t="shared" si="30"/>
        <v>0</v>
      </c>
      <c r="O33" s="104">
        <f t="shared" si="30"/>
        <v>0</v>
      </c>
      <c r="P33" s="104">
        <f t="shared" si="30"/>
        <v>0</v>
      </c>
      <c r="Q33" s="104">
        <f t="shared" si="30"/>
        <v>0</v>
      </c>
      <c r="R33" s="104">
        <f t="shared" si="30"/>
        <v>0</v>
      </c>
      <c r="S33" s="104">
        <f t="shared" si="30"/>
        <v>0</v>
      </c>
      <c r="T33" s="104">
        <f t="shared" si="30"/>
        <v>0</v>
      </c>
      <c r="U33" s="104">
        <f t="shared" si="30"/>
        <v>0</v>
      </c>
      <c r="V33" s="104">
        <f t="shared" si="30"/>
        <v>0</v>
      </c>
      <c r="W33" s="104">
        <f t="shared" si="30"/>
        <v>0</v>
      </c>
      <c r="X33" s="104">
        <f t="shared" si="30"/>
        <v>0</v>
      </c>
      <c r="Y33" s="104">
        <f t="shared" si="30"/>
        <v>0</v>
      </c>
      <c r="Z33" s="104">
        <f t="shared" si="30"/>
        <v>0</v>
      </c>
      <c r="AA33" s="104">
        <f t="shared" si="30"/>
        <v>0</v>
      </c>
      <c r="AB33" s="104">
        <f t="shared" si="30"/>
        <v>0</v>
      </c>
      <c r="AC33" s="104">
        <f t="shared" si="30"/>
        <v>0</v>
      </c>
      <c r="AD33" s="104">
        <f t="shared" si="30"/>
        <v>0</v>
      </c>
      <c r="AE33" s="104">
        <f t="shared" si="30"/>
        <v>0</v>
      </c>
      <c r="AF33" s="104">
        <f t="shared" si="30"/>
        <v>0</v>
      </c>
      <c r="AG33" s="104">
        <f t="shared" si="30"/>
        <v>0</v>
      </c>
      <c r="AH33" s="104">
        <f t="shared" si="30"/>
        <v>0</v>
      </c>
      <c r="AI33" s="104">
        <f t="shared" si="30"/>
        <v>0</v>
      </c>
      <c r="AJ33" s="104">
        <f t="shared" si="30"/>
        <v>0</v>
      </c>
      <c r="AK33" s="104">
        <f t="shared" si="30"/>
        <v>0</v>
      </c>
      <c r="AL33" s="104">
        <f t="shared" si="30"/>
        <v>0</v>
      </c>
      <c r="AM33" s="104">
        <f t="shared" si="30"/>
        <v>0</v>
      </c>
      <c r="AN33" s="104">
        <f t="shared" si="30"/>
        <v>0</v>
      </c>
      <c r="AO33" s="104">
        <f t="shared" si="30"/>
        <v>0</v>
      </c>
      <c r="AP33" s="104">
        <f t="shared" si="30"/>
        <v>0</v>
      </c>
      <c r="AQ33" s="104">
        <f t="shared" si="30"/>
        <v>0</v>
      </c>
      <c r="AR33" s="104">
        <f t="shared" si="30"/>
        <v>0</v>
      </c>
      <c r="AS33" s="104">
        <f t="shared" si="30"/>
        <v>0</v>
      </c>
      <c r="AT33" s="104">
        <f t="shared" si="30"/>
        <v>0</v>
      </c>
      <c r="AU33" s="104">
        <f t="shared" si="30"/>
        <v>0</v>
      </c>
      <c r="AV33" s="104">
        <f t="shared" si="30"/>
        <v>0</v>
      </c>
      <c r="AW33" s="105">
        <f t="shared" si="30"/>
        <v>0</v>
      </c>
      <c r="BA33" s="33">
        <f>AH6</f>
        <v>67</v>
      </c>
      <c r="BB33" s="33">
        <f>AH19</f>
        <v>0</v>
      </c>
      <c r="BC33" s="33">
        <f>AH21</f>
        <v>0</v>
      </c>
    </row>
    <row r="34" spans="1:55" ht="16" thickBot="1">
      <c r="A34" s="19" t="s">
        <v>23</v>
      </c>
      <c r="B34" s="129"/>
      <c r="C34" s="106">
        <f>(C31-C32)/C31</f>
        <v>1</v>
      </c>
      <c r="D34" s="107">
        <f t="shared" ref="D34:M34" si="31">IF(D31&gt;0,C34*( (D31-D32)/D31 ),0)</f>
        <v>1</v>
      </c>
      <c r="E34" s="107">
        <f t="shared" si="31"/>
        <v>1</v>
      </c>
      <c r="F34" s="107">
        <f t="shared" si="31"/>
        <v>0.98</v>
      </c>
      <c r="G34" s="107">
        <f t="shared" si="31"/>
        <v>0.98</v>
      </c>
      <c r="H34" s="107">
        <f t="shared" si="31"/>
        <v>0.84589473684210525</v>
      </c>
      <c r="I34" s="107">
        <f t="shared" si="31"/>
        <v>0.72958421052631584</v>
      </c>
      <c r="J34" s="107">
        <f t="shared" si="31"/>
        <v>0.66614210526315787</v>
      </c>
      <c r="K34" s="107">
        <f t="shared" si="31"/>
        <v>0.31721052631578944</v>
      </c>
      <c r="L34" s="107">
        <f t="shared" si="31"/>
        <v>0.13745789473684208</v>
      </c>
      <c r="M34" s="107">
        <f t="shared" si="31"/>
        <v>9.5163157894736825E-2</v>
      </c>
      <c r="N34" s="107">
        <f>IF(N31&gt;0,M34*( (N31-N32)/N31 ),0)</f>
        <v>1.0573684210526313E-2</v>
      </c>
      <c r="O34" s="107">
        <f t="shared" ref="O34:AW34" si="32">IF(O31&gt;0,N34*( (O31-O32)/O31 ),0)</f>
        <v>0</v>
      </c>
      <c r="P34" s="107">
        <f t="shared" si="32"/>
        <v>0</v>
      </c>
      <c r="Q34" s="107">
        <f t="shared" si="32"/>
        <v>0</v>
      </c>
      <c r="R34" s="107">
        <f t="shared" si="32"/>
        <v>0</v>
      </c>
      <c r="S34" s="107">
        <f t="shared" si="32"/>
        <v>0</v>
      </c>
      <c r="T34" s="107">
        <f t="shared" si="32"/>
        <v>0</v>
      </c>
      <c r="U34" s="107">
        <f t="shared" si="32"/>
        <v>0</v>
      </c>
      <c r="V34" s="107">
        <f t="shared" si="32"/>
        <v>0</v>
      </c>
      <c r="W34" s="107">
        <f t="shared" si="32"/>
        <v>0</v>
      </c>
      <c r="X34" s="107">
        <f t="shared" si="32"/>
        <v>0</v>
      </c>
      <c r="Y34" s="107">
        <f t="shared" si="32"/>
        <v>0</v>
      </c>
      <c r="Z34" s="107">
        <f t="shared" si="32"/>
        <v>0</v>
      </c>
      <c r="AA34" s="107">
        <f t="shared" si="32"/>
        <v>0</v>
      </c>
      <c r="AB34" s="107">
        <f t="shared" si="32"/>
        <v>0</v>
      </c>
      <c r="AC34" s="107">
        <f t="shared" si="32"/>
        <v>0</v>
      </c>
      <c r="AD34" s="107">
        <f t="shared" si="32"/>
        <v>0</v>
      </c>
      <c r="AE34" s="107">
        <f t="shared" si="32"/>
        <v>0</v>
      </c>
      <c r="AF34" s="107">
        <f t="shared" si="32"/>
        <v>0</v>
      </c>
      <c r="AG34" s="107">
        <f t="shared" si="32"/>
        <v>0</v>
      </c>
      <c r="AH34" s="107">
        <f t="shared" si="32"/>
        <v>0</v>
      </c>
      <c r="AI34" s="107">
        <f t="shared" si="32"/>
        <v>0</v>
      </c>
      <c r="AJ34" s="107">
        <f t="shared" si="32"/>
        <v>0</v>
      </c>
      <c r="AK34" s="107">
        <f t="shared" si="32"/>
        <v>0</v>
      </c>
      <c r="AL34" s="107">
        <f t="shared" si="32"/>
        <v>0</v>
      </c>
      <c r="AM34" s="107">
        <f t="shared" si="32"/>
        <v>0</v>
      </c>
      <c r="AN34" s="107">
        <f t="shared" si="32"/>
        <v>0</v>
      </c>
      <c r="AO34" s="107">
        <f t="shared" si="32"/>
        <v>0</v>
      </c>
      <c r="AP34" s="107">
        <f t="shared" si="32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Y34" s="33" t="s">
        <v>47</v>
      </c>
    </row>
    <row r="35" spans="1:55" ht="16" thickBot="1">
      <c r="B35" s="33"/>
      <c r="C35" s="37"/>
      <c r="D35" s="37">
        <f>(E30-D30)*(D34)</f>
        <v>3</v>
      </c>
      <c r="E35" s="37">
        <f t="shared" ref="E35:AW35" si="33">(F30-E30)*(E34)</f>
        <v>2</v>
      </c>
      <c r="F35" s="37">
        <f t="shared" si="33"/>
        <v>1.96</v>
      </c>
      <c r="G35" s="37">
        <f t="shared" si="33"/>
        <v>2.94</v>
      </c>
      <c r="H35" s="37">
        <f t="shared" si="33"/>
        <v>1.6917894736842105</v>
      </c>
      <c r="I35" s="37">
        <f t="shared" si="33"/>
        <v>1.4591684210526317</v>
      </c>
      <c r="J35" s="37">
        <f t="shared" si="33"/>
        <v>1.9984263157894735</v>
      </c>
      <c r="K35" s="37">
        <f t="shared" si="33"/>
        <v>0.63442105263157889</v>
      </c>
      <c r="L35" s="37">
        <f t="shared" si="33"/>
        <v>0.27491578947368417</v>
      </c>
      <c r="M35" s="37">
        <f t="shared" si="33"/>
        <v>0.28548947368421046</v>
      </c>
      <c r="N35" s="37">
        <f t="shared" si="33"/>
        <v>2.1147368421052627E-2</v>
      </c>
      <c r="O35" s="37">
        <f t="shared" si="33"/>
        <v>0</v>
      </c>
      <c r="P35" s="37">
        <f t="shared" si="33"/>
        <v>0</v>
      </c>
      <c r="Q35" s="37">
        <f t="shared" si="33"/>
        <v>0</v>
      </c>
      <c r="R35" s="37">
        <f t="shared" si="33"/>
        <v>0</v>
      </c>
      <c r="S35" s="37">
        <f t="shared" si="33"/>
        <v>0</v>
      </c>
      <c r="T35" s="37">
        <f t="shared" si="33"/>
        <v>0</v>
      </c>
      <c r="U35" s="37">
        <f t="shared" si="33"/>
        <v>0</v>
      </c>
      <c r="V35" s="37">
        <f t="shared" si="33"/>
        <v>0</v>
      </c>
      <c r="W35" s="37">
        <f t="shared" si="33"/>
        <v>0</v>
      </c>
      <c r="X35" s="37">
        <f t="shared" si="33"/>
        <v>0</v>
      </c>
      <c r="Y35" s="37">
        <f t="shared" si="33"/>
        <v>0</v>
      </c>
      <c r="Z35" s="37">
        <f t="shared" si="33"/>
        <v>0</v>
      </c>
      <c r="AA35" s="37">
        <f t="shared" si="33"/>
        <v>0</v>
      </c>
      <c r="AB35" s="37">
        <f t="shared" si="33"/>
        <v>0</v>
      </c>
      <c r="AC35" s="37">
        <f t="shared" si="33"/>
        <v>0</v>
      </c>
      <c r="AD35" s="37">
        <f t="shared" si="33"/>
        <v>0</v>
      </c>
      <c r="AE35" s="37">
        <f t="shared" si="33"/>
        <v>0</v>
      </c>
      <c r="AF35" s="37">
        <f t="shared" si="33"/>
        <v>0</v>
      </c>
      <c r="AG35" s="37">
        <f t="shared" si="33"/>
        <v>0</v>
      </c>
      <c r="AH35" s="37">
        <f t="shared" si="33"/>
        <v>0</v>
      </c>
      <c r="AI35" s="37">
        <f t="shared" si="33"/>
        <v>0</v>
      </c>
      <c r="AJ35" s="37">
        <f t="shared" si="33"/>
        <v>0</v>
      </c>
      <c r="AK35" s="37">
        <f t="shared" si="33"/>
        <v>0</v>
      </c>
      <c r="AL35" s="37">
        <f t="shared" si="33"/>
        <v>0</v>
      </c>
      <c r="AM35" s="37">
        <f t="shared" si="33"/>
        <v>0</v>
      </c>
      <c r="AN35" s="37">
        <f t="shared" si="33"/>
        <v>0</v>
      </c>
      <c r="AO35" s="37">
        <f t="shared" si="33"/>
        <v>0</v>
      </c>
      <c r="AP35" s="37">
        <f t="shared" si="33"/>
        <v>0</v>
      </c>
      <c r="AQ35" s="37">
        <f t="shared" si="33"/>
        <v>0</v>
      </c>
      <c r="AR35" s="37">
        <f t="shared" si="33"/>
        <v>0</v>
      </c>
      <c r="AS35" s="37">
        <f t="shared" si="33"/>
        <v>0</v>
      </c>
      <c r="AT35" s="37">
        <f t="shared" si="33"/>
        <v>0</v>
      </c>
      <c r="AU35" s="37">
        <f t="shared" si="33"/>
        <v>0</v>
      </c>
      <c r="AV35" s="37">
        <f t="shared" si="33"/>
        <v>0</v>
      </c>
      <c r="AW35" s="37">
        <f t="shared" si="33"/>
        <v>0</v>
      </c>
      <c r="AY35" s="49">
        <f>SUM(D1579:AW1579)</f>
        <v>16.265357894736841</v>
      </c>
    </row>
    <row r="36" spans="1:55">
      <c r="B36" s="33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55">
      <c r="A37" s="21" t="s">
        <v>0</v>
      </c>
      <c r="B37" s="120"/>
      <c r="C37" s="108" t="s">
        <v>57</v>
      </c>
      <c r="D37" s="108"/>
      <c r="E37" s="109"/>
      <c r="F37" s="109"/>
      <c r="G37" s="109"/>
      <c r="H37" s="109"/>
      <c r="I37" s="38"/>
      <c r="J37" s="109"/>
      <c r="K37" s="109"/>
      <c r="L37" s="38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10" t="s">
        <v>19</v>
      </c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Y37" s="35"/>
      <c r="BA37" s="35" t="s">
        <v>27</v>
      </c>
      <c r="BB37" s="35"/>
      <c r="BC37" s="35"/>
    </row>
    <row r="38" spans="1:55" ht="16" thickBot="1">
      <c r="A38" s="21"/>
      <c r="B38" s="120"/>
      <c r="C38" s="108"/>
      <c r="D38" s="108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11" t="s">
        <v>18</v>
      </c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3" t="s">
        <v>17</v>
      </c>
      <c r="AY38" s="35"/>
      <c r="AZ38" s="33" t="str">
        <f>C37</f>
        <v>ama-1</v>
      </c>
      <c r="BA38" s="35" t="s">
        <v>1</v>
      </c>
      <c r="BB38" s="35" t="s">
        <v>2</v>
      </c>
      <c r="BC38" s="35" t="s">
        <v>3</v>
      </c>
    </row>
    <row r="39" spans="1:55" ht="16" thickBot="1">
      <c r="A39" s="24"/>
      <c r="B39" s="121" t="s">
        <v>4</v>
      </c>
      <c r="C39" s="54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8"/>
      <c r="AX39" s="35"/>
      <c r="AY39" s="35"/>
      <c r="BA39" s="35">
        <f>D42</f>
        <v>1</v>
      </c>
      <c r="BB39" s="35">
        <f>D55</f>
        <v>0</v>
      </c>
      <c r="BC39" s="35">
        <f>D57</f>
        <v>0</v>
      </c>
    </row>
    <row r="40" spans="1:55" ht="16" thickBot="1">
      <c r="A40" s="25"/>
      <c r="B40" s="122" t="s">
        <v>5</v>
      </c>
      <c r="C40" s="59" t="str">
        <f>TEXT(C41,"ddd")</f>
        <v>Fri</v>
      </c>
      <c r="D40" s="60" t="str">
        <f t="shared" ref="D40:AW40" si="34">TEXT(D41,"ddd")</f>
        <v>Fri</v>
      </c>
      <c r="E40" s="60" t="str">
        <f t="shared" si="34"/>
        <v>Mon</v>
      </c>
      <c r="F40" s="60" t="str">
        <f t="shared" si="34"/>
        <v>Wed</v>
      </c>
      <c r="G40" s="60" t="str">
        <f t="shared" si="34"/>
        <v>Fri</v>
      </c>
      <c r="H40" s="60" t="str">
        <f t="shared" si="34"/>
        <v>Mon</v>
      </c>
      <c r="I40" s="60" t="str">
        <f t="shared" si="34"/>
        <v>Wed</v>
      </c>
      <c r="J40" s="60" t="str">
        <f t="shared" si="34"/>
        <v>Fri</v>
      </c>
      <c r="K40" s="60" t="str">
        <f t="shared" si="34"/>
        <v>Mon</v>
      </c>
      <c r="L40" s="60" t="str">
        <f t="shared" si="34"/>
        <v>Wed</v>
      </c>
      <c r="M40" s="60" t="str">
        <f t="shared" si="34"/>
        <v>Fri</v>
      </c>
      <c r="N40" s="60" t="str">
        <f t="shared" si="34"/>
        <v>Mon</v>
      </c>
      <c r="O40" s="60" t="str">
        <f t="shared" si="34"/>
        <v>Wed</v>
      </c>
      <c r="P40" s="60" t="str">
        <f t="shared" si="34"/>
        <v>Fri</v>
      </c>
      <c r="Q40" s="60" t="str">
        <f t="shared" si="34"/>
        <v>Mon</v>
      </c>
      <c r="R40" s="60" t="str">
        <f t="shared" si="34"/>
        <v>Wed</v>
      </c>
      <c r="S40" s="60" t="str">
        <f t="shared" si="34"/>
        <v>Fri</v>
      </c>
      <c r="T40" s="60" t="str">
        <f t="shared" si="34"/>
        <v>Mon</v>
      </c>
      <c r="U40" s="60" t="str">
        <f t="shared" si="34"/>
        <v>Wed</v>
      </c>
      <c r="V40" s="60" t="str">
        <f t="shared" si="34"/>
        <v>Fri</v>
      </c>
      <c r="W40" s="60" t="str">
        <f t="shared" si="34"/>
        <v>Sun</v>
      </c>
      <c r="X40" s="60" t="str">
        <f t="shared" si="34"/>
        <v>Tue</v>
      </c>
      <c r="Y40" s="60" t="str">
        <f t="shared" si="34"/>
        <v>Thu</v>
      </c>
      <c r="Z40" s="60" t="str">
        <f t="shared" si="34"/>
        <v>Sat</v>
      </c>
      <c r="AA40" s="60" t="str">
        <f t="shared" si="34"/>
        <v>Mon</v>
      </c>
      <c r="AB40" s="60" t="str">
        <f t="shared" si="34"/>
        <v>Wed</v>
      </c>
      <c r="AC40" s="60" t="str">
        <f t="shared" si="34"/>
        <v>Fri</v>
      </c>
      <c r="AD40" s="60" t="str">
        <f t="shared" si="34"/>
        <v>Sun</v>
      </c>
      <c r="AE40" s="60" t="str">
        <f t="shared" si="34"/>
        <v>Tue</v>
      </c>
      <c r="AF40" s="60" t="str">
        <f t="shared" si="34"/>
        <v>Thu</v>
      </c>
      <c r="AG40" s="60" t="str">
        <f t="shared" si="34"/>
        <v>Sat</v>
      </c>
      <c r="AH40" s="60" t="str">
        <f t="shared" si="34"/>
        <v>Mon</v>
      </c>
      <c r="AI40" s="60" t="str">
        <f t="shared" si="34"/>
        <v>Wed</v>
      </c>
      <c r="AJ40" s="60" t="str">
        <f t="shared" si="34"/>
        <v>Fri</v>
      </c>
      <c r="AK40" s="60" t="str">
        <f t="shared" si="34"/>
        <v>Sun</v>
      </c>
      <c r="AL40" s="60" t="str">
        <f t="shared" si="34"/>
        <v>Tue</v>
      </c>
      <c r="AM40" s="60" t="str">
        <f t="shared" si="34"/>
        <v>Thu</v>
      </c>
      <c r="AN40" s="60" t="str">
        <f t="shared" si="34"/>
        <v>Sat</v>
      </c>
      <c r="AO40" s="60" t="str">
        <f t="shared" si="34"/>
        <v>Mon</v>
      </c>
      <c r="AP40" s="60" t="str">
        <f t="shared" si="34"/>
        <v>Wed</v>
      </c>
      <c r="AQ40" s="60" t="str">
        <f t="shared" si="34"/>
        <v>Fri</v>
      </c>
      <c r="AR40" s="60" t="str">
        <f t="shared" si="34"/>
        <v>Sun</v>
      </c>
      <c r="AS40" s="60" t="str">
        <f t="shared" si="34"/>
        <v>Tue</v>
      </c>
      <c r="AT40" s="60" t="str">
        <f t="shared" si="34"/>
        <v>Thu</v>
      </c>
      <c r="AU40" s="60" t="str">
        <f t="shared" si="34"/>
        <v>Sat</v>
      </c>
      <c r="AV40" s="60" t="str">
        <f t="shared" si="34"/>
        <v>Mon</v>
      </c>
      <c r="AW40" s="61" t="str">
        <f t="shared" si="34"/>
        <v>Wed</v>
      </c>
      <c r="AX40" s="35"/>
      <c r="AY40" s="35"/>
      <c r="BA40" s="35">
        <f>E42</f>
        <v>4</v>
      </c>
      <c r="BB40" s="35">
        <f>E55</f>
        <v>0</v>
      </c>
      <c r="BC40" s="35">
        <f>E57</f>
        <v>9</v>
      </c>
    </row>
    <row r="41" spans="1:55">
      <c r="A41" s="26"/>
      <c r="B41" s="123" t="s">
        <v>6</v>
      </c>
      <c r="C41" s="62">
        <f>C5</f>
        <v>42489</v>
      </c>
      <c r="D41" s="62">
        <f t="shared" ref="D41:AW41" si="35">D5</f>
        <v>42489</v>
      </c>
      <c r="E41" s="62">
        <f t="shared" si="35"/>
        <v>42492</v>
      </c>
      <c r="F41" s="62">
        <f t="shared" si="35"/>
        <v>42494</v>
      </c>
      <c r="G41" s="62">
        <f t="shared" si="35"/>
        <v>42496</v>
      </c>
      <c r="H41" s="62">
        <f t="shared" si="35"/>
        <v>42499</v>
      </c>
      <c r="I41" s="62">
        <f t="shared" si="35"/>
        <v>42501</v>
      </c>
      <c r="J41" s="62">
        <f t="shared" si="35"/>
        <v>42503</v>
      </c>
      <c r="K41" s="62">
        <f t="shared" si="35"/>
        <v>42506</v>
      </c>
      <c r="L41" s="62">
        <f t="shared" si="35"/>
        <v>42508</v>
      </c>
      <c r="M41" s="62">
        <f t="shared" si="35"/>
        <v>42510</v>
      </c>
      <c r="N41" s="62">
        <f t="shared" si="35"/>
        <v>42513</v>
      </c>
      <c r="O41" s="62">
        <f t="shared" si="35"/>
        <v>42515</v>
      </c>
      <c r="P41" s="62">
        <f t="shared" si="35"/>
        <v>42517</v>
      </c>
      <c r="Q41" s="62">
        <f t="shared" si="35"/>
        <v>42520</v>
      </c>
      <c r="R41" s="62">
        <f t="shared" si="35"/>
        <v>42522</v>
      </c>
      <c r="S41" s="62">
        <f t="shared" si="35"/>
        <v>42524</v>
      </c>
      <c r="T41" s="62">
        <f t="shared" si="35"/>
        <v>42527</v>
      </c>
      <c r="U41" s="62">
        <f t="shared" si="35"/>
        <v>42529</v>
      </c>
      <c r="V41" s="62">
        <f t="shared" si="35"/>
        <v>42531</v>
      </c>
      <c r="W41" s="62">
        <f t="shared" si="35"/>
        <v>42533</v>
      </c>
      <c r="X41" s="62">
        <f t="shared" si="35"/>
        <v>42535</v>
      </c>
      <c r="Y41" s="62">
        <f t="shared" si="35"/>
        <v>42537</v>
      </c>
      <c r="Z41" s="62">
        <f t="shared" si="35"/>
        <v>42539</v>
      </c>
      <c r="AA41" s="62">
        <f t="shared" si="35"/>
        <v>42541</v>
      </c>
      <c r="AB41" s="62">
        <f t="shared" si="35"/>
        <v>42543</v>
      </c>
      <c r="AC41" s="62">
        <f t="shared" si="35"/>
        <v>42545</v>
      </c>
      <c r="AD41" s="62">
        <f t="shared" si="35"/>
        <v>42547</v>
      </c>
      <c r="AE41" s="62">
        <f t="shared" si="35"/>
        <v>42549</v>
      </c>
      <c r="AF41" s="62">
        <f t="shared" si="35"/>
        <v>42551</v>
      </c>
      <c r="AG41" s="62">
        <f t="shared" si="35"/>
        <v>42553</v>
      </c>
      <c r="AH41" s="62">
        <f t="shared" si="35"/>
        <v>42555</v>
      </c>
      <c r="AI41" s="62">
        <f t="shared" si="35"/>
        <v>42557</v>
      </c>
      <c r="AJ41" s="62">
        <f t="shared" si="35"/>
        <v>42559</v>
      </c>
      <c r="AK41" s="62">
        <f t="shared" si="35"/>
        <v>42561</v>
      </c>
      <c r="AL41" s="62">
        <f t="shared" si="35"/>
        <v>42563</v>
      </c>
      <c r="AM41" s="62">
        <f t="shared" si="35"/>
        <v>42565</v>
      </c>
      <c r="AN41" s="62">
        <f t="shared" si="35"/>
        <v>42567</v>
      </c>
      <c r="AO41" s="62">
        <f t="shared" si="35"/>
        <v>42569</v>
      </c>
      <c r="AP41" s="62">
        <f t="shared" si="35"/>
        <v>42571</v>
      </c>
      <c r="AQ41" s="62">
        <f t="shared" si="35"/>
        <v>42573</v>
      </c>
      <c r="AR41" s="62">
        <f t="shared" si="35"/>
        <v>42575</v>
      </c>
      <c r="AS41" s="62">
        <f t="shared" si="35"/>
        <v>42577</v>
      </c>
      <c r="AT41" s="62">
        <f t="shared" si="35"/>
        <v>42579</v>
      </c>
      <c r="AU41" s="62">
        <f t="shared" si="35"/>
        <v>42581</v>
      </c>
      <c r="AV41" s="62">
        <f t="shared" si="35"/>
        <v>42583</v>
      </c>
      <c r="AW41" s="62">
        <f t="shared" si="35"/>
        <v>42585</v>
      </c>
      <c r="AX41" s="35"/>
      <c r="AY41" s="35"/>
      <c r="BA41" s="35">
        <f>F42</f>
        <v>6</v>
      </c>
      <c r="BB41" s="35">
        <f>F54</f>
        <v>4</v>
      </c>
      <c r="BC41" s="35">
        <f>F57</f>
        <v>6</v>
      </c>
    </row>
    <row r="42" spans="1:55" ht="16" thickBot="1">
      <c r="A42" s="27"/>
      <c r="B42" s="124" t="s">
        <v>7</v>
      </c>
      <c r="C42" s="64">
        <v>1</v>
      </c>
      <c r="D42" s="65">
        <v>1</v>
      </c>
      <c r="E42" s="65">
        <f>$D$6+E41-$D$5</f>
        <v>4</v>
      </c>
      <c r="F42" s="65">
        <f>$D$6+F41-$D$5</f>
        <v>6</v>
      </c>
      <c r="G42" s="65">
        <f t="shared" ref="G42" si="36">$D$6+G41-$D$5</f>
        <v>8</v>
      </c>
      <c r="H42" s="65">
        <f t="shared" ref="H42" si="37">$D$6+H41-$D$5</f>
        <v>11</v>
      </c>
      <c r="I42" s="65">
        <f t="shared" ref="I42" si="38">$D$6+I41-$D$5</f>
        <v>13</v>
      </c>
      <c r="J42" s="65">
        <f t="shared" ref="J42" si="39">$D$6+J41-$D$5</f>
        <v>15</v>
      </c>
      <c r="K42" s="65">
        <f t="shared" ref="K42" si="40">$D$6+K41-$D$5</f>
        <v>18</v>
      </c>
      <c r="L42" s="65">
        <f t="shared" ref="L42" si="41">$D$6+L41-$D$5</f>
        <v>20</v>
      </c>
      <c r="M42" s="65">
        <f t="shared" ref="M42" si="42">$D$6+M41-$D$5</f>
        <v>22</v>
      </c>
      <c r="N42" s="65">
        <f t="shared" ref="N42" si="43">$D$6+N41-$D$5</f>
        <v>25</v>
      </c>
      <c r="O42" s="65">
        <f t="shared" ref="O42" si="44">$D$6+O41-$D$5</f>
        <v>27</v>
      </c>
      <c r="P42" s="65">
        <f t="shared" ref="P42" si="45">$D$6+P41-$D$5</f>
        <v>29</v>
      </c>
      <c r="Q42" s="65">
        <f t="shared" ref="Q42" si="46">$D$6+Q41-$D$5</f>
        <v>32</v>
      </c>
      <c r="R42" s="65">
        <f t="shared" ref="R42" si="47">$D$6+R41-$D$5</f>
        <v>34</v>
      </c>
      <c r="S42" s="65">
        <f t="shared" ref="S42" si="48">$D$6+S41-$D$5</f>
        <v>36</v>
      </c>
      <c r="T42" s="65">
        <f t="shared" ref="T42" si="49">$D$6+T41-$D$5</f>
        <v>39</v>
      </c>
      <c r="U42" s="65">
        <f t="shared" ref="U42" si="50">$D$6+U41-$D$5</f>
        <v>41</v>
      </c>
      <c r="V42" s="65">
        <f t="shared" ref="V42" si="51">$D$6+V41-$D$5</f>
        <v>43</v>
      </c>
      <c r="W42" s="65">
        <f t="shared" ref="W42" si="52">$D$6+W41-$D$5</f>
        <v>45</v>
      </c>
      <c r="X42" s="65">
        <f t="shared" ref="X42" si="53">$D$6+X41-$D$5</f>
        <v>47</v>
      </c>
      <c r="Y42" s="65">
        <f t="shared" ref="Y42" si="54">$D$6+Y41-$D$5</f>
        <v>49</v>
      </c>
      <c r="Z42" s="65">
        <f t="shared" ref="Z42" si="55">$D$6+Z41-$D$5</f>
        <v>51</v>
      </c>
      <c r="AA42" s="65">
        <f t="shared" ref="AA42" si="56">$D$6+AA41-$D$5</f>
        <v>53</v>
      </c>
      <c r="AB42" s="65">
        <f t="shared" ref="AB42" si="57">$D$6+AB41-$D$5</f>
        <v>55</v>
      </c>
      <c r="AC42" s="65">
        <f t="shared" ref="AC42" si="58">$D$6+AC41-$D$5</f>
        <v>57</v>
      </c>
      <c r="AD42" s="65">
        <f t="shared" ref="AD42" si="59">$D$6+AD41-$D$5</f>
        <v>59</v>
      </c>
      <c r="AE42" s="65">
        <f t="shared" ref="AE42" si="60">$D$6+AE41-$D$5</f>
        <v>61</v>
      </c>
      <c r="AF42" s="65">
        <f t="shared" ref="AF42" si="61">$D$6+AF41-$D$5</f>
        <v>63</v>
      </c>
      <c r="AG42" s="65">
        <f t="shared" ref="AG42" si="62">$D$6+AG41-$D$5</f>
        <v>65</v>
      </c>
      <c r="AH42" s="65">
        <f t="shared" ref="AH42" si="63">$D$6+AH41-$D$5</f>
        <v>67</v>
      </c>
      <c r="AI42" s="65">
        <f t="shared" ref="AI42" si="64">$D$6+AI41-$D$5</f>
        <v>69</v>
      </c>
      <c r="AJ42" s="65">
        <f t="shared" ref="AJ42" si="65">$D$6+AJ41-$D$5</f>
        <v>71</v>
      </c>
      <c r="AK42" s="65">
        <f t="shared" ref="AK42" si="66">$D$6+AK41-$D$5</f>
        <v>73</v>
      </c>
      <c r="AL42" s="65">
        <f t="shared" ref="AL42" si="67">$D$6+AL41-$D$5</f>
        <v>75</v>
      </c>
      <c r="AM42" s="65">
        <f t="shared" ref="AM42" si="68">$D$6+AM41-$D$5</f>
        <v>77</v>
      </c>
      <c r="AN42" s="65">
        <f t="shared" ref="AN42" si="69">$D$6+AN41-$D$5</f>
        <v>79</v>
      </c>
      <c r="AO42" s="65">
        <f t="shared" ref="AO42" si="70">$D$6+AO41-$D$5</f>
        <v>81</v>
      </c>
      <c r="AP42" s="65">
        <f t="shared" ref="AP42" si="71">$D$6+AP41-$D$5</f>
        <v>83</v>
      </c>
      <c r="AQ42" s="65">
        <f t="shared" ref="AQ42" si="72">$D$6+AQ41-$D$5</f>
        <v>85</v>
      </c>
      <c r="AR42" s="65">
        <f t="shared" ref="AR42" si="73">$D$6+AR41-$D$5</f>
        <v>87</v>
      </c>
      <c r="AS42" s="65">
        <f t="shared" ref="AS42" si="74">$D$6+AS41-$D$5</f>
        <v>89</v>
      </c>
      <c r="AT42" s="65">
        <f t="shared" ref="AT42" si="75">$D$6+AT41-$D$5</f>
        <v>91</v>
      </c>
      <c r="AU42" s="65">
        <f t="shared" ref="AU42" si="76">$D$6+AU41-$D$5</f>
        <v>93</v>
      </c>
      <c r="AV42" s="65">
        <f t="shared" ref="AV42" si="77">$D$6+AV41-$D$5</f>
        <v>95</v>
      </c>
      <c r="AW42" s="65">
        <f t="shared" ref="AW42" si="78">$D$6+AW41-$D$5</f>
        <v>97</v>
      </c>
      <c r="AX42" s="35"/>
      <c r="AY42" s="35"/>
      <c r="BA42" s="35">
        <f>G42</f>
        <v>8</v>
      </c>
      <c r="BB42" s="35">
        <f>G55</f>
        <v>0</v>
      </c>
      <c r="BC42" s="35">
        <f>G57</f>
        <v>9</v>
      </c>
    </row>
    <row r="43" spans="1:55">
      <c r="A43" s="28"/>
      <c r="B43" s="123">
        <v>1</v>
      </c>
      <c r="C43" s="130">
        <v>20</v>
      </c>
      <c r="D43" s="130">
        <v>20</v>
      </c>
      <c r="E43" s="130">
        <v>20</v>
      </c>
      <c r="F43" s="130">
        <v>18</v>
      </c>
      <c r="G43" s="130">
        <v>18</v>
      </c>
      <c r="H43" s="130">
        <v>17</v>
      </c>
      <c r="I43" s="130">
        <v>12</v>
      </c>
      <c r="J43" s="67">
        <v>10</v>
      </c>
      <c r="K43" s="67">
        <v>10</v>
      </c>
      <c r="L43" s="67">
        <v>8</v>
      </c>
      <c r="M43" s="67">
        <v>7</v>
      </c>
      <c r="N43" s="67">
        <v>1</v>
      </c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8"/>
      <c r="AX43" s="35"/>
      <c r="AY43" s="35"/>
      <c r="BA43" s="35">
        <f>H42</f>
        <v>11</v>
      </c>
      <c r="BB43" s="35">
        <f>H55</f>
        <v>13</v>
      </c>
      <c r="BC43" s="35">
        <f>H57</f>
        <v>3</v>
      </c>
    </row>
    <row r="44" spans="1:55">
      <c r="A44" s="29"/>
      <c r="B44" s="125">
        <v>2</v>
      </c>
      <c r="C44" s="131">
        <v>20</v>
      </c>
      <c r="D44" s="131">
        <v>20</v>
      </c>
      <c r="E44" s="131">
        <v>20</v>
      </c>
      <c r="F44" s="131">
        <v>18</v>
      </c>
      <c r="G44" s="131">
        <v>16</v>
      </c>
      <c r="H44" s="131">
        <v>10</v>
      </c>
      <c r="I44" s="131">
        <v>8</v>
      </c>
      <c r="J44" s="70">
        <v>5</v>
      </c>
      <c r="K44" s="70">
        <v>3</v>
      </c>
      <c r="L44" s="70">
        <v>3</v>
      </c>
      <c r="M44" s="70">
        <v>1</v>
      </c>
      <c r="N44" s="70">
        <v>2</v>
      </c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1"/>
      <c r="AX44" s="35"/>
      <c r="AY44" s="35"/>
      <c r="BA44" s="35">
        <f>I42</f>
        <v>13</v>
      </c>
      <c r="BB44" s="35">
        <f>I55</f>
        <v>6</v>
      </c>
      <c r="BC44" s="35">
        <f>I57</f>
        <v>5</v>
      </c>
    </row>
    <row r="45" spans="1:55">
      <c r="A45" s="29"/>
      <c r="B45" s="125">
        <v>3</v>
      </c>
      <c r="C45" s="131">
        <v>20</v>
      </c>
      <c r="D45" s="131">
        <v>20</v>
      </c>
      <c r="E45" s="131">
        <v>20</v>
      </c>
      <c r="F45" s="131">
        <v>20</v>
      </c>
      <c r="G45" s="131">
        <v>18</v>
      </c>
      <c r="H45" s="131">
        <v>14</v>
      </c>
      <c r="I45" s="131">
        <v>13</v>
      </c>
      <c r="J45" s="70">
        <v>9</v>
      </c>
      <c r="K45" s="70">
        <v>6</v>
      </c>
      <c r="L45" s="70">
        <v>5</v>
      </c>
      <c r="M45" s="70">
        <v>4</v>
      </c>
      <c r="N45" s="70">
        <v>1</v>
      </c>
      <c r="O45" s="70">
        <v>1</v>
      </c>
      <c r="P45" s="70">
        <v>1</v>
      </c>
      <c r="Q45" s="70">
        <v>0</v>
      </c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1"/>
      <c r="AX45" s="35"/>
      <c r="AY45" s="35"/>
      <c r="BA45" s="35">
        <f>J42</f>
        <v>15</v>
      </c>
      <c r="BB45" s="35">
        <f>J55</f>
        <v>18</v>
      </c>
      <c r="BC45" s="35">
        <f>J57</f>
        <v>0</v>
      </c>
    </row>
    <row r="46" spans="1:55">
      <c r="A46" s="29"/>
      <c r="B46" s="125">
        <v>4</v>
      </c>
      <c r="C46" s="131">
        <v>20</v>
      </c>
      <c r="D46" s="131">
        <v>20</v>
      </c>
      <c r="E46" s="131">
        <v>20</v>
      </c>
      <c r="F46" s="131">
        <v>20</v>
      </c>
      <c r="G46" s="131">
        <v>19</v>
      </c>
      <c r="H46" s="131">
        <v>16</v>
      </c>
      <c r="I46" s="131">
        <v>15</v>
      </c>
      <c r="J46" s="70">
        <v>11</v>
      </c>
      <c r="K46" s="70">
        <v>4</v>
      </c>
      <c r="L46" s="70">
        <v>2</v>
      </c>
      <c r="M46" s="70">
        <v>2</v>
      </c>
      <c r="N46" s="70">
        <v>1</v>
      </c>
      <c r="O46" s="70">
        <v>1</v>
      </c>
      <c r="P46" s="70">
        <v>1</v>
      </c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1"/>
      <c r="AX46" s="35"/>
      <c r="AY46" s="35"/>
      <c r="BA46" s="35">
        <f>K42</f>
        <v>18</v>
      </c>
      <c r="BB46" s="35">
        <f>K55</f>
        <v>11</v>
      </c>
      <c r="BC46" s="35">
        <f>K57</f>
        <v>3</v>
      </c>
    </row>
    <row r="47" spans="1:55">
      <c r="A47" s="29"/>
      <c r="B47" s="125">
        <v>5</v>
      </c>
      <c r="C47" s="131">
        <v>20</v>
      </c>
      <c r="D47" s="131">
        <v>20</v>
      </c>
      <c r="E47" s="131">
        <v>20</v>
      </c>
      <c r="F47" s="131">
        <v>14</v>
      </c>
      <c r="G47" s="131">
        <v>11</v>
      </c>
      <c r="H47" s="131">
        <v>11</v>
      </c>
      <c r="I47" s="131">
        <v>10</v>
      </c>
      <c r="J47" s="70">
        <v>9</v>
      </c>
      <c r="K47" s="70">
        <v>7</v>
      </c>
      <c r="L47" s="70">
        <v>6</v>
      </c>
      <c r="M47" s="70">
        <v>5</v>
      </c>
      <c r="N47" s="70">
        <v>1</v>
      </c>
      <c r="O47" s="70">
        <v>1</v>
      </c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1"/>
      <c r="AX47" s="35"/>
      <c r="AY47" s="35"/>
      <c r="BA47" s="35">
        <f>L42</f>
        <v>20</v>
      </c>
      <c r="BB47" s="35">
        <f>L55</f>
        <v>6</v>
      </c>
      <c r="BC47" s="35">
        <f>L57</f>
        <v>1</v>
      </c>
    </row>
    <row r="48" spans="1:55">
      <c r="A48" s="29"/>
      <c r="B48" s="125">
        <v>6</v>
      </c>
      <c r="C48" s="132">
        <v>20</v>
      </c>
      <c r="D48" s="131">
        <v>20</v>
      </c>
      <c r="E48" s="131">
        <v>11</v>
      </c>
      <c r="F48" s="131">
        <v>11</v>
      </c>
      <c r="G48" s="132">
        <v>10</v>
      </c>
      <c r="H48" s="131">
        <v>8</v>
      </c>
      <c r="I48" s="131">
        <v>7</v>
      </c>
      <c r="J48" s="70">
        <v>3</v>
      </c>
      <c r="K48" s="70">
        <v>3</v>
      </c>
      <c r="L48" s="70">
        <v>2</v>
      </c>
      <c r="M48" s="70">
        <v>1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1"/>
      <c r="AX48" s="35"/>
      <c r="AY48" s="35"/>
      <c r="BA48" s="35">
        <f>M42</f>
        <v>22</v>
      </c>
      <c r="BB48" s="35">
        <f>M55</f>
        <v>6</v>
      </c>
      <c r="BC48" s="35">
        <f>M57</f>
        <v>0</v>
      </c>
    </row>
    <row r="49" spans="1:56">
      <c r="A49" s="29"/>
      <c r="B49" s="125">
        <v>7</v>
      </c>
      <c r="C49" s="72"/>
      <c r="D49" s="72"/>
      <c r="E49" s="72"/>
      <c r="F49" s="72"/>
      <c r="G49" s="72"/>
      <c r="H49" s="72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1"/>
      <c r="AX49" s="35"/>
      <c r="AY49" s="35"/>
      <c r="BA49" s="35">
        <f>N42</f>
        <v>25</v>
      </c>
      <c r="BB49" s="35">
        <f>N55</f>
        <v>14</v>
      </c>
      <c r="BC49" s="35">
        <f>N57</f>
        <v>0</v>
      </c>
    </row>
    <row r="50" spans="1:56" ht="16" thickBot="1">
      <c r="A50" s="31"/>
      <c r="B50" s="124">
        <v>8</v>
      </c>
      <c r="C50" s="73"/>
      <c r="D50" s="73"/>
      <c r="E50" s="73"/>
      <c r="F50" s="73"/>
      <c r="G50" s="73"/>
      <c r="H50" s="73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5"/>
      <c r="AX50" s="35"/>
      <c r="AY50" s="35"/>
      <c r="BA50" s="35">
        <f>O42</f>
        <v>27</v>
      </c>
      <c r="BB50" s="35">
        <f>O55</f>
        <v>3</v>
      </c>
      <c r="BC50" s="35">
        <f>O57</f>
        <v>0</v>
      </c>
    </row>
    <row r="51" spans="1:56" ht="16" thickBot="1">
      <c r="A51" s="32"/>
      <c r="B51" s="126"/>
      <c r="C51" s="76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35"/>
      <c r="AY51" s="35"/>
      <c r="BA51" s="35">
        <f>P42</f>
        <v>29</v>
      </c>
      <c r="BB51" s="35">
        <f>P55</f>
        <v>1</v>
      </c>
      <c r="BC51" s="35">
        <f>P57</f>
        <v>0</v>
      </c>
    </row>
    <row r="52" spans="1:56">
      <c r="A52" s="28"/>
      <c r="B52" s="123" t="s">
        <v>8</v>
      </c>
      <c r="C52" s="78">
        <v>0</v>
      </c>
      <c r="D52" s="79">
        <v>0</v>
      </c>
      <c r="E52" s="80">
        <f>E56-SUM(E53:E55)</f>
        <v>9</v>
      </c>
      <c r="F52" s="80">
        <f>F56-SUM(F53:F54)</f>
        <v>4</v>
      </c>
      <c r="G52" s="80">
        <f t="shared" ref="G52:AW52" si="79">G56-SUM(G53:G55)</f>
        <v>4</v>
      </c>
      <c r="H52" s="80">
        <f t="shared" si="79"/>
        <v>0</v>
      </c>
      <c r="I52" s="80">
        <f t="shared" si="79"/>
        <v>3</v>
      </c>
      <c r="J52" s="80">
        <f t="shared" si="79"/>
        <v>0</v>
      </c>
      <c r="K52" s="80">
        <f t="shared" si="79"/>
        <v>3</v>
      </c>
      <c r="L52" s="80">
        <f t="shared" si="79"/>
        <v>0</v>
      </c>
      <c r="M52" s="80">
        <f t="shared" si="79"/>
        <v>0</v>
      </c>
      <c r="N52" s="80">
        <f t="shared" si="79"/>
        <v>0</v>
      </c>
      <c r="O52" s="80">
        <f t="shared" si="79"/>
        <v>0</v>
      </c>
      <c r="P52" s="80">
        <f t="shared" si="79"/>
        <v>0</v>
      </c>
      <c r="Q52" s="80">
        <f t="shared" si="79"/>
        <v>0</v>
      </c>
      <c r="R52" s="80">
        <f t="shared" si="79"/>
        <v>0</v>
      </c>
      <c r="S52" s="80">
        <f t="shared" si="79"/>
        <v>0</v>
      </c>
      <c r="T52" s="80">
        <f t="shared" si="79"/>
        <v>0</v>
      </c>
      <c r="U52" s="80">
        <f t="shared" si="79"/>
        <v>0</v>
      </c>
      <c r="V52" s="80">
        <f t="shared" si="79"/>
        <v>0</v>
      </c>
      <c r="W52" s="80">
        <f t="shared" si="79"/>
        <v>0</v>
      </c>
      <c r="X52" s="80">
        <f t="shared" si="79"/>
        <v>0</v>
      </c>
      <c r="Y52" s="80">
        <f t="shared" si="79"/>
        <v>0</v>
      </c>
      <c r="Z52" s="80">
        <f t="shared" si="79"/>
        <v>0</v>
      </c>
      <c r="AA52" s="80">
        <f t="shared" si="79"/>
        <v>0</v>
      </c>
      <c r="AB52" s="80">
        <f t="shared" si="79"/>
        <v>0</v>
      </c>
      <c r="AC52" s="80">
        <f t="shared" si="79"/>
        <v>0</v>
      </c>
      <c r="AD52" s="80">
        <f t="shared" si="79"/>
        <v>0</v>
      </c>
      <c r="AE52" s="80">
        <f t="shared" si="79"/>
        <v>0</v>
      </c>
      <c r="AF52" s="80">
        <f t="shared" si="79"/>
        <v>0</v>
      </c>
      <c r="AG52" s="80">
        <f t="shared" si="79"/>
        <v>0</v>
      </c>
      <c r="AH52" s="80">
        <f t="shared" si="79"/>
        <v>0</v>
      </c>
      <c r="AI52" s="80">
        <f t="shared" si="79"/>
        <v>0</v>
      </c>
      <c r="AJ52" s="80">
        <f t="shared" si="79"/>
        <v>0</v>
      </c>
      <c r="AK52" s="80">
        <f t="shared" si="79"/>
        <v>0</v>
      </c>
      <c r="AL52" s="80">
        <f t="shared" si="79"/>
        <v>0</v>
      </c>
      <c r="AM52" s="80">
        <f t="shared" si="79"/>
        <v>0</v>
      </c>
      <c r="AN52" s="80">
        <f t="shared" si="79"/>
        <v>0</v>
      </c>
      <c r="AO52" s="80">
        <f t="shared" si="79"/>
        <v>0</v>
      </c>
      <c r="AP52" s="80">
        <f t="shared" si="79"/>
        <v>0</v>
      </c>
      <c r="AQ52" s="80">
        <f t="shared" si="79"/>
        <v>0</v>
      </c>
      <c r="AR52" s="80">
        <f t="shared" si="79"/>
        <v>0</v>
      </c>
      <c r="AS52" s="80">
        <f t="shared" si="79"/>
        <v>0</v>
      </c>
      <c r="AT52" s="80">
        <f t="shared" si="79"/>
        <v>0</v>
      </c>
      <c r="AU52" s="80">
        <f t="shared" si="79"/>
        <v>0</v>
      </c>
      <c r="AV52" s="80">
        <f t="shared" si="79"/>
        <v>0</v>
      </c>
      <c r="AW52" s="80">
        <f t="shared" si="79"/>
        <v>0</v>
      </c>
      <c r="AX52" s="35"/>
      <c r="AY52" s="35"/>
      <c r="BA52" s="35">
        <f>Q42</f>
        <v>32</v>
      </c>
      <c r="BB52" s="35">
        <f>Q55</f>
        <v>2</v>
      </c>
      <c r="BC52" s="35">
        <f>Q57</f>
        <v>0</v>
      </c>
    </row>
    <row r="53" spans="1:56">
      <c r="A53" s="29"/>
      <c r="B53" s="125" t="s">
        <v>9</v>
      </c>
      <c r="C53" s="81">
        <v>0</v>
      </c>
      <c r="D53" s="82">
        <v>0</v>
      </c>
      <c r="E53" s="83">
        <v>0</v>
      </c>
      <c r="F53" s="83">
        <v>2</v>
      </c>
      <c r="G53" s="83">
        <v>2</v>
      </c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35"/>
      <c r="AY53" s="35"/>
      <c r="BA53" s="35">
        <f>R42</f>
        <v>34</v>
      </c>
      <c r="BB53" s="35">
        <f>R55</f>
        <v>0</v>
      </c>
      <c r="BC53" s="35">
        <f>R57</f>
        <v>0</v>
      </c>
    </row>
    <row r="54" spans="1:56">
      <c r="A54" s="29"/>
      <c r="B54" s="125" t="s">
        <v>10</v>
      </c>
      <c r="C54" s="81">
        <v>0</v>
      </c>
      <c r="D54" s="82">
        <v>0</v>
      </c>
      <c r="E54" s="83">
        <v>0</v>
      </c>
      <c r="F54" s="83">
        <v>4</v>
      </c>
      <c r="G54" s="83">
        <v>3</v>
      </c>
      <c r="H54" s="83">
        <v>3</v>
      </c>
      <c r="I54" s="83">
        <v>2</v>
      </c>
      <c r="J54" s="83"/>
      <c r="K54" s="83"/>
      <c r="L54" s="83">
        <v>1</v>
      </c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35"/>
      <c r="AY54" s="35"/>
      <c r="BA54" s="35">
        <f>S42</f>
        <v>36</v>
      </c>
      <c r="BB54" s="35">
        <f>S55</f>
        <v>0</v>
      </c>
      <c r="BC54" s="35">
        <f>S57</f>
        <v>0</v>
      </c>
    </row>
    <row r="55" spans="1:56" ht="16" thickBot="1">
      <c r="A55" s="29"/>
      <c r="B55" s="125" t="s">
        <v>11</v>
      </c>
      <c r="C55" s="84">
        <v>0</v>
      </c>
      <c r="D55" s="65">
        <v>0</v>
      </c>
      <c r="E55" s="83">
        <v>0</v>
      </c>
      <c r="G55" s="83"/>
      <c r="H55" s="83">
        <v>13</v>
      </c>
      <c r="I55" s="83">
        <v>6</v>
      </c>
      <c r="J55" s="83">
        <v>18</v>
      </c>
      <c r="K55" s="83">
        <v>11</v>
      </c>
      <c r="L55" s="83">
        <v>6</v>
      </c>
      <c r="M55" s="83">
        <v>6</v>
      </c>
      <c r="N55" s="83">
        <v>14</v>
      </c>
      <c r="O55" s="83">
        <v>3</v>
      </c>
      <c r="P55" s="83">
        <v>1</v>
      </c>
      <c r="Q55" s="83">
        <v>2</v>
      </c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35"/>
      <c r="AY55" s="35"/>
      <c r="BA55" s="35">
        <f>T42</f>
        <v>39</v>
      </c>
      <c r="BB55" s="35">
        <f>T55</f>
        <v>0</v>
      </c>
      <c r="BC55" s="35">
        <f>T57</f>
        <v>0</v>
      </c>
    </row>
    <row r="56" spans="1:56">
      <c r="A56" s="30"/>
      <c r="B56" s="125" t="s">
        <v>12</v>
      </c>
      <c r="C56" s="85"/>
      <c r="D56" s="86"/>
      <c r="E56" s="86">
        <f t="shared" ref="E56:AW56" si="80">D60-E60</f>
        <v>9</v>
      </c>
      <c r="F56" s="86">
        <f t="shared" si="80"/>
        <v>10</v>
      </c>
      <c r="G56" s="86">
        <f t="shared" si="80"/>
        <v>9</v>
      </c>
      <c r="H56" s="86">
        <f t="shared" si="80"/>
        <v>16</v>
      </c>
      <c r="I56" s="86">
        <f t="shared" si="80"/>
        <v>11</v>
      </c>
      <c r="J56" s="86">
        <f t="shared" si="80"/>
        <v>18</v>
      </c>
      <c r="K56" s="86">
        <f t="shared" si="80"/>
        <v>14</v>
      </c>
      <c r="L56" s="86">
        <f t="shared" si="80"/>
        <v>7</v>
      </c>
      <c r="M56" s="86">
        <f t="shared" si="80"/>
        <v>6</v>
      </c>
      <c r="N56" s="86">
        <f t="shared" si="80"/>
        <v>14</v>
      </c>
      <c r="O56" s="86">
        <f t="shared" si="80"/>
        <v>3</v>
      </c>
      <c r="P56" s="86">
        <f t="shared" si="80"/>
        <v>1</v>
      </c>
      <c r="Q56" s="86">
        <f t="shared" si="80"/>
        <v>2</v>
      </c>
      <c r="R56" s="86">
        <f t="shared" si="80"/>
        <v>0</v>
      </c>
      <c r="S56" s="86">
        <f t="shared" si="80"/>
        <v>0</v>
      </c>
      <c r="T56" s="86">
        <f t="shared" si="80"/>
        <v>0</v>
      </c>
      <c r="U56" s="86">
        <f t="shared" si="80"/>
        <v>0</v>
      </c>
      <c r="V56" s="86">
        <f t="shared" si="80"/>
        <v>0</v>
      </c>
      <c r="W56" s="86">
        <f t="shared" si="80"/>
        <v>0</v>
      </c>
      <c r="X56" s="86">
        <f t="shared" si="80"/>
        <v>0</v>
      </c>
      <c r="Y56" s="86">
        <f t="shared" si="80"/>
        <v>0</v>
      </c>
      <c r="Z56" s="86">
        <f t="shared" si="80"/>
        <v>0</v>
      </c>
      <c r="AA56" s="86">
        <f t="shared" si="80"/>
        <v>0</v>
      </c>
      <c r="AB56" s="86">
        <f t="shared" si="80"/>
        <v>0</v>
      </c>
      <c r="AC56" s="86">
        <f t="shared" si="80"/>
        <v>0</v>
      </c>
      <c r="AD56" s="86">
        <f t="shared" si="80"/>
        <v>0</v>
      </c>
      <c r="AE56" s="86">
        <f t="shared" si="80"/>
        <v>0</v>
      </c>
      <c r="AF56" s="86">
        <f t="shared" si="80"/>
        <v>0</v>
      </c>
      <c r="AG56" s="86">
        <f t="shared" si="80"/>
        <v>0</v>
      </c>
      <c r="AH56" s="86">
        <f t="shared" si="80"/>
        <v>0</v>
      </c>
      <c r="AI56" s="86">
        <f t="shared" si="80"/>
        <v>0</v>
      </c>
      <c r="AJ56" s="86">
        <f t="shared" si="80"/>
        <v>0</v>
      </c>
      <c r="AK56" s="86">
        <f t="shared" si="80"/>
        <v>0</v>
      </c>
      <c r="AL56" s="86">
        <f t="shared" si="80"/>
        <v>0</v>
      </c>
      <c r="AM56" s="86">
        <f t="shared" si="80"/>
        <v>0</v>
      </c>
      <c r="AN56" s="86">
        <f t="shared" si="80"/>
        <v>0</v>
      </c>
      <c r="AO56" s="86">
        <f t="shared" si="80"/>
        <v>0</v>
      </c>
      <c r="AP56" s="86">
        <f t="shared" si="80"/>
        <v>0</v>
      </c>
      <c r="AQ56" s="86">
        <f t="shared" si="80"/>
        <v>0</v>
      </c>
      <c r="AR56" s="86">
        <f t="shared" si="80"/>
        <v>0</v>
      </c>
      <c r="AS56" s="86">
        <f t="shared" si="80"/>
        <v>0</v>
      </c>
      <c r="AT56" s="86">
        <f t="shared" si="80"/>
        <v>0</v>
      </c>
      <c r="AU56" s="86">
        <f t="shared" si="80"/>
        <v>0</v>
      </c>
      <c r="AV56" s="86">
        <f t="shared" si="80"/>
        <v>0</v>
      </c>
      <c r="AW56" s="87">
        <f t="shared" si="80"/>
        <v>0</v>
      </c>
      <c r="AX56" s="35"/>
      <c r="AY56" s="35"/>
      <c r="BA56" s="35">
        <f>U42</f>
        <v>41</v>
      </c>
      <c r="BB56" s="35">
        <f>U55</f>
        <v>0</v>
      </c>
      <c r="BC56" s="35">
        <f>U57</f>
        <v>0</v>
      </c>
    </row>
    <row r="57" spans="1:56">
      <c r="A57" s="30"/>
      <c r="B57" s="125" t="s">
        <v>13</v>
      </c>
      <c r="C57" s="81"/>
      <c r="D57" s="82">
        <f>SUM(D52:D54)</f>
        <v>0</v>
      </c>
      <c r="E57" s="82">
        <f>SUM(E52:E54)</f>
        <v>9</v>
      </c>
      <c r="F57" s="82">
        <f>SUM(F52:F53)</f>
        <v>6</v>
      </c>
      <c r="G57" s="82">
        <f t="shared" ref="G57:AW57" si="81">SUM(G52:G54)</f>
        <v>9</v>
      </c>
      <c r="H57" s="82">
        <f t="shared" si="81"/>
        <v>3</v>
      </c>
      <c r="I57" s="82">
        <f t="shared" si="81"/>
        <v>5</v>
      </c>
      <c r="J57" s="82">
        <f t="shared" si="81"/>
        <v>0</v>
      </c>
      <c r="K57" s="82">
        <f t="shared" si="81"/>
        <v>3</v>
      </c>
      <c r="L57" s="82">
        <f t="shared" si="81"/>
        <v>1</v>
      </c>
      <c r="M57" s="82">
        <f t="shared" si="81"/>
        <v>0</v>
      </c>
      <c r="N57" s="82">
        <f t="shared" si="81"/>
        <v>0</v>
      </c>
      <c r="O57" s="82">
        <f t="shared" si="81"/>
        <v>0</v>
      </c>
      <c r="P57" s="82">
        <f t="shared" si="81"/>
        <v>0</v>
      </c>
      <c r="Q57" s="82">
        <f t="shared" si="81"/>
        <v>0</v>
      </c>
      <c r="R57" s="82">
        <f t="shared" si="81"/>
        <v>0</v>
      </c>
      <c r="S57" s="82">
        <f t="shared" si="81"/>
        <v>0</v>
      </c>
      <c r="T57" s="82">
        <f t="shared" si="81"/>
        <v>0</v>
      </c>
      <c r="U57" s="82">
        <f t="shared" si="81"/>
        <v>0</v>
      </c>
      <c r="V57" s="82">
        <f t="shared" si="81"/>
        <v>0</v>
      </c>
      <c r="W57" s="82">
        <f t="shared" si="81"/>
        <v>0</v>
      </c>
      <c r="X57" s="82">
        <f t="shared" si="81"/>
        <v>0</v>
      </c>
      <c r="Y57" s="82">
        <f t="shared" si="81"/>
        <v>0</v>
      </c>
      <c r="Z57" s="82">
        <f t="shared" si="81"/>
        <v>0</v>
      </c>
      <c r="AA57" s="82">
        <f t="shared" si="81"/>
        <v>0</v>
      </c>
      <c r="AB57" s="82">
        <f t="shared" si="81"/>
        <v>0</v>
      </c>
      <c r="AC57" s="82">
        <f t="shared" si="81"/>
        <v>0</v>
      </c>
      <c r="AD57" s="82">
        <f t="shared" si="81"/>
        <v>0</v>
      </c>
      <c r="AE57" s="82">
        <f t="shared" si="81"/>
        <v>0</v>
      </c>
      <c r="AF57" s="82">
        <f t="shared" si="81"/>
        <v>0</v>
      </c>
      <c r="AG57" s="82">
        <f t="shared" si="81"/>
        <v>0</v>
      </c>
      <c r="AH57" s="82">
        <f t="shared" si="81"/>
        <v>0</v>
      </c>
      <c r="AI57" s="82">
        <f t="shared" si="81"/>
        <v>0</v>
      </c>
      <c r="AJ57" s="82">
        <f t="shared" si="81"/>
        <v>0</v>
      </c>
      <c r="AK57" s="82">
        <f t="shared" si="81"/>
        <v>0</v>
      </c>
      <c r="AL57" s="82">
        <f t="shared" si="81"/>
        <v>0</v>
      </c>
      <c r="AM57" s="82">
        <f t="shared" si="81"/>
        <v>0</v>
      </c>
      <c r="AN57" s="82">
        <f t="shared" si="81"/>
        <v>0</v>
      </c>
      <c r="AO57" s="82">
        <f t="shared" si="81"/>
        <v>0</v>
      </c>
      <c r="AP57" s="82">
        <f t="shared" si="81"/>
        <v>0</v>
      </c>
      <c r="AQ57" s="82">
        <f t="shared" si="81"/>
        <v>0</v>
      </c>
      <c r="AR57" s="82">
        <f t="shared" si="81"/>
        <v>0</v>
      </c>
      <c r="AS57" s="82">
        <f t="shared" si="81"/>
        <v>0</v>
      </c>
      <c r="AT57" s="82">
        <f t="shared" si="81"/>
        <v>0</v>
      </c>
      <c r="AU57" s="82">
        <f t="shared" si="81"/>
        <v>0</v>
      </c>
      <c r="AV57" s="82">
        <f t="shared" si="81"/>
        <v>0</v>
      </c>
      <c r="AW57" s="82">
        <f t="shared" si="81"/>
        <v>0</v>
      </c>
      <c r="AX57" s="35"/>
      <c r="AY57" s="35"/>
      <c r="BA57" s="35">
        <f>V42</f>
        <v>43</v>
      </c>
      <c r="BB57" s="35">
        <f>V55</f>
        <v>0</v>
      </c>
      <c r="BC57" s="35">
        <f>V57</f>
        <v>0</v>
      </c>
    </row>
    <row r="58" spans="1:56">
      <c r="A58" s="30"/>
      <c r="B58" s="125" t="s">
        <v>14</v>
      </c>
      <c r="C58" s="81"/>
      <c r="D58" s="82">
        <f>D57</f>
        <v>0</v>
      </c>
      <c r="E58" s="82">
        <f t="shared" ref="E58:AW58" si="82">E57+D58</f>
        <v>9</v>
      </c>
      <c r="F58" s="82">
        <f t="shared" si="82"/>
        <v>15</v>
      </c>
      <c r="G58" s="82">
        <f t="shared" si="82"/>
        <v>24</v>
      </c>
      <c r="H58" s="82">
        <f t="shared" si="82"/>
        <v>27</v>
      </c>
      <c r="I58" s="82">
        <f t="shared" si="82"/>
        <v>32</v>
      </c>
      <c r="J58" s="82">
        <f t="shared" si="82"/>
        <v>32</v>
      </c>
      <c r="K58" s="82">
        <f t="shared" si="82"/>
        <v>35</v>
      </c>
      <c r="L58" s="82">
        <f t="shared" si="82"/>
        <v>36</v>
      </c>
      <c r="M58" s="82">
        <f t="shared" si="82"/>
        <v>36</v>
      </c>
      <c r="N58" s="82">
        <f t="shared" si="82"/>
        <v>36</v>
      </c>
      <c r="O58" s="82">
        <f t="shared" si="82"/>
        <v>36</v>
      </c>
      <c r="P58" s="82">
        <f t="shared" si="82"/>
        <v>36</v>
      </c>
      <c r="Q58" s="82">
        <f t="shared" si="82"/>
        <v>36</v>
      </c>
      <c r="R58" s="82">
        <f t="shared" si="82"/>
        <v>36</v>
      </c>
      <c r="S58" s="82">
        <f t="shared" si="82"/>
        <v>36</v>
      </c>
      <c r="T58" s="82">
        <f t="shared" si="82"/>
        <v>36</v>
      </c>
      <c r="U58" s="82">
        <f t="shared" si="82"/>
        <v>36</v>
      </c>
      <c r="V58" s="82">
        <f t="shared" si="82"/>
        <v>36</v>
      </c>
      <c r="W58" s="82">
        <f t="shared" si="82"/>
        <v>36</v>
      </c>
      <c r="X58" s="82">
        <f t="shared" si="82"/>
        <v>36</v>
      </c>
      <c r="Y58" s="82">
        <f t="shared" si="82"/>
        <v>36</v>
      </c>
      <c r="Z58" s="82">
        <f t="shared" si="82"/>
        <v>36</v>
      </c>
      <c r="AA58" s="82">
        <f t="shared" si="82"/>
        <v>36</v>
      </c>
      <c r="AB58" s="82">
        <f t="shared" si="82"/>
        <v>36</v>
      </c>
      <c r="AC58" s="82">
        <f t="shared" si="82"/>
        <v>36</v>
      </c>
      <c r="AD58" s="82">
        <f t="shared" si="82"/>
        <v>36</v>
      </c>
      <c r="AE58" s="82">
        <f t="shared" si="82"/>
        <v>36</v>
      </c>
      <c r="AF58" s="82">
        <f t="shared" si="82"/>
        <v>36</v>
      </c>
      <c r="AG58" s="82">
        <f t="shared" si="82"/>
        <v>36</v>
      </c>
      <c r="AH58" s="82">
        <f t="shared" si="82"/>
        <v>36</v>
      </c>
      <c r="AI58" s="82">
        <f t="shared" si="82"/>
        <v>36</v>
      </c>
      <c r="AJ58" s="82">
        <f t="shared" si="82"/>
        <v>36</v>
      </c>
      <c r="AK58" s="82">
        <f t="shared" si="82"/>
        <v>36</v>
      </c>
      <c r="AL58" s="82">
        <f t="shared" si="82"/>
        <v>36</v>
      </c>
      <c r="AM58" s="82">
        <f t="shared" si="82"/>
        <v>36</v>
      </c>
      <c r="AN58" s="82">
        <f t="shared" si="82"/>
        <v>36</v>
      </c>
      <c r="AO58" s="82">
        <f t="shared" si="82"/>
        <v>36</v>
      </c>
      <c r="AP58" s="82">
        <f t="shared" si="82"/>
        <v>36</v>
      </c>
      <c r="AQ58" s="82">
        <f t="shared" si="82"/>
        <v>36</v>
      </c>
      <c r="AR58" s="82">
        <f t="shared" si="82"/>
        <v>36</v>
      </c>
      <c r="AS58" s="82">
        <f t="shared" si="82"/>
        <v>36</v>
      </c>
      <c r="AT58" s="82">
        <f t="shared" si="82"/>
        <v>36</v>
      </c>
      <c r="AU58" s="82">
        <f t="shared" si="82"/>
        <v>36</v>
      </c>
      <c r="AV58" s="82">
        <f t="shared" si="82"/>
        <v>36</v>
      </c>
      <c r="AW58" s="88">
        <f t="shared" si="82"/>
        <v>36</v>
      </c>
      <c r="AX58" s="35"/>
      <c r="AY58" s="35"/>
      <c r="BA58" s="35">
        <f>W42</f>
        <v>45</v>
      </c>
      <c r="BB58" s="35">
        <f>W55</f>
        <v>0</v>
      </c>
      <c r="BC58" s="35">
        <f>W57</f>
        <v>0</v>
      </c>
    </row>
    <row r="59" spans="1:56">
      <c r="A59" s="30"/>
      <c r="B59" s="125" t="s">
        <v>15</v>
      </c>
      <c r="C59" s="81"/>
      <c r="D59" s="82">
        <f>$D60-D58</f>
        <v>120</v>
      </c>
      <c r="E59" s="82">
        <f t="shared" ref="E59:AW59" si="83">$D60-E58</f>
        <v>111</v>
      </c>
      <c r="F59" s="82">
        <f t="shared" si="83"/>
        <v>105</v>
      </c>
      <c r="G59" s="82">
        <f t="shared" si="83"/>
        <v>96</v>
      </c>
      <c r="H59" s="82">
        <f t="shared" si="83"/>
        <v>93</v>
      </c>
      <c r="I59" s="82">
        <f t="shared" si="83"/>
        <v>88</v>
      </c>
      <c r="J59" s="82">
        <f t="shared" si="83"/>
        <v>88</v>
      </c>
      <c r="K59" s="82">
        <f t="shared" si="83"/>
        <v>85</v>
      </c>
      <c r="L59" s="82">
        <f t="shared" si="83"/>
        <v>84</v>
      </c>
      <c r="M59" s="82">
        <f t="shared" si="83"/>
        <v>84</v>
      </c>
      <c r="N59" s="82">
        <f t="shared" si="83"/>
        <v>84</v>
      </c>
      <c r="O59" s="82">
        <f t="shared" si="83"/>
        <v>84</v>
      </c>
      <c r="P59" s="82">
        <f t="shared" si="83"/>
        <v>84</v>
      </c>
      <c r="Q59" s="82">
        <f t="shared" si="83"/>
        <v>84</v>
      </c>
      <c r="R59" s="82">
        <f t="shared" si="83"/>
        <v>84</v>
      </c>
      <c r="S59" s="82">
        <f t="shared" si="83"/>
        <v>84</v>
      </c>
      <c r="T59" s="82">
        <f t="shared" si="83"/>
        <v>84</v>
      </c>
      <c r="U59" s="82">
        <f t="shared" si="83"/>
        <v>84</v>
      </c>
      <c r="V59" s="82">
        <f t="shared" si="83"/>
        <v>84</v>
      </c>
      <c r="W59" s="82">
        <f t="shared" si="83"/>
        <v>84</v>
      </c>
      <c r="X59" s="82">
        <f t="shared" si="83"/>
        <v>84</v>
      </c>
      <c r="Y59" s="82">
        <f t="shared" si="83"/>
        <v>84</v>
      </c>
      <c r="Z59" s="82">
        <f t="shared" si="83"/>
        <v>84</v>
      </c>
      <c r="AA59" s="82">
        <f t="shared" si="83"/>
        <v>84</v>
      </c>
      <c r="AB59" s="82">
        <f t="shared" si="83"/>
        <v>84</v>
      </c>
      <c r="AC59" s="82">
        <f t="shared" si="83"/>
        <v>84</v>
      </c>
      <c r="AD59" s="82">
        <f t="shared" si="83"/>
        <v>84</v>
      </c>
      <c r="AE59" s="82">
        <f t="shared" si="83"/>
        <v>84</v>
      </c>
      <c r="AF59" s="82">
        <f t="shared" si="83"/>
        <v>84</v>
      </c>
      <c r="AG59" s="82">
        <f t="shared" si="83"/>
        <v>84</v>
      </c>
      <c r="AH59" s="82">
        <f t="shared" si="83"/>
        <v>84</v>
      </c>
      <c r="AI59" s="82">
        <f t="shared" si="83"/>
        <v>84</v>
      </c>
      <c r="AJ59" s="82">
        <f t="shared" si="83"/>
        <v>84</v>
      </c>
      <c r="AK59" s="82">
        <f t="shared" si="83"/>
        <v>84</v>
      </c>
      <c r="AL59" s="82">
        <f t="shared" si="83"/>
        <v>84</v>
      </c>
      <c r="AM59" s="82">
        <f t="shared" si="83"/>
        <v>84</v>
      </c>
      <c r="AN59" s="82">
        <f t="shared" si="83"/>
        <v>84</v>
      </c>
      <c r="AO59" s="82">
        <f t="shared" si="83"/>
        <v>84</v>
      </c>
      <c r="AP59" s="82">
        <f t="shared" si="83"/>
        <v>84</v>
      </c>
      <c r="AQ59" s="82">
        <f t="shared" si="83"/>
        <v>84</v>
      </c>
      <c r="AR59" s="82">
        <f t="shared" si="83"/>
        <v>84</v>
      </c>
      <c r="AS59" s="82">
        <f t="shared" si="83"/>
        <v>84</v>
      </c>
      <c r="AT59" s="82">
        <f t="shared" si="83"/>
        <v>84</v>
      </c>
      <c r="AU59" s="82">
        <f t="shared" si="83"/>
        <v>84</v>
      </c>
      <c r="AV59" s="82">
        <f t="shared" si="83"/>
        <v>84</v>
      </c>
      <c r="AW59" s="82">
        <f t="shared" si="83"/>
        <v>84</v>
      </c>
      <c r="AX59" s="35"/>
      <c r="AY59" s="35"/>
      <c r="BA59" s="35">
        <f>X42</f>
        <v>47</v>
      </c>
      <c r="BB59" s="35">
        <f>X55</f>
        <v>0</v>
      </c>
      <c r="BC59" s="35">
        <f>X57</f>
        <v>0</v>
      </c>
    </row>
    <row r="60" spans="1:56" ht="16" thickBot="1">
      <c r="A60" s="27"/>
      <c r="B60" s="124" t="s">
        <v>16</v>
      </c>
      <c r="C60" s="84">
        <f>SUM(C43:C50)</f>
        <v>120</v>
      </c>
      <c r="D60" s="65">
        <f>SUM(D43:D50)</f>
        <v>120</v>
      </c>
      <c r="E60" s="65">
        <f t="shared" ref="E60:AV60" si="84">SUM(E43:E50)</f>
        <v>111</v>
      </c>
      <c r="F60" s="65">
        <f t="shared" si="84"/>
        <v>101</v>
      </c>
      <c r="G60" s="65">
        <f t="shared" si="84"/>
        <v>92</v>
      </c>
      <c r="H60" s="65">
        <f t="shared" si="84"/>
        <v>76</v>
      </c>
      <c r="I60" s="65">
        <f>SUM(I43:I50)</f>
        <v>65</v>
      </c>
      <c r="J60" s="65">
        <f t="shared" si="84"/>
        <v>47</v>
      </c>
      <c r="K60" s="65">
        <f t="shared" si="84"/>
        <v>33</v>
      </c>
      <c r="L60" s="65">
        <f t="shared" si="84"/>
        <v>26</v>
      </c>
      <c r="M60" s="65">
        <f t="shared" si="84"/>
        <v>20</v>
      </c>
      <c r="N60" s="65">
        <f t="shared" si="84"/>
        <v>6</v>
      </c>
      <c r="O60" s="65">
        <f t="shared" si="84"/>
        <v>3</v>
      </c>
      <c r="P60" s="65">
        <f t="shared" si="84"/>
        <v>2</v>
      </c>
      <c r="Q60" s="65">
        <f t="shared" si="84"/>
        <v>0</v>
      </c>
      <c r="R60" s="65">
        <f t="shared" si="84"/>
        <v>0</v>
      </c>
      <c r="S60" s="65">
        <f t="shared" si="84"/>
        <v>0</v>
      </c>
      <c r="T60" s="65">
        <f t="shared" si="84"/>
        <v>0</v>
      </c>
      <c r="U60" s="65">
        <f t="shared" si="84"/>
        <v>0</v>
      </c>
      <c r="V60" s="65">
        <f t="shared" si="84"/>
        <v>0</v>
      </c>
      <c r="W60" s="65">
        <f t="shared" si="84"/>
        <v>0</v>
      </c>
      <c r="X60" s="65">
        <f t="shared" si="84"/>
        <v>0</v>
      </c>
      <c r="Y60" s="65">
        <f t="shared" si="84"/>
        <v>0</v>
      </c>
      <c r="Z60" s="65">
        <f t="shared" si="84"/>
        <v>0</v>
      </c>
      <c r="AA60" s="65">
        <f t="shared" si="84"/>
        <v>0</v>
      </c>
      <c r="AB60" s="65">
        <f t="shared" si="84"/>
        <v>0</v>
      </c>
      <c r="AC60" s="65">
        <f t="shared" si="84"/>
        <v>0</v>
      </c>
      <c r="AD60" s="65">
        <f t="shared" si="84"/>
        <v>0</v>
      </c>
      <c r="AE60" s="65">
        <f t="shared" si="84"/>
        <v>0</v>
      </c>
      <c r="AF60" s="65">
        <f t="shared" si="84"/>
        <v>0</v>
      </c>
      <c r="AG60" s="65">
        <f t="shared" si="84"/>
        <v>0</v>
      </c>
      <c r="AH60" s="65">
        <f t="shared" si="84"/>
        <v>0</v>
      </c>
      <c r="AI60" s="65">
        <f t="shared" si="84"/>
        <v>0</v>
      </c>
      <c r="AJ60" s="65">
        <f t="shared" si="84"/>
        <v>0</v>
      </c>
      <c r="AK60" s="65">
        <f t="shared" si="84"/>
        <v>0</v>
      </c>
      <c r="AL60" s="65">
        <f t="shared" si="84"/>
        <v>0</v>
      </c>
      <c r="AM60" s="65">
        <f t="shared" si="84"/>
        <v>0</v>
      </c>
      <c r="AN60" s="65">
        <f t="shared" si="84"/>
        <v>0</v>
      </c>
      <c r="AO60" s="65">
        <f t="shared" si="84"/>
        <v>0</v>
      </c>
      <c r="AP60" s="65">
        <f t="shared" si="84"/>
        <v>0</v>
      </c>
      <c r="AQ60" s="65">
        <f t="shared" si="84"/>
        <v>0</v>
      </c>
      <c r="AR60" s="65">
        <f t="shared" si="84"/>
        <v>0</v>
      </c>
      <c r="AS60" s="65">
        <f t="shared" si="84"/>
        <v>0</v>
      </c>
      <c r="AT60" s="65">
        <f t="shared" si="84"/>
        <v>0</v>
      </c>
      <c r="AU60" s="65">
        <f t="shared" si="84"/>
        <v>0</v>
      </c>
      <c r="AV60" s="65">
        <f t="shared" si="84"/>
        <v>0</v>
      </c>
      <c r="AW60" s="89">
        <f>SUM(AW43:AW50)</f>
        <v>0</v>
      </c>
      <c r="AX60" s="35"/>
      <c r="AY60" s="35"/>
      <c r="BA60" s="35">
        <f>Y42</f>
        <v>49</v>
      </c>
      <c r="BB60" s="35">
        <f>Y55</f>
        <v>0</v>
      </c>
      <c r="BC60" s="35">
        <f>Y57</f>
        <v>0</v>
      </c>
    </row>
    <row r="61" spans="1:56" ht="16" thickBot="1">
      <c r="A61" s="32"/>
      <c r="B61" s="127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35"/>
      <c r="AY61" s="35"/>
      <c r="BA61" s="33">
        <f>Z42</f>
        <v>51</v>
      </c>
      <c r="BB61" s="35">
        <f>Z55</f>
        <v>0</v>
      </c>
      <c r="BC61" s="35">
        <f>Z57</f>
        <v>0</v>
      </c>
      <c r="BD61" s="35"/>
    </row>
    <row r="62" spans="1:56">
      <c r="A62" s="22"/>
      <c r="B62" s="128"/>
      <c r="C62" s="91" t="s">
        <v>7</v>
      </c>
      <c r="D62" s="92">
        <f t="shared" ref="D62:AW62" si="85">D42</f>
        <v>1</v>
      </c>
      <c r="E62" s="79">
        <f t="shared" si="85"/>
        <v>4</v>
      </c>
      <c r="F62" s="79">
        <f t="shared" si="85"/>
        <v>6</v>
      </c>
      <c r="G62" s="79">
        <f t="shared" si="85"/>
        <v>8</v>
      </c>
      <c r="H62" s="79">
        <f t="shared" si="85"/>
        <v>11</v>
      </c>
      <c r="I62" s="79">
        <f t="shared" si="85"/>
        <v>13</v>
      </c>
      <c r="J62" s="79">
        <f t="shared" si="85"/>
        <v>15</v>
      </c>
      <c r="K62" s="79">
        <f t="shared" si="85"/>
        <v>18</v>
      </c>
      <c r="L62" s="79">
        <f t="shared" si="85"/>
        <v>20</v>
      </c>
      <c r="M62" s="79">
        <f t="shared" si="85"/>
        <v>22</v>
      </c>
      <c r="N62" s="79">
        <f t="shared" si="85"/>
        <v>25</v>
      </c>
      <c r="O62" s="79">
        <f t="shared" si="85"/>
        <v>27</v>
      </c>
      <c r="P62" s="79">
        <f t="shared" si="85"/>
        <v>29</v>
      </c>
      <c r="Q62" s="79">
        <f t="shared" si="85"/>
        <v>32</v>
      </c>
      <c r="R62" s="79">
        <f t="shared" si="85"/>
        <v>34</v>
      </c>
      <c r="S62" s="79">
        <f t="shared" si="85"/>
        <v>36</v>
      </c>
      <c r="T62" s="79">
        <f t="shared" si="85"/>
        <v>39</v>
      </c>
      <c r="U62" s="79">
        <f t="shared" si="85"/>
        <v>41</v>
      </c>
      <c r="V62" s="79">
        <f t="shared" si="85"/>
        <v>43</v>
      </c>
      <c r="W62" s="79">
        <f t="shared" si="85"/>
        <v>45</v>
      </c>
      <c r="X62" s="79">
        <f t="shared" si="85"/>
        <v>47</v>
      </c>
      <c r="Y62" s="79">
        <f t="shared" si="85"/>
        <v>49</v>
      </c>
      <c r="Z62" s="79">
        <f t="shared" si="85"/>
        <v>51</v>
      </c>
      <c r="AA62" s="79">
        <f t="shared" si="85"/>
        <v>53</v>
      </c>
      <c r="AB62" s="79">
        <f t="shared" si="85"/>
        <v>55</v>
      </c>
      <c r="AC62" s="79">
        <f t="shared" si="85"/>
        <v>57</v>
      </c>
      <c r="AD62" s="79">
        <f t="shared" si="85"/>
        <v>59</v>
      </c>
      <c r="AE62" s="79">
        <f t="shared" si="85"/>
        <v>61</v>
      </c>
      <c r="AF62" s="79">
        <f t="shared" si="85"/>
        <v>63</v>
      </c>
      <c r="AG62" s="79">
        <f t="shared" si="85"/>
        <v>65</v>
      </c>
      <c r="AH62" s="79">
        <f t="shared" si="85"/>
        <v>67</v>
      </c>
      <c r="AI62" s="79">
        <f t="shared" si="85"/>
        <v>69</v>
      </c>
      <c r="AJ62" s="79">
        <f t="shared" si="85"/>
        <v>71</v>
      </c>
      <c r="AK62" s="79">
        <f t="shared" si="85"/>
        <v>73</v>
      </c>
      <c r="AL62" s="79">
        <f t="shared" si="85"/>
        <v>75</v>
      </c>
      <c r="AM62" s="79">
        <f t="shared" si="85"/>
        <v>77</v>
      </c>
      <c r="AN62" s="79">
        <f t="shared" si="85"/>
        <v>79</v>
      </c>
      <c r="AO62" s="79">
        <f t="shared" si="85"/>
        <v>81</v>
      </c>
      <c r="AP62" s="79">
        <f t="shared" si="85"/>
        <v>83</v>
      </c>
      <c r="AQ62" s="79">
        <f t="shared" si="85"/>
        <v>85</v>
      </c>
      <c r="AR62" s="79">
        <f t="shared" si="85"/>
        <v>87</v>
      </c>
      <c r="AS62" s="79">
        <f t="shared" si="85"/>
        <v>89</v>
      </c>
      <c r="AT62" s="79">
        <f t="shared" si="85"/>
        <v>91</v>
      </c>
      <c r="AU62" s="79">
        <f t="shared" si="85"/>
        <v>93</v>
      </c>
      <c r="AV62" s="79">
        <f t="shared" si="85"/>
        <v>95</v>
      </c>
      <c r="AW62" s="93">
        <f t="shared" si="85"/>
        <v>97</v>
      </c>
      <c r="AX62" s="35"/>
      <c r="AY62" s="35"/>
      <c r="BA62" s="33">
        <f>AA42</f>
        <v>53</v>
      </c>
      <c r="BB62" s="35">
        <f>AA55</f>
        <v>0</v>
      </c>
      <c r="BC62" s="35">
        <f>AA57</f>
        <v>0</v>
      </c>
      <c r="BD62" s="35"/>
    </row>
    <row r="63" spans="1:56" ht="16" thickBot="1">
      <c r="A63" s="21" t="s">
        <v>24</v>
      </c>
      <c r="B63" s="120"/>
      <c r="C63" s="94" t="str">
        <f>C37</f>
        <v>ama-1</v>
      </c>
      <c r="D63" s="95">
        <f>D60/D59</f>
        <v>1</v>
      </c>
      <c r="E63" s="96">
        <f t="shared" ref="E63:I63" si="86">E60/E59</f>
        <v>1</v>
      </c>
      <c r="F63" s="96">
        <f t="shared" si="86"/>
        <v>0.96190476190476193</v>
      </c>
      <c r="G63" s="96">
        <f t="shared" si="86"/>
        <v>0.95833333333333337</v>
      </c>
      <c r="H63" s="96">
        <f t="shared" si="86"/>
        <v>0.81720430107526887</v>
      </c>
      <c r="I63" s="96">
        <f t="shared" si="86"/>
        <v>0.73863636363636365</v>
      </c>
      <c r="J63" s="96">
        <f>J60/J59</f>
        <v>0.53409090909090906</v>
      </c>
      <c r="K63" s="96">
        <f t="shared" ref="K63:AW63" si="87">K60/K59</f>
        <v>0.38823529411764707</v>
      </c>
      <c r="L63" s="96">
        <f t="shared" si="87"/>
        <v>0.30952380952380953</v>
      </c>
      <c r="M63" s="96">
        <f t="shared" si="87"/>
        <v>0.23809523809523808</v>
      </c>
      <c r="N63" s="96">
        <f t="shared" si="87"/>
        <v>7.1428571428571425E-2</v>
      </c>
      <c r="O63" s="96">
        <f t="shared" si="87"/>
        <v>3.5714285714285712E-2</v>
      </c>
      <c r="P63" s="96">
        <f t="shared" si="87"/>
        <v>2.3809523809523808E-2</v>
      </c>
      <c r="Q63" s="96">
        <f t="shared" si="87"/>
        <v>0</v>
      </c>
      <c r="R63" s="96">
        <f t="shared" si="87"/>
        <v>0</v>
      </c>
      <c r="S63" s="96">
        <f t="shared" si="87"/>
        <v>0</v>
      </c>
      <c r="T63" s="96">
        <f t="shared" si="87"/>
        <v>0</v>
      </c>
      <c r="U63" s="96">
        <f t="shared" si="87"/>
        <v>0</v>
      </c>
      <c r="V63" s="96">
        <f t="shared" si="87"/>
        <v>0</v>
      </c>
      <c r="W63" s="96">
        <f t="shared" si="87"/>
        <v>0</v>
      </c>
      <c r="X63" s="96">
        <f t="shared" si="87"/>
        <v>0</v>
      </c>
      <c r="Y63" s="96">
        <f t="shared" si="87"/>
        <v>0</v>
      </c>
      <c r="Z63" s="96">
        <f t="shared" si="87"/>
        <v>0</v>
      </c>
      <c r="AA63" s="96">
        <f t="shared" si="87"/>
        <v>0</v>
      </c>
      <c r="AB63" s="96">
        <f t="shared" si="87"/>
        <v>0</v>
      </c>
      <c r="AC63" s="96">
        <f t="shared" si="87"/>
        <v>0</v>
      </c>
      <c r="AD63" s="96">
        <f t="shared" si="87"/>
        <v>0</v>
      </c>
      <c r="AE63" s="96">
        <f t="shared" si="87"/>
        <v>0</v>
      </c>
      <c r="AF63" s="96">
        <f t="shared" si="87"/>
        <v>0</v>
      </c>
      <c r="AG63" s="96">
        <f t="shared" si="87"/>
        <v>0</v>
      </c>
      <c r="AH63" s="96">
        <f t="shared" si="87"/>
        <v>0</v>
      </c>
      <c r="AI63" s="96">
        <f t="shared" si="87"/>
        <v>0</v>
      </c>
      <c r="AJ63" s="96">
        <f t="shared" si="87"/>
        <v>0</v>
      </c>
      <c r="AK63" s="96">
        <f t="shared" si="87"/>
        <v>0</v>
      </c>
      <c r="AL63" s="96">
        <f t="shared" si="87"/>
        <v>0</v>
      </c>
      <c r="AM63" s="96">
        <f t="shared" si="87"/>
        <v>0</v>
      </c>
      <c r="AN63" s="96">
        <f t="shared" si="87"/>
        <v>0</v>
      </c>
      <c r="AO63" s="96">
        <f t="shared" si="87"/>
        <v>0</v>
      </c>
      <c r="AP63" s="96">
        <f t="shared" si="87"/>
        <v>0</v>
      </c>
      <c r="AQ63" s="96">
        <f t="shared" si="87"/>
        <v>0</v>
      </c>
      <c r="AR63" s="96">
        <f t="shared" si="87"/>
        <v>0</v>
      </c>
      <c r="AS63" s="96">
        <f t="shared" si="87"/>
        <v>0</v>
      </c>
      <c r="AT63" s="96">
        <f t="shared" si="87"/>
        <v>0</v>
      </c>
      <c r="AU63" s="96">
        <f t="shared" si="87"/>
        <v>0</v>
      </c>
      <c r="AV63" s="96">
        <f t="shared" si="87"/>
        <v>0</v>
      </c>
      <c r="AW63" s="97">
        <f t="shared" si="87"/>
        <v>0</v>
      </c>
      <c r="AX63" s="35"/>
      <c r="AY63" s="35"/>
      <c r="BA63" s="33">
        <f>AB42</f>
        <v>55</v>
      </c>
      <c r="BB63" s="35">
        <f>AB55</f>
        <v>0</v>
      </c>
      <c r="BC63" s="35">
        <f>AB57</f>
        <v>0</v>
      </c>
      <c r="BD63" s="35"/>
    </row>
    <row r="64" spans="1:56">
      <c r="B64" s="33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BA64" s="33">
        <f>AC42</f>
        <v>57</v>
      </c>
      <c r="BB64" s="33">
        <f>AC55</f>
        <v>0</v>
      </c>
      <c r="BC64" s="33">
        <f>AC57</f>
        <v>0</v>
      </c>
    </row>
    <row r="65" spans="1:55" ht="16" thickBot="1">
      <c r="A65" s="34" t="s">
        <v>26</v>
      </c>
      <c r="B65" s="33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BA65" s="33">
        <f>AD42</f>
        <v>59</v>
      </c>
      <c r="BB65" s="33">
        <f>AD55</f>
        <v>0</v>
      </c>
      <c r="BC65" s="33">
        <f>AD57</f>
        <v>0</v>
      </c>
    </row>
    <row r="66" spans="1:55" ht="16" thickBot="1">
      <c r="A66" s="19" t="str">
        <f>C37</f>
        <v>ama-1</v>
      </c>
      <c r="B66" s="129" t="s">
        <v>25</v>
      </c>
      <c r="C66" s="98">
        <f>C42</f>
        <v>1</v>
      </c>
      <c r="D66" s="99">
        <f t="shared" ref="D66:AW66" si="88">D42</f>
        <v>1</v>
      </c>
      <c r="E66" s="100">
        <f t="shared" si="88"/>
        <v>4</v>
      </c>
      <c r="F66" s="100">
        <f t="shared" si="88"/>
        <v>6</v>
      </c>
      <c r="G66" s="100">
        <f t="shared" si="88"/>
        <v>8</v>
      </c>
      <c r="H66" s="100">
        <f t="shared" si="88"/>
        <v>11</v>
      </c>
      <c r="I66" s="100">
        <f t="shared" si="88"/>
        <v>13</v>
      </c>
      <c r="J66" s="100">
        <f t="shared" si="88"/>
        <v>15</v>
      </c>
      <c r="K66" s="100">
        <f t="shared" si="88"/>
        <v>18</v>
      </c>
      <c r="L66" s="100">
        <f t="shared" si="88"/>
        <v>20</v>
      </c>
      <c r="M66" s="100">
        <f t="shared" si="88"/>
        <v>22</v>
      </c>
      <c r="N66" s="100">
        <f t="shared" si="88"/>
        <v>25</v>
      </c>
      <c r="O66" s="100">
        <f t="shared" si="88"/>
        <v>27</v>
      </c>
      <c r="P66" s="100">
        <f t="shared" si="88"/>
        <v>29</v>
      </c>
      <c r="Q66" s="100">
        <f t="shared" si="88"/>
        <v>32</v>
      </c>
      <c r="R66" s="100">
        <f t="shared" si="88"/>
        <v>34</v>
      </c>
      <c r="S66" s="100">
        <f t="shared" si="88"/>
        <v>36</v>
      </c>
      <c r="T66" s="100">
        <f t="shared" si="88"/>
        <v>39</v>
      </c>
      <c r="U66" s="100">
        <f t="shared" si="88"/>
        <v>41</v>
      </c>
      <c r="V66" s="100">
        <f t="shared" si="88"/>
        <v>43</v>
      </c>
      <c r="W66" s="100">
        <f t="shared" si="88"/>
        <v>45</v>
      </c>
      <c r="X66" s="100">
        <f t="shared" si="88"/>
        <v>47</v>
      </c>
      <c r="Y66" s="100">
        <f t="shared" si="88"/>
        <v>49</v>
      </c>
      <c r="Z66" s="100">
        <f t="shared" si="88"/>
        <v>51</v>
      </c>
      <c r="AA66" s="100">
        <f t="shared" si="88"/>
        <v>53</v>
      </c>
      <c r="AB66" s="100">
        <f t="shared" si="88"/>
        <v>55</v>
      </c>
      <c r="AC66" s="100">
        <f t="shared" si="88"/>
        <v>57</v>
      </c>
      <c r="AD66" s="100">
        <f t="shared" si="88"/>
        <v>59</v>
      </c>
      <c r="AE66" s="100">
        <f t="shared" si="88"/>
        <v>61</v>
      </c>
      <c r="AF66" s="100">
        <f t="shared" si="88"/>
        <v>63</v>
      </c>
      <c r="AG66" s="100">
        <f t="shared" si="88"/>
        <v>65</v>
      </c>
      <c r="AH66" s="100">
        <f t="shared" si="88"/>
        <v>67</v>
      </c>
      <c r="AI66" s="100">
        <f t="shared" si="88"/>
        <v>69</v>
      </c>
      <c r="AJ66" s="100">
        <f t="shared" si="88"/>
        <v>71</v>
      </c>
      <c r="AK66" s="100">
        <f t="shared" si="88"/>
        <v>73</v>
      </c>
      <c r="AL66" s="100">
        <f t="shared" si="88"/>
        <v>75</v>
      </c>
      <c r="AM66" s="100">
        <f t="shared" si="88"/>
        <v>77</v>
      </c>
      <c r="AN66" s="100">
        <f t="shared" si="88"/>
        <v>79</v>
      </c>
      <c r="AO66" s="100">
        <f t="shared" si="88"/>
        <v>81</v>
      </c>
      <c r="AP66" s="100">
        <f t="shared" si="88"/>
        <v>83</v>
      </c>
      <c r="AQ66" s="100">
        <f t="shared" si="88"/>
        <v>85</v>
      </c>
      <c r="AR66" s="100">
        <f t="shared" si="88"/>
        <v>87</v>
      </c>
      <c r="AS66" s="100">
        <f t="shared" si="88"/>
        <v>89</v>
      </c>
      <c r="AT66" s="100">
        <f t="shared" si="88"/>
        <v>91</v>
      </c>
      <c r="AU66" s="100">
        <f t="shared" si="88"/>
        <v>93</v>
      </c>
      <c r="AV66" s="100">
        <f t="shared" si="88"/>
        <v>95</v>
      </c>
      <c r="AW66" s="101">
        <f t="shared" si="88"/>
        <v>97</v>
      </c>
      <c r="BA66" s="33">
        <f>AE42</f>
        <v>61</v>
      </c>
      <c r="BB66" s="33">
        <f>AE55</f>
        <v>0</v>
      </c>
      <c r="BC66" s="33">
        <f>AE57</f>
        <v>0</v>
      </c>
    </row>
    <row r="67" spans="1:55">
      <c r="A67" s="23" t="s">
        <v>20</v>
      </c>
      <c r="B67" s="33"/>
      <c r="C67" s="102">
        <f>SUM(C43:C50)</f>
        <v>120</v>
      </c>
      <c r="D67" s="103">
        <f>C67-C68-C69</f>
        <v>120</v>
      </c>
      <c r="E67" s="104">
        <f t="shared" ref="E67:AW67" si="89">D67-D68-D69</f>
        <v>120</v>
      </c>
      <c r="F67" s="104">
        <f t="shared" si="89"/>
        <v>111</v>
      </c>
      <c r="G67" s="104">
        <f t="shared" si="89"/>
        <v>101</v>
      </c>
      <c r="H67" s="104">
        <f t="shared" si="89"/>
        <v>92</v>
      </c>
      <c r="I67" s="104">
        <f t="shared" si="89"/>
        <v>76</v>
      </c>
      <c r="J67" s="104">
        <f t="shared" si="89"/>
        <v>65</v>
      </c>
      <c r="K67" s="104">
        <f t="shared" si="89"/>
        <v>47</v>
      </c>
      <c r="L67" s="104">
        <f t="shared" si="89"/>
        <v>33</v>
      </c>
      <c r="M67" s="104">
        <f t="shared" si="89"/>
        <v>26</v>
      </c>
      <c r="N67" s="104">
        <f t="shared" si="89"/>
        <v>20</v>
      </c>
      <c r="O67" s="104">
        <f t="shared" si="89"/>
        <v>6</v>
      </c>
      <c r="P67" s="104">
        <f t="shared" si="89"/>
        <v>3</v>
      </c>
      <c r="Q67" s="104">
        <f t="shared" si="89"/>
        <v>2</v>
      </c>
      <c r="R67" s="104">
        <f t="shared" si="89"/>
        <v>0</v>
      </c>
      <c r="S67" s="104">
        <f t="shared" si="89"/>
        <v>0</v>
      </c>
      <c r="T67" s="104">
        <f t="shared" si="89"/>
        <v>0</v>
      </c>
      <c r="U67" s="104">
        <f t="shared" si="89"/>
        <v>0</v>
      </c>
      <c r="V67" s="104">
        <f t="shared" si="89"/>
        <v>0</v>
      </c>
      <c r="W67" s="104">
        <f t="shared" si="89"/>
        <v>0</v>
      </c>
      <c r="X67" s="104">
        <f t="shared" si="89"/>
        <v>0</v>
      </c>
      <c r="Y67" s="104">
        <f t="shared" si="89"/>
        <v>0</v>
      </c>
      <c r="Z67" s="104">
        <f t="shared" si="89"/>
        <v>0</v>
      </c>
      <c r="AA67" s="104">
        <f t="shared" si="89"/>
        <v>0</v>
      </c>
      <c r="AB67" s="104">
        <f t="shared" si="89"/>
        <v>0</v>
      </c>
      <c r="AC67" s="104">
        <f t="shared" si="89"/>
        <v>0</v>
      </c>
      <c r="AD67" s="104">
        <f t="shared" si="89"/>
        <v>0</v>
      </c>
      <c r="AE67" s="104">
        <f t="shared" si="89"/>
        <v>0</v>
      </c>
      <c r="AF67" s="104">
        <f t="shared" si="89"/>
        <v>0</v>
      </c>
      <c r="AG67" s="104">
        <f t="shared" si="89"/>
        <v>0</v>
      </c>
      <c r="AH67" s="104">
        <f t="shared" si="89"/>
        <v>0</v>
      </c>
      <c r="AI67" s="104">
        <f t="shared" si="89"/>
        <v>0</v>
      </c>
      <c r="AJ67" s="104">
        <f t="shared" si="89"/>
        <v>0</v>
      </c>
      <c r="AK67" s="104">
        <f t="shared" si="89"/>
        <v>0</v>
      </c>
      <c r="AL67" s="104">
        <f t="shared" si="89"/>
        <v>0</v>
      </c>
      <c r="AM67" s="104">
        <f t="shared" si="89"/>
        <v>0</v>
      </c>
      <c r="AN67" s="104">
        <f t="shared" si="89"/>
        <v>0</v>
      </c>
      <c r="AO67" s="104">
        <f t="shared" si="89"/>
        <v>0</v>
      </c>
      <c r="AP67" s="104">
        <f t="shared" si="89"/>
        <v>0</v>
      </c>
      <c r="AQ67" s="104">
        <f t="shared" si="89"/>
        <v>0</v>
      </c>
      <c r="AR67" s="104">
        <f t="shared" si="89"/>
        <v>0</v>
      </c>
      <c r="AS67" s="104">
        <f t="shared" si="89"/>
        <v>0</v>
      </c>
      <c r="AT67" s="104">
        <f t="shared" si="89"/>
        <v>0</v>
      </c>
      <c r="AU67" s="104">
        <f t="shared" si="89"/>
        <v>0</v>
      </c>
      <c r="AV67" s="104">
        <f t="shared" si="89"/>
        <v>0</v>
      </c>
      <c r="AW67" s="105">
        <f t="shared" si="89"/>
        <v>0</v>
      </c>
      <c r="BA67" s="33">
        <f>AF42</f>
        <v>63</v>
      </c>
      <c r="BB67" s="33">
        <f>AF55</f>
        <v>0</v>
      </c>
      <c r="BC67" s="33">
        <f>AF57</f>
        <v>0</v>
      </c>
    </row>
    <row r="68" spans="1:55">
      <c r="A68" s="23" t="s">
        <v>21</v>
      </c>
      <c r="B68" s="33"/>
      <c r="C68" s="102">
        <f t="shared" ref="C68:AW68" si="90">C55</f>
        <v>0</v>
      </c>
      <c r="D68" s="103">
        <f t="shared" si="90"/>
        <v>0</v>
      </c>
      <c r="E68" s="104">
        <f t="shared" si="90"/>
        <v>0</v>
      </c>
      <c r="F68" s="104">
        <f>F54</f>
        <v>4</v>
      </c>
      <c r="G68" s="104">
        <f t="shared" si="90"/>
        <v>0</v>
      </c>
      <c r="H68" s="104">
        <f t="shared" si="90"/>
        <v>13</v>
      </c>
      <c r="I68" s="104">
        <f t="shared" si="90"/>
        <v>6</v>
      </c>
      <c r="J68" s="104">
        <f t="shared" si="90"/>
        <v>18</v>
      </c>
      <c r="K68" s="104">
        <f t="shared" si="90"/>
        <v>11</v>
      </c>
      <c r="L68" s="104">
        <f t="shared" si="90"/>
        <v>6</v>
      </c>
      <c r="M68" s="104">
        <f t="shared" si="90"/>
        <v>6</v>
      </c>
      <c r="N68" s="104">
        <f t="shared" si="90"/>
        <v>14</v>
      </c>
      <c r="O68" s="104">
        <f t="shared" si="90"/>
        <v>3</v>
      </c>
      <c r="P68" s="104">
        <f t="shared" si="90"/>
        <v>1</v>
      </c>
      <c r="Q68" s="104">
        <f t="shared" si="90"/>
        <v>2</v>
      </c>
      <c r="R68" s="104">
        <f t="shared" si="90"/>
        <v>0</v>
      </c>
      <c r="S68" s="104">
        <f t="shared" si="90"/>
        <v>0</v>
      </c>
      <c r="T68" s="104">
        <f t="shared" si="90"/>
        <v>0</v>
      </c>
      <c r="U68" s="104">
        <f t="shared" si="90"/>
        <v>0</v>
      </c>
      <c r="V68" s="104">
        <f t="shared" si="90"/>
        <v>0</v>
      </c>
      <c r="W68" s="104">
        <f t="shared" si="90"/>
        <v>0</v>
      </c>
      <c r="X68" s="104">
        <f t="shared" si="90"/>
        <v>0</v>
      </c>
      <c r="Y68" s="104">
        <f t="shared" si="90"/>
        <v>0</v>
      </c>
      <c r="Z68" s="104">
        <f t="shared" si="90"/>
        <v>0</v>
      </c>
      <c r="AA68" s="104">
        <f t="shared" si="90"/>
        <v>0</v>
      </c>
      <c r="AB68" s="104">
        <f t="shared" si="90"/>
        <v>0</v>
      </c>
      <c r="AC68" s="104">
        <f t="shared" si="90"/>
        <v>0</v>
      </c>
      <c r="AD68" s="104">
        <f t="shared" si="90"/>
        <v>0</v>
      </c>
      <c r="AE68" s="104">
        <f t="shared" si="90"/>
        <v>0</v>
      </c>
      <c r="AF68" s="104">
        <f t="shared" si="90"/>
        <v>0</v>
      </c>
      <c r="AG68" s="104">
        <f t="shared" si="90"/>
        <v>0</v>
      </c>
      <c r="AH68" s="104">
        <f t="shared" si="90"/>
        <v>0</v>
      </c>
      <c r="AI68" s="104">
        <f t="shared" si="90"/>
        <v>0</v>
      </c>
      <c r="AJ68" s="104">
        <f t="shared" si="90"/>
        <v>0</v>
      </c>
      <c r="AK68" s="104">
        <f t="shared" si="90"/>
        <v>0</v>
      </c>
      <c r="AL68" s="104">
        <f t="shared" si="90"/>
        <v>0</v>
      </c>
      <c r="AM68" s="104">
        <f t="shared" si="90"/>
        <v>0</v>
      </c>
      <c r="AN68" s="104">
        <f t="shared" si="90"/>
        <v>0</v>
      </c>
      <c r="AO68" s="104">
        <f t="shared" si="90"/>
        <v>0</v>
      </c>
      <c r="AP68" s="104">
        <f t="shared" si="90"/>
        <v>0</v>
      </c>
      <c r="AQ68" s="104">
        <f t="shared" si="90"/>
        <v>0</v>
      </c>
      <c r="AR68" s="104">
        <f t="shared" si="90"/>
        <v>0</v>
      </c>
      <c r="AS68" s="104">
        <f t="shared" si="90"/>
        <v>0</v>
      </c>
      <c r="AT68" s="104">
        <f t="shared" si="90"/>
        <v>0</v>
      </c>
      <c r="AU68" s="104">
        <f t="shared" si="90"/>
        <v>0</v>
      </c>
      <c r="AV68" s="104">
        <f t="shared" si="90"/>
        <v>0</v>
      </c>
      <c r="AW68" s="105">
        <f t="shared" si="90"/>
        <v>0</v>
      </c>
      <c r="BA68" s="33">
        <f>AG42</f>
        <v>65</v>
      </c>
      <c r="BB68" s="33">
        <f>AG55</f>
        <v>0</v>
      </c>
      <c r="BC68" s="33">
        <f>AG57</f>
        <v>0</v>
      </c>
    </row>
    <row r="69" spans="1:55" ht="16" thickBot="1">
      <c r="A69" s="23" t="s">
        <v>22</v>
      </c>
      <c r="B69" s="33"/>
      <c r="C69" s="102">
        <f t="shared" ref="C69:AW69" si="91">SUM(C52:C54)</f>
        <v>0</v>
      </c>
      <c r="D69" s="103">
        <f t="shared" si="91"/>
        <v>0</v>
      </c>
      <c r="E69" s="104">
        <f t="shared" si="91"/>
        <v>9</v>
      </c>
      <c r="F69" s="104">
        <f>SUM(F52:F53)</f>
        <v>6</v>
      </c>
      <c r="G69" s="104">
        <f t="shared" si="91"/>
        <v>9</v>
      </c>
      <c r="H69" s="104">
        <f t="shared" si="91"/>
        <v>3</v>
      </c>
      <c r="I69" s="104">
        <f t="shared" si="91"/>
        <v>5</v>
      </c>
      <c r="J69" s="104">
        <f t="shared" si="91"/>
        <v>0</v>
      </c>
      <c r="K69" s="104">
        <f t="shared" si="91"/>
        <v>3</v>
      </c>
      <c r="L69" s="104">
        <f t="shared" si="91"/>
        <v>1</v>
      </c>
      <c r="M69" s="104">
        <f t="shared" si="91"/>
        <v>0</v>
      </c>
      <c r="N69" s="104">
        <f t="shared" si="91"/>
        <v>0</v>
      </c>
      <c r="O69" s="104">
        <f t="shared" si="91"/>
        <v>0</v>
      </c>
      <c r="P69" s="104">
        <f t="shared" si="91"/>
        <v>0</v>
      </c>
      <c r="Q69" s="104">
        <f t="shared" si="91"/>
        <v>0</v>
      </c>
      <c r="R69" s="104">
        <f t="shared" si="91"/>
        <v>0</v>
      </c>
      <c r="S69" s="104">
        <f t="shared" si="91"/>
        <v>0</v>
      </c>
      <c r="T69" s="104">
        <f t="shared" si="91"/>
        <v>0</v>
      </c>
      <c r="U69" s="104">
        <f t="shared" si="91"/>
        <v>0</v>
      </c>
      <c r="V69" s="104">
        <f t="shared" si="91"/>
        <v>0</v>
      </c>
      <c r="W69" s="104">
        <f t="shared" si="91"/>
        <v>0</v>
      </c>
      <c r="X69" s="104">
        <f t="shared" si="91"/>
        <v>0</v>
      </c>
      <c r="Y69" s="104">
        <f t="shared" si="91"/>
        <v>0</v>
      </c>
      <c r="Z69" s="104">
        <f t="shared" si="91"/>
        <v>0</v>
      </c>
      <c r="AA69" s="104">
        <f t="shared" si="91"/>
        <v>0</v>
      </c>
      <c r="AB69" s="104">
        <f t="shared" si="91"/>
        <v>0</v>
      </c>
      <c r="AC69" s="104">
        <f t="shared" si="91"/>
        <v>0</v>
      </c>
      <c r="AD69" s="104">
        <f t="shared" si="91"/>
        <v>0</v>
      </c>
      <c r="AE69" s="104">
        <f t="shared" si="91"/>
        <v>0</v>
      </c>
      <c r="AF69" s="104">
        <f t="shared" si="91"/>
        <v>0</v>
      </c>
      <c r="AG69" s="104">
        <f t="shared" si="91"/>
        <v>0</v>
      </c>
      <c r="AH69" s="104">
        <f t="shared" si="91"/>
        <v>0</v>
      </c>
      <c r="AI69" s="104">
        <f t="shared" si="91"/>
        <v>0</v>
      </c>
      <c r="AJ69" s="104">
        <f t="shared" si="91"/>
        <v>0</v>
      </c>
      <c r="AK69" s="104">
        <f t="shared" si="91"/>
        <v>0</v>
      </c>
      <c r="AL69" s="104">
        <f t="shared" si="91"/>
        <v>0</v>
      </c>
      <c r="AM69" s="104">
        <f t="shared" si="91"/>
        <v>0</v>
      </c>
      <c r="AN69" s="104">
        <f t="shared" si="91"/>
        <v>0</v>
      </c>
      <c r="AO69" s="104">
        <f t="shared" si="91"/>
        <v>0</v>
      </c>
      <c r="AP69" s="104">
        <f t="shared" si="91"/>
        <v>0</v>
      </c>
      <c r="AQ69" s="104">
        <f t="shared" si="91"/>
        <v>0</v>
      </c>
      <c r="AR69" s="104">
        <f t="shared" si="91"/>
        <v>0</v>
      </c>
      <c r="AS69" s="104">
        <f t="shared" si="91"/>
        <v>0</v>
      </c>
      <c r="AT69" s="104">
        <f t="shared" si="91"/>
        <v>0</v>
      </c>
      <c r="AU69" s="104">
        <f t="shared" si="91"/>
        <v>0</v>
      </c>
      <c r="AV69" s="104">
        <f t="shared" si="91"/>
        <v>0</v>
      </c>
      <c r="AW69" s="105">
        <f t="shared" si="91"/>
        <v>0</v>
      </c>
      <c r="BA69" s="33">
        <f>AH42</f>
        <v>67</v>
      </c>
      <c r="BB69" s="33">
        <f>AH55</f>
        <v>0</v>
      </c>
      <c r="BC69" s="33">
        <f>AH57</f>
        <v>0</v>
      </c>
    </row>
    <row r="70" spans="1:55" ht="16" thickBot="1">
      <c r="A70" s="19" t="s">
        <v>23</v>
      </c>
      <c r="B70" s="129"/>
      <c r="C70" s="106">
        <f>(C67-C68)/C67</f>
        <v>1</v>
      </c>
      <c r="D70" s="107">
        <f t="shared" ref="D70:M70" si="92">IF(D67&gt;0,C70*( (D67-D68)/D67 ),0)</f>
        <v>1</v>
      </c>
      <c r="E70" s="107">
        <f t="shared" si="92"/>
        <v>1</v>
      </c>
      <c r="F70" s="107">
        <f t="shared" si="92"/>
        <v>0.963963963963964</v>
      </c>
      <c r="G70" s="107">
        <f t="shared" si="92"/>
        <v>0.963963963963964</v>
      </c>
      <c r="H70" s="107">
        <f t="shared" si="92"/>
        <v>0.82775166470818651</v>
      </c>
      <c r="I70" s="107">
        <f t="shared" si="92"/>
        <v>0.76240284907332967</v>
      </c>
      <c r="J70" s="107">
        <f t="shared" si="92"/>
        <v>0.55127590625302303</v>
      </c>
      <c r="K70" s="107">
        <f t="shared" si="92"/>
        <v>0.42225388564061339</v>
      </c>
      <c r="L70" s="107">
        <f t="shared" si="92"/>
        <v>0.3454804518877746</v>
      </c>
      <c r="M70" s="107">
        <f t="shared" si="92"/>
        <v>0.26575419375982662</v>
      </c>
      <c r="N70" s="107">
        <f>IF(N67&gt;0,M70*( (N67-N68)/N67 ),0)</f>
        <v>7.972625812794798E-2</v>
      </c>
      <c r="O70" s="107">
        <f t="shared" ref="O70:AW70" si="93">IF(O67&gt;0,N70*( (O67-O68)/O67 ),0)</f>
        <v>3.986312906397399E-2</v>
      </c>
      <c r="P70" s="107">
        <f t="shared" si="93"/>
        <v>2.6575419375982658E-2</v>
      </c>
      <c r="Q70" s="107">
        <f t="shared" si="93"/>
        <v>0</v>
      </c>
      <c r="R70" s="107">
        <f t="shared" si="93"/>
        <v>0</v>
      </c>
      <c r="S70" s="107">
        <f t="shared" si="93"/>
        <v>0</v>
      </c>
      <c r="T70" s="107">
        <f t="shared" si="93"/>
        <v>0</v>
      </c>
      <c r="U70" s="107">
        <f t="shared" si="93"/>
        <v>0</v>
      </c>
      <c r="V70" s="107">
        <f t="shared" si="93"/>
        <v>0</v>
      </c>
      <c r="W70" s="107">
        <f t="shared" si="93"/>
        <v>0</v>
      </c>
      <c r="X70" s="107">
        <f t="shared" si="93"/>
        <v>0</v>
      </c>
      <c r="Y70" s="107">
        <f t="shared" si="93"/>
        <v>0</v>
      </c>
      <c r="Z70" s="107">
        <f t="shared" si="93"/>
        <v>0</v>
      </c>
      <c r="AA70" s="107">
        <f t="shared" si="93"/>
        <v>0</v>
      </c>
      <c r="AB70" s="107">
        <f t="shared" si="93"/>
        <v>0</v>
      </c>
      <c r="AC70" s="107">
        <f t="shared" si="93"/>
        <v>0</v>
      </c>
      <c r="AD70" s="107">
        <f t="shared" si="93"/>
        <v>0</v>
      </c>
      <c r="AE70" s="107">
        <f t="shared" si="93"/>
        <v>0</v>
      </c>
      <c r="AF70" s="107">
        <f t="shared" si="93"/>
        <v>0</v>
      </c>
      <c r="AG70" s="107">
        <f t="shared" si="93"/>
        <v>0</v>
      </c>
      <c r="AH70" s="107">
        <f t="shared" si="93"/>
        <v>0</v>
      </c>
      <c r="AI70" s="107">
        <f t="shared" si="93"/>
        <v>0</v>
      </c>
      <c r="AJ70" s="107">
        <f t="shared" si="93"/>
        <v>0</v>
      </c>
      <c r="AK70" s="107">
        <f t="shared" si="93"/>
        <v>0</v>
      </c>
      <c r="AL70" s="107">
        <f t="shared" si="93"/>
        <v>0</v>
      </c>
      <c r="AM70" s="107">
        <f t="shared" si="93"/>
        <v>0</v>
      </c>
      <c r="AN70" s="107">
        <f t="shared" si="93"/>
        <v>0</v>
      </c>
      <c r="AO70" s="107">
        <f t="shared" si="93"/>
        <v>0</v>
      </c>
      <c r="AP70" s="107">
        <f t="shared" si="93"/>
        <v>0</v>
      </c>
      <c r="AQ70" s="107">
        <f t="shared" si="93"/>
        <v>0</v>
      </c>
      <c r="AR70" s="107">
        <f t="shared" si="93"/>
        <v>0</v>
      </c>
      <c r="AS70" s="107">
        <f t="shared" si="93"/>
        <v>0</v>
      </c>
      <c r="AT70" s="107">
        <f t="shared" si="93"/>
        <v>0</v>
      </c>
      <c r="AU70" s="107">
        <f t="shared" si="93"/>
        <v>0</v>
      </c>
      <c r="AV70" s="107">
        <f t="shared" si="93"/>
        <v>0</v>
      </c>
      <c r="AW70" s="107">
        <f t="shared" si="93"/>
        <v>0</v>
      </c>
      <c r="AY70" s="33" t="s">
        <v>47</v>
      </c>
    </row>
    <row r="71" spans="1:55" ht="16" thickBot="1">
      <c r="B71" s="33"/>
      <c r="C71" s="37"/>
      <c r="D71" s="37">
        <f>(E66-D66)*(D70)</f>
        <v>3</v>
      </c>
      <c r="E71" s="37">
        <f t="shared" ref="E71:AW71" si="94">(F66-E66)*(E70)</f>
        <v>2</v>
      </c>
      <c r="F71" s="37">
        <f t="shared" si="94"/>
        <v>1.927927927927928</v>
      </c>
      <c r="G71" s="37">
        <f t="shared" si="94"/>
        <v>2.8918918918918921</v>
      </c>
      <c r="H71" s="37">
        <f t="shared" si="94"/>
        <v>1.655503329416373</v>
      </c>
      <c r="I71" s="37">
        <f t="shared" si="94"/>
        <v>1.5248056981466593</v>
      </c>
      <c r="J71" s="37">
        <f t="shared" si="94"/>
        <v>1.6538277187590691</v>
      </c>
      <c r="K71" s="37">
        <f t="shared" si="94"/>
        <v>0.84450777128122678</v>
      </c>
      <c r="L71" s="37">
        <f t="shared" si="94"/>
        <v>0.6909609037755492</v>
      </c>
      <c r="M71" s="37">
        <f t="shared" si="94"/>
        <v>0.7972625812794798</v>
      </c>
      <c r="N71" s="37">
        <f t="shared" si="94"/>
        <v>0.15945251625589596</v>
      </c>
      <c r="O71" s="37">
        <f t="shared" si="94"/>
        <v>7.972625812794798E-2</v>
      </c>
      <c r="P71" s="37">
        <f t="shared" si="94"/>
        <v>7.972625812794798E-2</v>
      </c>
      <c r="Q71" s="37">
        <f t="shared" si="94"/>
        <v>0</v>
      </c>
      <c r="R71" s="37">
        <f t="shared" si="94"/>
        <v>0</v>
      </c>
      <c r="S71" s="37">
        <f t="shared" si="94"/>
        <v>0</v>
      </c>
      <c r="T71" s="37">
        <f t="shared" si="94"/>
        <v>0</v>
      </c>
      <c r="U71" s="37">
        <f t="shared" si="94"/>
        <v>0</v>
      </c>
      <c r="V71" s="37">
        <f t="shared" si="94"/>
        <v>0</v>
      </c>
      <c r="W71" s="37">
        <f t="shared" si="94"/>
        <v>0</v>
      </c>
      <c r="X71" s="37">
        <f t="shared" si="94"/>
        <v>0</v>
      </c>
      <c r="Y71" s="37">
        <f t="shared" si="94"/>
        <v>0</v>
      </c>
      <c r="Z71" s="37">
        <f t="shared" si="94"/>
        <v>0</v>
      </c>
      <c r="AA71" s="37">
        <f t="shared" si="94"/>
        <v>0</v>
      </c>
      <c r="AB71" s="37">
        <f t="shared" si="94"/>
        <v>0</v>
      </c>
      <c r="AC71" s="37">
        <f t="shared" si="94"/>
        <v>0</v>
      </c>
      <c r="AD71" s="37">
        <f t="shared" si="94"/>
        <v>0</v>
      </c>
      <c r="AE71" s="37">
        <f t="shared" si="94"/>
        <v>0</v>
      </c>
      <c r="AF71" s="37">
        <f t="shared" si="94"/>
        <v>0</v>
      </c>
      <c r="AG71" s="37">
        <f t="shared" si="94"/>
        <v>0</v>
      </c>
      <c r="AH71" s="37">
        <f t="shared" si="94"/>
        <v>0</v>
      </c>
      <c r="AI71" s="37">
        <f t="shared" si="94"/>
        <v>0</v>
      </c>
      <c r="AJ71" s="37">
        <f t="shared" si="94"/>
        <v>0</v>
      </c>
      <c r="AK71" s="37">
        <f t="shared" si="94"/>
        <v>0</v>
      </c>
      <c r="AL71" s="37">
        <f t="shared" si="94"/>
        <v>0</v>
      </c>
      <c r="AM71" s="37">
        <f t="shared" si="94"/>
        <v>0</v>
      </c>
      <c r="AN71" s="37">
        <f t="shared" si="94"/>
        <v>0</v>
      </c>
      <c r="AO71" s="37">
        <f t="shared" si="94"/>
        <v>0</v>
      </c>
      <c r="AP71" s="37">
        <f t="shared" si="94"/>
        <v>0</v>
      </c>
      <c r="AQ71" s="37">
        <f t="shared" si="94"/>
        <v>0</v>
      </c>
      <c r="AR71" s="37">
        <f t="shared" si="94"/>
        <v>0</v>
      </c>
      <c r="AS71" s="37">
        <f t="shared" si="94"/>
        <v>0</v>
      </c>
      <c r="AT71" s="37">
        <f t="shared" si="94"/>
        <v>0</v>
      </c>
      <c r="AU71" s="37">
        <f t="shared" si="94"/>
        <v>0</v>
      </c>
      <c r="AV71" s="37">
        <f t="shared" si="94"/>
        <v>0</v>
      </c>
      <c r="AW71" s="37">
        <f t="shared" si="94"/>
        <v>0</v>
      </c>
      <c r="AY71" s="49">
        <f>SUM(D1581:AW1581)</f>
        <v>17.305592854989971</v>
      </c>
    </row>
    <row r="72" spans="1:55">
      <c r="B72" s="33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55">
      <c r="A73" s="21" t="s">
        <v>0</v>
      </c>
      <c r="B73" s="120"/>
      <c r="C73" s="108" t="s">
        <v>36</v>
      </c>
      <c r="D73" s="108"/>
      <c r="E73" s="109"/>
      <c r="F73" s="109"/>
      <c r="G73" s="109"/>
      <c r="H73" s="109"/>
      <c r="I73" s="38"/>
      <c r="J73" s="109"/>
      <c r="K73" s="109"/>
      <c r="L73" s="38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10" t="s">
        <v>19</v>
      </c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Y73" s="35"/>
      <c r="BA73" s="35" t="s">
        <v>27</v>
      </c>
      <c r="BB73" s="35"/>
      <c r="BC73" s="35"/>
    </row>
    <row r="74" spans="1:55" ht="16" thickBot="1">
      <c r="A74" s="21"/>
      <c r="B74" s="120"/>
      <c r="C74" s="108"/>
      <c r="D74" s="108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11" t="s">
        <v>18</v>
      </c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3" t="s">
        <v>17</v>
      </c>
      <c r="AY74" s="35"/>
      <c r="AZ74" s="33" t="str">
        <f>C73</f>
        <v>Strain C</v>
      </c>
      <c r="BA74" s="35" t="s">
        <v>1</v>
      </c>
      <c r="BB74" s="35" t="s">
        <v>2</v>
      </c>
      <c r="BC74" s="35" t="s">
        <v>3</v>
      </c>
    </row>
    <row r="75" spans="1:55" ht="16" thickBot="1">
      <c r="A75" s="24"/>
      <c r="B75" s="121" t="s">
        <v>4</v>
      </c>
      <c r="C75" s="54"/>
      <c r="D75" s="55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8"/>
      <c r="AX75" s="35"/>
      <c r="AY75" s="35"/>
      <c r="BA75" s="35">
        <f>D78</f>
        <v>1</v>
      </c>
      <c r="BB75" s="35">
        <f>D91</f>
        <v>0</v>
      </c>
      <c r="BC75" s="35">
        <f>D93</f>
        <v>0</v>
      </c>
    </row>
    <row r="76" spans="1:55" ht="16" thickBot="1">
      <c r="A76" s="25"/>
      <c r="B76" s="122" t="s">
        <v>5</v>
      </c>
      <c r="C76" s="59" t="str">
        <f>TEXT(C77,"ddd")</f>
        <v>Fri</v>
      </c>
      <c r="D76" s="60" t="str">
        <f t="shared" ref="D76:AW76" si="95">TEXT(D77,"ddd")</f>
        <v>Fri</v>
      </c>
      <c r="E76" s="60" t="str">
        <f t="shared" si="95"/>
        <v>Mon</v>
      </c>
      <c r="F76" s="60" t="str">
        <f t="shared" si="95"/>
        <v>Wed</v>
      </c>
      <c r="G76" s="60" t="str">
        <f t="shared" si="95"/>
        <v>Fri</v>
      </c>
      <c r="H76" s="60" t="str">
        <f t="shared" si="95"/>
        <v>Mon</v>
      </c>
      <c r="I76" s="60" t="str">
        <f t="shared" si="95"/>
        <v>Wed</v>
      </c>
      <c r="J76" s="60" t="str">
        <f t="shared" si="95"/>
        <v>Fri</v>
      </c>
      <c r="K76" s="60" t="str">
        <f t="shared" si="95"/>
        <v>Mon</v>
      </c>
      <c r="L76" s="60" t="str">
        <f t="shared" si="95"/>
        <v>Wed</v>
      </c>
      <c r="M76" s="60" t="str">
        <f t="shared" si="95"/>
        <v>Fri</v>
      </c>
      <c r="N76" s="60" t="str">
        <f t="shared" si="95"/>
        <v>Mon</v>
      </c>
      <c r="O76" s="60" t="str">
        <f t="shared" si="95"/>
        <v>Wed</v>
      </c>
      <c r="P76" s="60" t="str">
        <f t="shared" si="95"/>
        <v>Fri</v>
      </c>
      <c r="Q76" s="60" t="str">
        <f t="shared" si="95"/>
        <v>Mon</v>
      </c>
      <c r="R76" s="60" t="str">
        <f t="shared" si="95"/>
        <v>Wed</v>
      </c>
      <c r="S76" s="60" t="str">
        <f t="shared" si="95"/>
        <v>Fri</v>
      </c>
      <c r="T76" s="60" t="str">
        <f t="shared" si="95"/>
        <v>Mon</v>
      </c>
      <c r="U76" s="60" t="str">
        <f t="shared" si="95"/>
        <v>Wed</v>
      </c>
      <c r="V76" s="60" t="str">
        <f t="shared" si="95"/>
        <v>Fri</v>
      </c>
      <c r="W76" s="60" t="str">
        <f t="shared" si="95"/>
        <v>Sun</v>
      </c>
      <c r="X76" s="60" t="str">
        <f t="shared" si="95"/>
        <v>Tue</v>
      </c>
      <c r="Y76" s="60" t="str">
        <f t="shared" si="95"/>
        <v>Thu</v>
      </c>
      <c r="Z76" s="60" t="str">
        <f t="shared" si="95"/>
        <v>Sat</v>
      </c>
      <c r="AA76" s="60" t="str">
        <f t="shared" si="95"/>
        <v>Mon</v>
      </c>
      <c r="AB76" s="60" t="str">
        <f t="shared" si="95"/>
        <v>Wed</v>
      </c>
      <c r="AC76" s="60" t="str">
        <f t="shared" si="95"/>
        <v>Fri</v>
      </c>
      <c r="AD76" s="60" t="str">
        <f t="shared" si="95"/>
        <v>Sun</v>
      </c>
      <c r="AE76" s="60" t="str">
        <f t="shared" si="95"/>
        <v>Tue</v>
      </c>
      <c r="AF76" s="60" t="str">
        <f t="shared" si="95"/>
        <v>Thu</v>
      </c>
      <c r="AG76" s="60" t="str">
        <f t="shared" si="95"/>
        <v>Sat</v>
      </c>
      <c r="AH76" s="60" t="str">
        <f t="shared" si="95"/>
        <v>Mon</v>
      </c>
      <c r="AI76" s="60" t="str">
        <f t="shared" si="95"/>
        <v>Wed</v>
      </c>
      <c r="AJ76" s="60" t="str">
        <f t="shared" si="95"/>
        <v>Fri</v>
      </c>
      <c r="AK76" s="60" t="str">
        <f t="shared" si="95"/>
        <v>Sun</v>
      </c>
      <c r="AL76" s="60" t="str">
        <f t="shared" si="95"/>
        <v>Tue</v>
      </c>
      <c r="AM76" s="60" t="str">
        <f t="shared" si="95"/>
        <v>Thu</v>
      </c>
      <c r="AN76" s="60" t="str">
        <f t="shared" si="95"/>
        <v>Sat</v>
      </c>
      <c r="AO76" s="60" t="str">
        <f t="shared" si="95"/>
        <v>Mon</v>
      </c>
      <c r="AP76" s="60" t="str">
        <f t="shared" si="95"/>
        <v>Wed</v>
      </c>
      <c r="AQ76" s="60" t="str">
        <f t="shared" si="95"/>
        <v>Fri</v>
      </c>
      <c r="AR76" s="60" t="str">
        <f t="shared" si="95"/>
        <v>Sun</v>
      </c>
      <c r="AS76" s="60" t="str">
        <f t="shared" si="95"/>
        <v>Tue</v>
      </c>
      <c r="AT76" s="60" t="str">
        <f t="shared" si="95"/>
        <v>Thu</v>
      </c>
      <c r="AU76" s="60" t="str">
        <f t="shared" si="95"/>
        <v>Sat</v>
      </c>
      <c r="AV76" s="60" t="str">
        <f t="shared" si="95"/>
        <v>Mon</v>
      </c>
      <c r="AW76" s="61" t="str">
        <f t="shared" si="95"/>
        <v>Wed</v>
      </c>
      <c r="AX76" s="35"/>
      <c r="AY76" s="35"/>
      <c r="BA76" s="35">
        <f>E78</f>
        <v>4</v>
      </c>
      <c r="BB76" s="35">
        <f>E91</f>
        <v>0</v>
      </c>
      <c r="BC76" s="35">
        <f>E93</f>
        <v>0</v>
      </c>
    </row>
    <row r="77" spans="1:55">
      <c r="A77" s="26"/>
      <c r="B77" s="123" t="s">
        <v>6</v>
      </c>
      <c r="C77" s="62">
        <f>C5</f>
        <v>42489</v>
      </c>
      <c r="D77" s="62">
        <f t="shared" ref="D77:AW77" si="96">D5</f>
        <v>42489</v>
      </c>
      <c r="E77" s="62">
        <f t="shared" si="96"/>
        <v>42492</v>
      </c>
      <c r="F77" s="62">
        <f t="shared" si="96"/>
        <v>42494</v>
      </c>
      <c r="G77" s="62">
        <f t="shared" si="96"/>
        <v>42496</v>
      </c>
      <c r="H77" s="62">
        <f t="shared" si="96"/>
        <v>42499</v>
      </c>
      <c r="I77" s="62">
        <f t="shared" si="96"/>
        <v>42501</v>
      </c>
      <c r="J77" s="62">
        <f t="shared" si="96"/>
        <v>42503</v>
      </c>
      <c r="K77" s="62">
        <f t="shared" si="96"/>
        <v>42506</v>
      </c>
      <c r="L77" s="62">
        <f t="shared" si="96"/>
        <v>42508</v>
      </c>
      <c r="M77" s="62">
        <f t="shared" si="96"/>
        <v>42510</v>
      </c>
      <c r="N77" s="62">
        <f t="shared" si="96"/>
        <v>42513</v>
      </c>
      <c r="O77" s="62">
        <f t="shared" si="96"/>
        <v>42515</v>
      </c>
      <c r="P77" s="62">
        <f t="shared" si="96"/>
        <v>42517</v>
      </c>
      <c r="Q77" s="62">
        <f t="shared" si="96"/>
        <v>42520</v>
      </c>
      <c r="R77" s="62">
        <f t="shared" si="96"/>
        <v>42522</v>
      </c>
      <c r="S77" s="62">
        <f t="shared" si="96"/>
        <v>42524</v>
      </c>
      <c r="T77" s="62">
        <f t="shared" si="96"/>
        <v>42527</v>
      </c>
      <c r="U77" s="62">
        <f t="shared" si="96"/>
        <v>42529</v>
      </c>
      <c r="V77" s="62">
        <f t="shared" si="96"/>
        <v>42531</v>
      </c>
      <c r="W77" s="62">
        <f t="shared" si="96"/>
        <v>42533</v>
      </c>
      <c r="X77" s="62">
        <f t="shared" si="96"/>
        <v>42535</v>
      </c>
      <c r="Y77" s="62">
        <f t="shared" si="96"/>
        <v>42537</v>
      </c>
      <c r="Z77" s="62">
        <f t="shared" si="96"/>
        <v>42539</v>
      </c>
      <c r="AA77" s="62">
        <f t="shared" si="96"/>
        <v>42541</v>
      </c>
      <c r="AB77" s="62">
        <f t="shared" si="96"/>
        <v>42543</v>
      </c>
      <c r="AC77" s="62">
        <f t="shared" si="96"/>
        <v>42545</v>
      </c>
      <c r="AD77" s="62">
        <f t="shared" si="96"/>
        <v>42547</v>
      </c>
      <c r="AE77" s="62">
        <f t="shared" si="96"/>
        <v>42549</v>
      </c>
      <c r="AF77" s="62">
        <f t="shared" si="96"/>
        <v>42551</v>
      </c>
      <c r="AG77" s="62">
        <f t="shared" si="96"/>
        <v>42553</v>
      </c>
      <c r="AH77" s="62">
        <f t="shared" si="96"/>
        <v>42555</v>
      </c>
      <c r="AI77" s="62">
        <f t="shared" si="96"/>
        <v>42557</v>
      </c>
      <c r="AJ77" s="62">
        <f t="shared" si="96"/>
        <v>42559</v>
      </c>
      <c r="AK77" s="62">
        <f t="shared" si="96"/>
        <v>42561</v>
      </c>
      <c r="AL77" s="62">
        <f t="shared" si="96"/>
        <v>42563</v>
      </c>
      <c r="AM77" s="62">
        <f t="shared" si="96"/>
        <v>42565</v>
      </c>
      <c r="AN77" s="62">
        <f t="shared" si="96"/>
        <v>42567</v>
      </c>
      <c r="AO77" s="62">
        <f t="shared" si="96"/>
        <v>42569</v>
      </c>
      <c r="AP77" s="62">
        <f t="shared" si="96"/>
        <v>42571</v>
      </c>
      <c r="AQ77" s="62">
        <f t="shared" si="96"/>
        <v>42573</v>
      </c>
      <c r="AR77" s="62">
        <f t="shared" si="96"/>
        <v>42575</v>
      </c>
      <c r="AS77" s="62">
        <f t="shared" si="96"/>
        <v>42577</v>
      </c>
      <c r="AT77" s="62">
        <f t="shared" si="96"/>
        <v>42579</v>
      </c>
      <c r="AU77" s="62">
        <f t="shared" si="96"/>
        <v>42581</v>
      </c>
      <c r="AV77" s="62">
        <f t="shared" si="96"/>
        <v>42583</v>
      </c>
      <c r="AW77" s="62">
        <f t="shared" si="96"/>
        <v>42585</v>
      </c>
      <c r="AX77" s="35"/>
      <c r="AY77" s="35"/>
      <c r="BA77" s="35">
        <f>F78</f>
        <v>6</v>
      </c>
      <c r="BB77" s="35">
        <f>F91</f>
        <v>0</v>
      </c>
      <c r="BC77" s="35">
        <f>F93</f>
        <v>0</v>
      </c>
    </row>
    <row r="78" spans="1:55" ht="16" thickBot="1">
      <c r="A78" s="27"/>
      <c r="B78" s="124" t="s">
        <v>7</v>
      </c>
      <c r="C78" s="64">
        <v>1</v>
      </c>
      <c r="D78" s="65">
        <v>1</v>
      </c>
      <c r="E78" s="65">
        <f>$D$6+E77-$D$5</f>
        <v>4</v>
      </c>
      <c r="F78" s="65">
        <f>$D$6+F77-$D$5</f>
        <v>6</v>
      </c>
      <c r="G78" s="65">
        <f t="shared" ref="G78" si="97">$D$6+G77-$D$5</f>
        <v>8</v>
      </c>
      <c r="H78" s="65">
        <f t="shared" ref="H78" si="98">$D$6+H77-$D$5</f>
        <v>11</v>
      </c>
      <c r="I78" s="65">
        <f t="shared" ref="I78" si="99">$D$6+I77-$D$5</f>
        <v>13</v>
      </c>
      <c r="J78" s="65">
        <f t="shared" ref="J78" si="100">$D$6+J77-$D$5</f>
        <v>15</v>
      </c>
      <c r="K78" s="65">
        <f t="shared" ref="K78" si="101">$D$6+K77-$D$5</f>
        <v>18</v>
      </c>
      <c r="L78" s="65">
        <f t="shared" ref="L78" si="102">$D$6+L77-$D$5</f>
        <v>20</v>
      </c>
      <c r="M78" s="65">
        <f t="shared" ref="M78" si="103">$D$6+M77-$D$5</f>
        <v>22</v>
      </c>
      <c r="N78" s="65">
        <f t="shared" ref="N78" si="104">$D$6+N77-$D$5</f>
        <v>25</v>
      </c>
      <c r="O78" s="65">
        <f t="shared" ref="O78" si="105">$D$6+O77-$D$5</f>
        <v>27</v>
      </c>
      <c r="P78" s="65">
        <f t="shared" ref="P78" si="106">$D$6+P77-$D$5</f>
        <v>29</v>
      </c>
      <c r="Q78" s="65">
        <f t="shared" ref="Q78" si="107">$D$6+Q77-$D$5</f>
        <v>32</v>
      </c>
      <c r="R78" s="65">
        <f t="shared" ref="R78" si="108">$D$6+R77-$D$5</f>
        <v>34</v>
      </c>
      <c r="S78" s="65">
        <f t="shared" ref="S78" si="109">$D$6+S77-$D$5</f>
        <v>36</v>
      </c>
      <c r="T78" s="65">
        <f t="shared" ref="T78" si="110">$D$6+T77-$D$5</f>
        <v>39</v>
      </c>
      <c r="U78" s="65">
        <f t="shared" ref="U78" si="111">$D$6+U77-$D$5</f>
        <v>41</v>
      </c>
      <c r="V78" s="65">
        <f t="shared" ref="V78" si="112">$D$6+V77-$D$5</f>
        <v>43</v>
      </c>
      <c r="W78" s="65">
        <f t="shared" ref="W78" si="113">$D$6+W77-$D$5</f>
        <v>45</v>
      </c>
      <c r="X78" s="65">
        <f t="shared" ref="X78" si="114">$D$6+X77-$D$5</f>
        <v>47</v>
      </c>
      <c r="Y78" s="65">
        <f t="shared" ref="Y78" si="115">$D$6+Y77-$D$5</f>
        <v>49</v>
      </c>
      <c r="Z78" s="65">
        <f t="shared" ref="Z78" si="116">$D$6+Z77-$D$5</f>
        <v>51</v>
      </c>
      <c r="AA78" s="65">
        <f t="shared" ref="AA78" si="117">$D$6+AA77-$D$5</f>
        <v>53</v>
      </c>
      <c r="AB78" s="65">
        <f t="shared" ref="AB78" si="118">$D$6+AB77-$D$5</f>
        <v>55</v>
      </c>
      <c r="AC78" s="65">
        <f t="shared" ref="AC78" si="119">$D$6+AC77-$D$5</f>
        <v>57</v>
      </c>
      <c r="AD78" s="65">
        <f t="shared" ref="AD78" si="120">$D$6+AD77-$D$5</f>
        <v>59</v>
      </c>
      <c r="AE78" s="65">
        <f t="shared" ref="AE78" si="121">$D$6+AE77-$D$5</f>
        <v>61</v>
      </c>
      <c r="AF78" s="65">
        <f t="shared" ref="AF78" si="122">$D$6+AF77-$D$5</f>
        <v>63</v>
      </c>
      <c r="AG78" s="65">
        <f t="shared" ref="AG78" si="123">$D$6+AG77-$D$5</f>
        <v>65</v>
      </c>
      <c r="AH78" s="65">
        <f t="shared" ref="AH78" si="124">$D$6+AH77-$D$5</f>
        <v>67</v>
      </c>
      <c r="AI78" s="65">
        <f t="shared" ref="AI78" si="125">$D$6+AI77-$D$5</f>
        <v>69</v>
      </c>
      <c r="AJ78" s="65">
        <f t="shared" ref="AJ78" si="126">$D$6+AJ77-$D$5</f>
        <v>71</v>
      </c>
      <c r="AK78" s="65">
        <f t="shared" ref="AK78" si="127">$D$6+AK77-$D$5</f>
        <v>73</v>
      </c>
      <c r="AL78" s="65">
        <f t="shared" ref="AL78" si="128">$D$6+AL77-$D$5</f>
        <v>75</v>
      </c>
      <c r="AM78" s="65">
        <f t="shared" ref="AM78" si="129">$D$6+AM77-$D$5</f>
        <v>77</v>
      </c>
      <c r="AN78" s="65">
        <f t="shared" ref="AN78" si="130">$D$6+AN77-$D$5</f>
        <v>79</v>
      </c>
      <c r="AO78" s="65">
        <f t="shared" ref="AO78" si="131">$D$6+AO77-$D$5</f>
        <v>81</v>
      </c>
      <c r="AP78" s="65">
        <f t="shared" ref="AP78" si="132">$D$6+AP77-$D$5</f>
        <v>83</v>
      </c>
      <c r="AQ78" s="65">
        <f t="shared" ref="AQ78" si="133">$D$6+AQ77-$D$5</f>
        <v>85</v>
      </c>
      <c r="AR78" s="65">
        <f t="shared" ref="AR78" si="134">$D$6+AR77-$D$5</f>
        <v>87</v>
      </c>
      <c r="AS78" s="65">
        <f t="shared" ref="AS78" si="135">$D$6+AS77-$D$5</f>
        <v>89</v>
      </c>
      <c r="AT78" s="65">
        <f t="shared" ref="AT78" si="136">$D$6+AT77-$D$5</f>
        <v>91</v>
      </c>
      <c r="AU78" s="65">
        <f t="shared" ref="AU78" si="137">$D$6+AU77-$D$5</f>
        <v>93</v>
      </c>
      <c r="AV78" s="65">
        <f t="shared" ref="AV78" si="138">$D$6+AV77-$D$5</f>
        <v>95</v>
      </c>
      <c r="AW78" s="65">
        <f t="shared" ref="AW78" si="139">$D$6+AW77-$D$5</f>
        <v>97</v>
      </c>
      <c r="AX78" s="35"/>
      <c r="AY78" s="35"/>
      <c r="BA78" s="35">
        <f>G78</f>
        <v>8</v>
      </c>
      <c r="BB78" s="35">
        <f>G91</f>
        <v>0</v>
      </c>
      <c r="BC78" s="35">
        <f>G93</f>
        <v>0</v>
      </c>
    </row>
    <row r="79" spans="1:55">
      <c r="A79" s="28"/>
      <c r="B79" s="123">
        <v>1</v>
      </c>
      <c r="C79" s="112"/>
      <c r="D79" s="66"/>
      <c r="E79" s="66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8"/>
      <c r="AX79" s="35"/>
      <c r="AY79" s="35"/>
      <c r="BA79" s="35">
        <f>H78</f>
        <v>11</v>
      </c>
      <c r="BB79" s="35">
        <f>H91</f>
        <v>0</v>
      </c>
      <c r="BC79" s="35">
        <f>H93</f>
        <v>0</v>
      </c>
    </row>
    <row r="80" spans="1:55">
      <c r="A80" s="29"/>
      <c r="B80" s="125">
        <v>2</v>
      </c>
      <c r="C80" s="72"/>
      <c r="D80" s="69"/>
      <c r="E80" s="69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1"/>
      <c r="AX80" s="35"/>
      <c r="AY80" s="35"/>
      <c r="BA80" s="35">
        <f>I78</f>
        <v>13</v>
      </c>
      <c r="BB80" s="35">
        <f>I91</f>
        <v>0</v>
      </c>
      <c r="BC80" s="35">
        <f>I93</f>
        <v>0</v>
      </c>
    </row>
    <row r="81" spans="1:55">
      <c r="A81" s="29"/>
      <c r="B81" s="125">
        <v>3</v>
      </c>
      <c r="C81" s="72"/>
      <c r="D81" s="69"/>
      <c r="E81" s="69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1"/>
      <c r="AX81" s="35"/>
      <c r="AY81" s="35"/>
      <c r="BA81" s="35">
        <f>J78</f>
        <v>15</v>
      </c>
      <c r="BB81" s="35">
        <f>J91</f>
        <v>0</v>
      </c>
      <c r="BC81" s="35">
        <f>J93</f>
        <v>0</v>
      </c>
    </row>
    <row r="82" spans="1:55">
      <c r="A82" s="29"/>
      <c r="B82" s="125">
        <v>4</v>
      </c>
      <c r="C82" s="72"/>
      <c r="D82" s="69"/>
      <c r="E82" s="6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1"/>
      <c r="AX82" s="35"/>
      <c r="AY82" s="35"/>
      <c r="BA82" s="35">
        <f>K78</f>
        <v>18</v>
      </c>
      <c r="BB82" s="35">
        <f>K91</f>
        <v>0</v>
      </c>
      <c r="BC82" s="35">
        <f>K93</f>
        <v>0</v>
      </c>
    </row>
    <row r="83" spans="1:55">
      <c r="A83" s="29"/>
      <c r="B83" s="125">
        <v>5</v>
      </c>
      <c r="C83" s="72"/>
      <c r="D83" s="69"/>
      <c r="E83" s="69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1"/>
      <c r="AX83" s="35"/>
      <c r="AY83" s="35"/>
      <c r="BA83" s="35">
        <f>L78</f>
        <v>20</v>
      </c>
      <c r="BB83" s="35">
        <f>L91</f>
        <v>0</v>
      </c>
      <c r="BC83" s="35">
        <f>L93</f>
        <v>0</v>
      </c>
    </row>
    <row r="84" spans="1:55">
      <c r="A84" s="29"/>
      <c r="B84" s="125">
        <v>6</v>
      </c>
      <c r="C84" s="72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1"/>
      <c r="AX84" s="35"/>
      <c r="AY84" s="35"/>
      <c r="BA84" s="35">
        <f>M78</f>
        <v>22</v>
      </c>
      <c r="BB84" s="35">
        <f>M91</f>
        <v>0</v>
      </c>
      <c r="BC84" s="35">
        <f>M93</f>
        <v>0</v>
      </c>
    </row>
    <row r="85" spans="1:55">
      <c r="A85" s="29"/>
      <c r="B85" s="125">
        <v>7</v>
      </c>
      <c r="C85" s="72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1"/>
      <c r="AX85" s="35"/>
      <c r="AY85" s="35"/>
      <c r="BA85" s="35">
        <f>N78</f>
        <v>25</v>
      </c>
      <c r="BB85" s="35">
        <f>N91</f>
        <v>0</v>
      </c>
      <c r="BC85" s="35">
        <f>N93</f>
        <v>0</v>
      </c>
    </row>
    <row r="86" spans="1:55" ht="16" thickBot="1">
      <c r="A86" s="31"/>
      <c r="B86" s="124">
        <v>8</v>
      </c>
      <c r="C86" s="73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5"/>
      <c r="AX86" s="35"/>
      <c r="AY86" s="35"/>
      <c r="BA86" s="35">
        <f>O78</f>
        <v>27</v>
      </c>
      <c r="BB86" s="35">
        <f>O91</f>
        <v>0</v>
      </c>
      <c r="BC86" s="35">
        <f>O93</f>
        <v>0</v>
      </c>
    </row>
    <row r="87" spans="1:55" ht="16" thickBot="1">
      <c r="A87" s="32"/>
      <c r="B87" s="126"/>
      <c r="C87" s="76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35"/>
      <c r="AY87" s="35"/>
      <c r="BA87" s="35">
        <f>P78</f>
        <v>29</v>
      </c>
      <c r="BB87" s="35">
        <f>P91</f>
        <v>0</v>
      </c>
      <c r="BC87" s="35">
        <f>P93</f>
        <v>0</v>
      </c>
    </row>
    <row r="88" spans="1:55">
      <c r="A88" s="28"/>
      <c r="B88" s="123" t="s">
        <v>8</v>
      </c>
      <c r="C88" s="78">
        <v>0</v>
      </c>
      <c r="D88" s="79">
        <v>0</v>
      </c>
      <c r="E88" s="80">
        <f>E92-SUM(E89:E91)</f>
        <v>0</v>
      </c>
      <c r="F88" s="80">
        <f t="shared" ref="F88" si="140">F92-SUM(F89:F91)</f>
        <v>0</v>
      </c>
      <c r="G88" s="80">
        <f t="shared" ref="G88:AW88" si="141">G92-SUM(G89:G91)</f>
        <v>0</v>
      </c>
      <c r="H88" s="80">
        <f t="shared" si="141"/>
        <v>0</v>
      </c>
      <c r="I88" s="80">
        <f t="shared" si="141"/>
        <v>0</v>
      </c>
      <c r="J88" s="80">
        <f t="shared" si="141"/>
        <v>0</v>
      </c>
      <c r="K88" s="80">
        <f t="shared" si="141"/>
        <v>0</v>
      </c>
      <c r="L88" s="80">
        <f t="shared" si="141"/>
        <v>0</v>
      </c>
      <c r="M88" s="80">
        <f t="shared" si="141"/>
        <v>0</v>
      </c>
      <c r="N88" s="80">
        <f t="shared" si="141"/>
        <v>0</v>
      </c>
      <c r="O88" s="80">
        <f t="shared" si="141"/>
        <v>0</v>
      </c>
      <c r="P88" s="80">
        <f t="shared" si="141"/>
        <v>0</v>
      </c>
      <c r="Q88" s="80">
        <f t="shared" si="141"/>
        <v>0</v>
      </c>
      <c r="R88" s="80">
        <f t="shared" si="141"/>
        <v>0</v>
      </c>
      <c r="S88" s="80">
        <f t="shared" si="141"/>
        <v>0</v>
      </c>
      <c r="T88" s="80">
        <f t="shared" si="141"/>
        <v>0</v>
      </c>
      <c r="U88" s="80">
        <f t="shared" si="141"/>
        <v>0</v>
      </c>
      <c r="V88" s="80">
        <f t="shared" si="141"/>
        <v>0</v>
      </c>
      <c r="W88" s="80">
        <f t="shared" si="141"/>
        <v>0</v>
      </c>
      <c r="X88" s="80">
        <f t="shared" si="141"/>
        <v>0</v>
      </c>
      <c r="Y88" s="80">
        <f t="shared" si="141"/>
        <v>0</v>
      </c>
      <c r="Z88" s="80">
        <f t="shared" si="141"/>
        <v>0</v>
      </c>
      <c r="AA88" s="80">
        <f t="shared" si="141"/>
        <v>0</v>
      </c>
      <c r="AB88" s="80">
        <f t="shared" si="141"/>
        <v>0</v>
      </c>
      <c r="AC88" s="80">
        <f t="shared" si="141"/>
        <v>0</v>
      </c>
      <c r="AD88" s="80">
        <f t="shared" si="141"/>
        <v>0</v>
      </c>
      <c r="AE88" s="80">
        <f t="shared" si="141"/>
        <v>0</v>
      </c>
      <c r="AF88" s="80">
        <f t="shared" si="141"/>
        <v>0</v>
      </c>
      <c r="AG88" s="80">
        <f t="shared" si="141"/>
        <v>0</v>
      </c>
      <c r="AH88" s="80">
        <f t="shared" si="141"/>
        <v>0</v>
      </c>
      <c r="AI88" s="80">
        <f t="shared" si="141"/>
        <v>0</v>
      </c>
      <c r="AJ88" s="80">
        <f t="shared" si="141"/>
        <v>0</v>
      </c>
      <c r="AK88" s="80">
        <f t="shared" si="141"/>
        <v>0</v>
      </c>
      <c r="AL88" s="80">
        <f t="shared" si="141"/>
        <v>0</v>
      </c>
      <c r="AM88" s="80">
        <f t="shared" si="141"/>
        <v>0</v>
      </c>
      <c r="AN88" s="80">
        <f t="shared" si="141"/>
        <v>0</v>
      </c>
      <c r="AO88" s="80">
        <f t="shared" si="141"/>
        <v>0</v>
      </c>
      <c r="AP88" s="80">
        <f t="shared" si="141"/>
        <v>0</v>
      </c>
      <c r="AQ88" s="80">
        <f t="shared" si="141"/>
        <v>0</v>
      </c>
      <c r="AR88" s="80">
        <f t="shared" si="141"/>
        <v>0</v>
      </c>
      <c r="AS88" s="80">
        <f t="shared" si="141"/>
        <v>0</v>
      </c>
      <c r="AT88" s="80">
        <f t="shared" si="141"/>
        <v>0</v>
      </c>
      <c r="AU88" s="80">
        <f t="shared" si="141"/>
        <v>0</v>
      </c>
      <c r="AV88" s="80">
        <f t="shared" si="141"/>
        <v>0</v>
      </c>
      <c r="AW88" s="80">
        <f t="shared" si="141"/>
        <v>0</v>
      </c>
      <c r="AX88" s="35"/>
      <c r="AY88" s="35"/>
      <c r="BA88" s="35">
        <f>Q78</f>
        <v>32</v>
      </c>
      <c r="BB88" s="35">
        <f>Q91</f>
        <v>0</v>
      </c>
      <c r="BC88" s="35">
        <f>Q93</f>
        <v>0</v>
      </c>
    </row>
    <row r="89" spans="1:55">
      <c r="A89" s="29"/>
      <c r="B89" s="125" t="s">
        <v>9</v>
      </c>
      <c r="C89" s="81">
        <v>0</v>
      </c>
      <c r="D89" s="82">
        <v>0</v>
      </c>
      <c r="E89" s="83">
        <v>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35"/>
      <c r="AY89" s="35"/>
      <c r="BA89" s="35">
        <f>R78</f>
        <v>34</v>
      </c>
      <c r="BB89" s="35">
        <f>R91</f>
        <v>0</v>
      </c>
      <c r="BC89" s="35">
        <f>R93</f>
        <v>0</v>
      </c>
    </row>
    <row r="90" spans="1:55">
      <c r="A90" s="29"/>
      <c r="B90" s="125" t="s">
        <v>10</v>
      </c>
      <c r="C90" s="81">
        <v>0</v>
      </c>
      <c r="D90" s="82">
        <v>0</v>
      </c>
      <c r="E90" s="83">
        <v>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35"/>
      <c r="AY90" s="35"/>
      <c r="BA90" s="35">
        <f>S78</f>
        <v>36</v>
      </c>
      <c r="BB90" s="35">
        <f>S91</f>
        <v>0</v>
      </c>
      <c r="BC90" s="35">
        <f>S93</f>
        <v>0</v>
      </c>
    </row>
    <row r="91" spans="1:55" ht="16" thickBot="1">
      <c r="A91" s="29"/>
      <c r="B91" s="125" t="s">
        <v>11</v>
      </c>
      <c r="C91" s="84">
        <v>0</v>
      </c>
      <c r="D91" s="65">
        <v>0</v>
      </c>
      <c r="E91" s="83">
        <v>0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35"/>
      <c r="AY91" s="35"/>
      <c r="BA91" s="35">
        <f>T78</f>
        <v>39</v>
      </c>
      <c r="BB91" s="35">
        <f>T91</f>
        <v>0</v>
      </c>
      <c r="BC91" s="35">
        <f>T93</f>
        <v>0</v>
      </c>
    </row>
    <row r="92" spans="1:55">
      <c r="A92" s="30"/>
      <c r="B92" s="125" t="s">
        <v>12</v>
      </c>
      <c r="C92" s="85"/>
      <c r="D92" s="86"/>
      <c r="E92" s="86">
        <f t="shared" ref="E92:AW92" si="142">D96-E96</f>
        <v>0</v>
      </c>
      <c r="F92" s="86">
        <f t="shared" si="142"/>
        <v>0</v>
      </c>
      <c r="G92" s="86">
        <f t="shared" si="142"/>
        <v>0</v>
      </c>
      <c r="H92" s="86">
        <f t="shared" si="142"/>
        <v>0</v>
      </c>
      <c r="I92" s="86">
        <f t="shared" si="142"/>
        <v>0</v>
      </c>
      <c r="J92" s="86">
        <f t="shared" si="142"/>
        <v>0</v>
      </c>
      <c r="K92" s="86">
        <f t="shared" si="142"/>
        <v>0</v>
      </c>
      <c r="L92" s="86">
        <f t="shared" si="142"/>
        <v>0</v>
      </c>
      <c r="M92" s="86">
        <f t="shared" si="142"/>
        <v>0</v>
      </c>
      <c r="N92" s="86">
        <f t="shared" si="142"/>
        <v>0</v>
      </c>
      <c r="O92" s="86">
        <f t="shared" si="142"/>
        <v>0</v>
      </c>
      <c r="P92" s="86">
        <f t="shared" si="142"/>
        <v>0</v>
      </c>
      <c r="Q92" s="86">
        <f t="shared" si="142"/>
        <v>0</v>
      </c>
      <c r="R92" s="86">
        <f t="shared" si="142"/>
        <v>0</v>
      </c>
      <c r="S92" s="86">
        <f t="shared" si="142"/>
        <v>0</v>
      </c>
      <c r="T92" s="86">
        <f t="shared" si="142"/>
        <v>0</v>
      </c>
      <c r="U92" s="86">
        <f t="shared" si="142"/>
        <v>0</v>
      </c>
      <c r="V92" s="86">
        <f t="shared" si="142"/>
        <v>0</v>
      </c>
      <c r="W92" s="86">
        <f t="shared" si="142"/>
        <v>0</v>
      </c>
      <c r="X92" s="86">
        <f t="shared" si="142"/>
        <v>0</v>
      </c>
      <c r="Y92" s="86">
        <f t="shared" si="142"/>
        <v>0</v>
      </c>
      <c r="Z92" s="86">
        <f t="shared" si="142"/>
        <v>0</v>
      </c>
      <c r="AA92" s="86">
        <f t="shared" si="142"/>
        <v>0</v>
      </c>
      <c r="AB92" s="86">
        <f t="shared" si="142"/>
        <v>0</v>
      </c>
      <c r="AC92" s="86">
        <f t="shared" si="142"/>
        <v>0</v>
      </c>
      <c r="AD92" s="86">
        <f t="shared" si="142"/>
        <v>0</v>
      </c>
      <c r="AE92" s="86">
        <f t="shared" si="142"/>
        <v>0</v>
      </c>
      <c r="AF92" s="86">
        <f t="shared" si="142"/>
        <v>0</v>
      </c>
      <c r="AG92" s="86">
        <f t="shared" si="142"/>
        <v>0</v>
      </c>
      <c r="AH92" s="86">
        <f t="shared" si="142"/>
        <v>0</v>
      </c>
      <c r="AI92" s="86">
        <f t="shared" si="142"/>
        <v>0</v>
      </c>
      <c r="AJ92" s="86">
        <f t="shared" si="142"/>
        <v>0</v>
      </c>
      <c r="AK92" s="86">
        <f t="shared" si="142"/>
        <v>0</v>
      </c>
      <c r="AL92" s="86">
        <f t="shared" si="142"/>
        <v>0</v>
      </c>
      <c r="AM92" s="86">
        <f t="shared" si="142"/>
        <v>0</v>
      </c>
      <c r="AN92" s="86">
        <f t="shared" si="142"/>
        <v>0</v>
      </c>
      <c r="AO92" s="86">
        <f t="shared" si="142"/>
        <v>0</v>
      </c>
      <c r="AP92" s="86">
        <f t="shared" si="142"/>
        <v>0</v>
      </c>
      <c r="AQ92" s="86">
        <f t="shared" si="142"/>
        <v>0</v>
      </c>
      <c r="AR92" s="86">
        <f t="shared" si="142"/>
        <v>0</v>
      </c>
      <c r="AS92" s="86">
        <f t="shared" si="142"/>
        <v>0</v>
      </c>
      <c r="AT92" s="86">
        <f t="shared" si="142"/>
        <v>0</v>
      </c>
      <c r="AU92" s="86">
        <f t="shared" si="142"/>
        <v>0</v>
      </c>
      <c r="AV92" s="86">
        <f t="shared" si="142"/>
        <v>0</v>
      </c>
      <c r="AW92" s="87">
        <f t="shared" si="142"/>
        <v>0</v>
      </c>
      <c r="AX92" s="35"/>
      <c r="AY92" s="35"/>
      <c r="BA92" s="35">
        <f>U78</f>
        <v>41</v>
      </c>
      <c r="BB92" s="35">
        <f>U91</f>
        <v>0</v>
      </c>
      <c r="BC92" s="35">
        <f>U93</f>
        <v>0</v>
      </c>
    </row>
    <row r="93" spans="1:55">
      <c r="A93" s="30"/>
      <c r="B93" s="125" t="s">
        <v>13</v>
      </c>
      <c r="C93" s="81"/>
      <c r="D93" s="82">
        <f>SUM(D88:D90)</f>
        <v>0</v>
      </c>
      <c r="E93" s="82">
        <f>SUM(E88:E90)</f>
        <v>0</v>
      </c>
      <c r="F93" s="82">
        <f t="shared" ref="F93:AW93" si="143">SUM(F88:F90)</f>
        <v>0</v>
      </c>
      <c r="G93" s="82">
        <f t="shared" si="143"/>
        <v>0</v>
      </c>
      <c r="H93" s="82">
        <f t="shared" si="143"/>
        <v>0</v>
      </c>
      <c r="I93" s="82">
        <f t="shared" si="143"/>
        <v>0</v>
      </c>
      <c r="J93" s="82">
        <f t="shared" si="143"/>
        <v>0</v>
      </c>
      <c r="K93" s="82">
        <f t="shared" si="143"/>
        <v>0</v>
      </c>
      <c r="L93" s="82">
        <f t="shared" si="143"/>
        <v>0</v>
      </c>
      <c r="M93" s="82">
        <f t="shared" si="143"/>
        <v>0</v>
      </c>
      <c r="N93" s="82">
        <f t="shared" si="143"/>
        <v>0</v>
      </c>
      <c r="O93" s="82">
        <f t="shared" si="143"/>
        <v>0</v>
      </c>
      <c r="P93" s="82">
        <f t="shared" si="143"/>
        <v>0</v>
      </c>
      <c r="Q93" s="82">
        <f t="shared" si="143"/>
        <v>0</v>
      </c>
      <c r="R93" s="82">
        <f t="shared" si="143"/>
        <v>0</v>
      </c>
      <c r="S93" s="82">
        <f t="shared" si="143"/>
        <v>0</v>
      </c>
      <c r="T93" s="82">
        <f t="shared" si="143"/>
        <v>0</v>
      </c>
      <c r="U93" s="82">
        <f t="shared" si="143"/>
        <v>0</v>
      </c>
      <c r="V93" s="82">
        <f t="shared" si="143"/>
        <v>0</v>
      </c>
      <c r="W93" s="82">
        <f t="shared" si="143"/>
        <v>0</v>
      </c>
      <c r="X93" s="82">
        <f t="shared" si="143"/>
        <v>0</v>
      </c>
      <c r="Y93" s="82">
        <f t="shared" si="143"/>
        <v>0</v>
      </c>
      <c r="Z93" s="82">
        <f t="shared" si="143"/>
        <v>0</v>
      </c>
      <c r="AA93" s="82">
        <f t="shared" si="143"/>
        <v>0</v>
      </c>
      <c r="AB93" s="82">
        <f t="shared" si="143"/>
        <v>0</v>
      </c>
      <c r="AC93" s="82">
        <f t="shared" si="143"/>
        <v>0</v>
      </c>
      <c r="AD93" s="82">
        <f t="shared" si="143"/>
        <v>0</v>
      </c>
      <c r="AE93" s="82">
        <f t="shared" si="143"/>
        <v>0</v>
      </c>
      <c r="AF93" s="82">
        <f t="shared" si="143"/>
        <v>0</v>
      </c>
      <c r="AG93" s="82">
        <f t="shared" si="143"/>
        <v>0</v>
      </c>
      <c r="AH93" s="82">
        <f t="shared" si="143"/>
        <v>0</v>
      </c>
      <c r="AI93" s="82">
        <f t="shared" si="143"/>
        <v>0</v>
      </c>
      <c r="AJ93" s="82">
        <f t="shared" si="143"/>
        <v>0</v>
      </c>
      <c r="AK93" s="82">
        <f t="shared" si="143"/>
        <v>0</v>
      </c>
      <c r="AL93" s="82">
        <f t="shared" si="143"/>
        <v>0</v>
      </c>
      <c r="AM93" s="82">
        <f t="shared" si="143"/>
        <v>0</v>
      </c>
      <c r="AN93" s="82">
        <f t="shared" si="143"/>
        <v>0</v>
      </c>
      <c r="AO93" s="82">
        <f t="shared" si="143"/>
        <v>0</v>
      </c>
      <c r="AP93" s="82">
        <f t="shared" si="143"/>
        <v>0</v>
      </c>
      <c r="AQ93" s="82">
        <f t="shared" si="143"/>
        <v>0</v>
      </c>
      <c r="AR93" s="82">
        <f t="shared" si="143"/>
        <v>0</v>
      </c>
      <c r="AS93" s="82">
        <f t="shared" si="143"/>
        <v>0</v>
      </c>
      <c r="AT93" s="82">
        <f t="shared" si="143"/>
        <v>0</v>
      </c>
      <c r="AU93" s="82">
        <f t="shared" si="143"/>
        <v>0</v>
      </c>
      <c r="AV93" s="82">
        <f t="shared" si="143"/>
        <v>0</v>
      </c>
      <c r="AW93" s="82">
        <f t="shared" si="143"/>
        <v>0</v>
      </c>
      <c r="AX93" s="35"/>
      <c r="AY93" s="35"/>
      <c r="BA93" s="35">
        <f>V78</f>
        <v>43</v>
      </c>
      <c r="BB93" s="35">
        <f>V91</f>
        <v>0</v>
      </c>
      <c r="BC93" s="35">
        <f>V93</f>
        <v>0</v>
      </c>
    </row>
    <row r="94" spans="1:55">
      <c r="A94" s="30"/>
      <c r="B94" s="125" t="s">
        <v>14</v>
      </c>
      <c r="C94" s="81"/>
      <c r="D94" s="82">
        <f>D93</f>
        <v>0</v>
      </c>
      <c r="E94" s="82">
        <f t="shared" ref="E94:AW94" si="144">E93+D94</f>
        <v>0</v>
      </c>
      <c r="F94" s="82">
        <f t="shared" si="144"/>
        <v>0</v>
      </c>
      <c r="G94" s="82">
        <f t="shared" si="144"/>
        <v>0</v>
      </c>
      <c r="H94" s="82">
        <f t="shared" si="144"/>
        <v>0</v>
      </c>
      <c r="I94" s="82">
        <f t="shared" si="144"/>
        <v>0</v>
      </c>
      <c r="J94" s="82">
        <f t="shared" si="144"/>
        <v>0</v>
      </c>
      <c r="K94" s="82">
        <f t="shared" si="144"/>
        <v>0</v>
      </c>
      <c r="L94" s="82">
        <f t="shared" si="144"/>
        <v>0</v>
      </c>
      <c r="M94" s="82">
        <f t="shared" si="144"/>
        <v>0</v>
      </c>
      <c r="N94" s="82">
        <f t="shared" si="144"/>
        <v>0</v>
      </c>
      <c r="O94" s="82">
        <f t="shared" si="144"/>
        <v>0</v>
      </c>
      <c r="P94" s="82">
        <f t="shared" si="144"/>
        <v>0</v>
      </c>
      <c r="Q94" s="82">
        <f t="shared" si="144"/>
        <v>0</v>
      </c>
      <c r="R94" s="82">
        <f t="shared" si="144"/>
        <v>0</v>
      </c>
      <c r="S94" s="82">
        <f t="shared" si="144"/>
        <v>0</v>
      </c>
      <c r="T94" s="82">
        <f t="shared" si="144"/>
        <v>0</v>
      </c>
      <c r="U94" s="82">
        <f t="shared" si="144"/>
        <v>0</v>
      </c>
      <c r="V94" s="82">
        <f t="shared" si="144"/>
        <v>0</v>
      </c>
      <c r="W94" s="82">
        <f t="shared" si="144"/>
        <v>0</v>
      </c>
      <c r="X94" s="82">
        <f t="shared" si="144"/>
        <v>0</v>
      </c>
      <c r="Y94" s="82">
        <f t="shared" si="144"/>
        <v>0</v>
      </c>
      <c r="Z94" s="82">
        <f t="shared" si="144"/>
        <v>0</v>
      </c>
      <c r="AA94" s="82">
        <f t="shared" si="144"/>
        <v>0</v>
      </c>
      <c r="AB94" s="82">
        <f t="shared" si="144"/>
        <v>0</v>
      </c>
      <c r="AC94" s="82">
        <f t="shared" si="144"/>
        <v>0</v>
      </c>
      <c r="AD94" s="82">
        <f t="shared" si="144"/>
        <v>0</v>
      </c>
      <c r="AE94" s="82">
        <f t="shared" si="144"/>
        <v>0</v>
      </c>
      <c r="AF94" s="82">
        <f t="shared" si="144"/>
        <v>0</v>
      </c>
      <c r="AG94" s="82">
        <f t="shared" si="144"/>
        <v>0</v>
      </c>
      <c r="AH94" s="82">
        <f t="shared" si="144"/>
        <v>0</v>
      </c>
      <c r="AI94" s="82">
        <f t="shared" si="144"/>
        <v>0</v>
      </c>
      <c r="AJ94" s="82">
        <f t="shared" si="144"/>
        <v>0</v>
      </c>
      <c r="AK94" s="82">
        <f t="shared" si="144"/>
        <v>0</v>
      </c>
      <c r="AL94" s="82">
        <f t="shared" si="144"/>
        <v>0</v>
      </c>
      <c r="AM94" s="82">
        <f t="shared" si="144"/>
        <v>0</v>
      </c>
      <c r="AN94" s="82">
        <f t="shared" si="144"/>
        <v>0</v>
      </c>
      <c r="AO94" s="82">
        <f t="shared" si="144"/>
        <v>0</v>
      </c>
      <c r="AP94" s="82">
        <f t="shared" si="144"/>
        <v>0</v>
      </c>
      <c r="AQ94" s="82">
        <f t="shared" si="144"/>
        <v>0</v>
      </c>
      <c r="AR94" s="82">
        <f t="shared" si="144"/>
        <v>0</v>
      </c>
      <c r="AS94" s="82">
        <f t="shared" si="144"/>
        <v>0</v>
      </c>
      <c r="AT94" s="82">
        <f t="shared" si="144"/>
        <v>0</v>
      </c>
      <c r="AU94" s="82">
        <f t="shared" si="144"/>
        <v>0</v>
      </c>
      <c r="AV94" s="82">
        <f t="shared" si="144"/>
        <v>0</v>
      </c>
      <c r="AW94" s="88">
        <f t="shared" si="144"/>
        <v>0</v>
      </c>
      <c r="AX94" s="35"/>
      <c r="AY94" s="35"/>
      <c r="BA94" s="35">
        <f>W78</f>
        <v>45</v>
      </c>
      <c r="BB94" s="35">
        <f>W91</f>
        <v>0</v>
      </c>
      <c r="BC94" s="35">
        <f>W93</f>
        <v>0</v>
      </c>
    </row>
    <row r="95" spans="1:55">
      <c r="A95" s="30"/>
      <c r="B95" s="125" t="s">
        <v>15</v>
      </c>
      <c r="C95" s="81"/>
      <c r="D95" s="82">
        <f>$D96-D94</f>
        <v>0</v>
      </c>
      <c r="E95" s="82">
        <f t="shared" ref="E95:AW95" si="145">$D96-E94</f>
        <v>0</v>
      </c>
      <c r="F95" s="82">
        <f t="shared" si="145"/>
        <v>0</v>
      </c>
      <c r="G95" s="82">
        <f t="shared" si="145"/>
        <v>0</v>
      </c>
      <c r="H95" s="82">
        <f t="shared" si="145"/>
        <v>0</v>
      </c>
      <c r="I95" s="82">
        <f t="shared" si="145"/>
        <v>0</v>
      </c>
      <c r="J95" s="82">
        <f t="shared" si="145"/>
        <v>0</v>
      </c>
      <c r="K95" s="82">
        <f t="shared" si="145"/>
        <v>0</v>
      </c>
      <c r="L95" s="82">
        <f t="shared" si="145"/>
        <v>0</v>
      </c>
      <c r="M95" s="82">
        <f t="shared" si="145"/>
        <v>0</v>
      </c>
      <c r="N95" s="82">
        <f t="shared" si="145"/>
        <v>0</v>
      </c>
      <c r="O95" s="82">
        <f t="shared" si="145"/>
        <v>0</v>
      </c>
      <c r="P95" s="82">
        <f t="shared" si="145"/>
        <v>0</v>
      </c>
      <c r="Q95" s="82">
        <f t="shared" si="145"/>
        <v>0</v>
      </c>
      <c r="R95" s="82">
        <f t="shared" si="145"/>
        <v>0</v>
      </c>
      <c r="S95" s="82">
        <f t="shared" si="145"/>
        <v>0</v>
      </c>
      <c r="T95" s="82">
        <f t="shared" si="145"/>
        <v>0</v>
      </c>
      <c r="U95" s="82">
        <f t="shared" si="145"/>
        <v>0</v>
      </c>
      <c r="V95" s="82">
        <f t="shared" si="145"/>
        <v>0</v>
      </c>
      <c r="W95" s="82">
        <f t="shared" si="145"/>
        <v>0</v>
      </c>
      <c r="X95" s="82">
        <f t="shared" si="145"/>
        <v>0</v>
      </c>
      <c r="Y95" s="82">
        <f t="shared" si="145"/>
        <v>0</v>
      </c>
      <c r="Z95" s="82">
        <f t="shared" si="145"/>
        <v>0</v>
      </c>
      <c r="AA95" s="82">
        <f t="shared" si="145"/>
        <v>0</v>
      </c>
      <c r="AB95" s="82">
        <f t="shared" si="145"/>
        <v>0</v>
      </c>
      <c r="AC95" s="82">
        <f t="shared" si="145"/>
        <v>0</v>
      </c>
      <c r="AD95" s="82">
        <f t="shared" si="145"/>
        <v>0</v>
      </c>
      <c r="AE95" s="82">
        <f t="shared" si="145"/>
        <v>0</v>
      </c>
      <c r="AF95" s="82">
        <f t="shared" si="145"/>
        <v>0</v>
      </c>
      <c r="AG95" s="82">
        <f t="shared" si="145"/>
        <v>0</v>
      </c>
      <c r="AH95" s="82">
        <f t="shared" si="145"/>
        <v>0</v>
      </c>
      <c r="AI95" s="82">
        <f t="shared" si="145"/>
        <v>0</v>
      </c>
      <c r="AJ95" s="82">
        <f t="shared" si="145"/>
        <v>0</v>
      </c>
      <c r="AK95" s="82">
        <f t="shared" si="145"/>
        <v>0</v>
      </c>
      <c r="AL95" s="82">
        <f t="shared" si="145"/>
        <v>0</v>
      </c>
      <c r="AM95" s="82">
        <f t="shared" si="145"/>
        <v>0</v>
      </c>
      <c r="AN95" s="82">
        <f t="shared" si="145"/>
        <v>0</v>
      </c>
      <c r="AO95" s="82">
        <f t="shared" si="145"/>
        <v>0</v>
      </c>
      <c r="AP95" s="82">
        <f t="shared" si="145"/>
        <v>0</v>
      </c>
      <c r="AQ95" s="82">
        <f t="shared" si="145"/>
        <v>0</v>
      </c>
      <c r="AR95" s="82">
        <f t="shared" si="145"/>
        <v>0</v>
      </c>
      <c r="AS95" s="82">
        <f t="shared" si="145"/>
        <v>0</v>
      </c>
      <c r="AT95" s="82">
        <f t="shared" si="145"/>
        <v>0</v>
      </c>
      <c r="AU95" s="82">
        <f t="shared" si="145"/>
        <v>0</v>
      </c>
      <c r="AV95" s="82">
        <f t="shared" si="145"/>
        <v>0</v>
      </c>
      <c r="AW95" s="82">
        <f t="shared" si="145"/>
        <v>0</v>
      </c>
      <c r="AX95" s="35"/>
      <c r="AY95" s="35"/>
      <c r="BA95" s="35">
        <f>X78</f>
        <v>47</v>
      </c>
      <c r="BB95" s="35">
        <f>X91</f>
        <v>0</v>
      </c>
      <c r="BC95" s="35">
        <f>X93</f>
        <v>0</v>
      </c>
    </row>
    <row r="96" spans="1:55" ht="16" thickBot="1">
      <c r="A96" s="27"/>
      <c r="B96" s="124" t="s">
        <v>16</v>
      </c>
      <c r="C96" s="84">
        <f>SUM(C79:C86)</f>
        <v>0</v>
      </c>
      <c r="D96" s="65">
        <f>SUM(D79:D86)</f>
        <v>0</v>
      </c>
      <c r="E96" s="65">
        <f t="shared" ref="E96:AV96" si="146">SUM(E79:E86)</f>
        <v>0</v>
      </c>
      <c r="F96" s="65">
        <f t="shared" si="146"/>
        <v>0</v>
      </c>
      <c r="G96" s="65">
        <f t="shared" si="146"/>
        <v>0</v>
      </c>
      <c r="H96" s="65">
        <f t="shared" si="146"/>
        <v>0</v>
      </c>
      <c r="I96" s="65">
        <f t="shared" si="146"/>
        <v>0</v>
      </c>
      <c r="J96" s="65">
        <f t="shared" si="146"/>
        <v>0</v>
      </c>
      <c r="K96" s="65">
        <f t="shared" si="146"/>
        <v>0</v>
      </c>
      <c r="L96" s="65">
        <f t="shared" si="146"/>
        <v>0</v>
      </c>
      <c r="M96" s="65">
        <f t="shared" si="146"/>
        <v>0</v>
      </c>
      <c r="N96" s="65">
        <f t="shared" si="146"/>
        <v>0</v>
      </c>
      <c r="O96" s="65">
        <f t="shared" si="146"/>
        <v>0</v>
      </c>
      <c r="P96" s="65">
        <f t="shared" si="146"/>
        <v>0</v>
      </c>
      <c r="Q96" s="65">
        <f t="shared" si="146"/>
        <v>0</v>
      </c>
      <c r="R96" s="65">
        <f t="shared" si="146"/>
        <v>0</v>
      </c>
      <c r="S96" s="65">
        <f t="shared" si="146"/>
        <v>0</v>
      </c>
      <c r="T96" s="65">
        <f t="shared" si="146"/>
        <v>0</v>
      </c>
      <c r="U96" s="65">
        <f t="shared" si="146"/>
        <v>0</v>
      </c>
      <c r="V96" s="65">
        <f t="shared" si="146"/>
        <v>0</v>
      </c>
      <c r="W96" s="65">
        <f t="shared" si="146"/>
        <v>0</v>
      </c>
      <c r="X96" s="65">
        <f t="shared" si="146"/>
        <v>0</v>
      </c>
      <c r="Y96" s="65">
        <f t="shared" si="146"/>
        <v>0</v>
      </c>
      <c r="Z96" s="65">
        <f t="shared" si="146"/>
        <v>0</v>
      </c>
      <c r="AA96" s="65">
        <f t="shared" si="146"/>
        <v>0</v>
      </c>
      <c r="AB96" s="65">
        <f t="shared" si="146"/>
        <v>0</v>
      </c>
      <c r="AC96" s="65">
        <f t="shared" si="146"/>
        <v>0</v>
      </c>
      <c r="AD96" s="65">
        <f t="shared" si="146"/>
        <v>0</v>
      </c>
      <c r="AE96" s="65">
        <f t="shared" si="146"/>
        <v>0</v>
      </c>
      <c r="AF96" s="65">
        <f t="shared" si="146"/>
        <v>0</v>
      </c>
      <c r="AG96" s="65">
        <f t="shared" si="146"/>
        <v>0</v>
      </c>
      <c r="AH96" s="65">
        <f t="shared" si="146"/>
        <v>0</v>
      </c>
      <c r="AI96" s="65">
        <f t="shared" si="146"/>
        <v>0</v>
      </c>
      <c r="AJ96" s="65">
        <f t="shared" si="146"/>
        <v>0</v>
      </c>
      <c r="AK96" s="65">
        <f t="shared" si="146"/>
        <v>0</v>
      </c>
      <c r="AL96" s="65">
        <f t="shared" si="146"/>
        <v>0</v>
      </c>
      <c r="AM96" s="65">
        <f t="shared" si="146"/>
        <v>0</v>
      </c>
      <c r="AN96" s="65">
        <f t="shared" si="146"/>
        <v>0</v>
      </c>
      <c r="AO96" s="65">
        <f t="shared" si="146"/>
        <v>0</v>
      </c>
      <c r="AP96" s="65">
        <f t="shared" si="146"/>
        <v>0</v>
      </c>
      <c r="AQ96" s="65">
        <f t="shared" si="146"/>
        <v>0</v>
      </c>
      <c r="AR96" s="65">
        <f t="shared" si="146"/>
        <v>0</v>
      </c>
      <c r="AS96" s="65">
        <f t="shared" si="146"/>
        <v>0</v>
      </c>
      <c r="AT96" s="65">
        <f t="shared" si="146"/>
        <v>0</v>
      </c>
      <c r="AU96" s="65">
        <f t="shared" si="146"/>
        <v>0</v>
      </c>
      <c r="AV96" s="65">
        <f t="shared" si="146"/>
        <v>0</v>
      </c>
      <c r="AW96" s="89">
        <f>SUM(AW79:AW86)</f>
        <v>0</v>
      </c>
      <c r="AX96" s="35"/>
      <c r="AY96" s="35"/>
      <c r="BA96" s="35">
        <f>Y78</f>
        <v>49</v>
      </c>
      <c r="BB96" s="35">
        <f>Y91</f>
        <v>0</v>
      </c>
      <c r="BC96" s="35">
        <f>Y93</f>
        <v>0</v>
      </c>
    </row>
    <row r="97" spans="1:56" ht="16" thickBot="1">
      <c r="A97" s="32"/>
      <c r="B97" s="12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35"/>
      <c r="AY97" s="35"/>
      <c r="BA97" s="33">
        <f>Z78</f>
        <v>51</v>
      </c>
      <c r="BB97" s="35">
        <f>Z91</f>
        <v>0</v>
      </c>
      <c r="BC97" s="35">
        <f>Z93</f>
        <v>0</v>
      </c>
      <c r="BD97" s="35"/>
    </row>
    <row r="98" spans="1:56">
      <c r="A98" s="22"/>
      <c r="B98" s="128"/>
      <c r="C98" s="91" t="s">
        <v>7</v>
      </c>
      <c r="D98" s="92">
        <f t="shared" ref="D98:AW98" si="147">D78</f>
        <v>1</v>
      </c>
      <c r="E98" s="79">
        <f t="shared" si="147"/>
        <v>4</v>
      </c>
      <c r="F98" s="79">
        <f t="shared" si="147"/>
        <v>6</v>
      </c>
      <c r="G98" s="79">
        <f t="shared" si="147"/>
        <v>8</v>
      </c>
      <c r="H98" s="79">
        <f t="shared" si="147"/>
        <v>11</v>
      </c>
      <c r="I98" s="79">
        <f t="shared" si="147"/>
        <v>13</v>
      </c>
      <c r="J98" s="79">
        <f t="shared" si="147"/>
        <v>15</v>
      </c>
      <c r="K98" s="79">
        <f t="shared" si="147"/>
        <v>18</v>
      </c>
      <c r="L98" s="79">
        <f t="shared" si="147"/>
        <v>20</v>
      </c>
      <c r="M98" s="79">
        <f t="shared" si="147"/>
        <v>22</v>
      </c>
      <c r="N98" s="79">
        <f t="shared" si="147"/>
        <v>25</v>
      </c>
      <c r="O98" s="79">
        <f t="shared" si="147"/>
        <v>27</v>
      </c>
      <c r="P98" s="79">
        <f t="shared" si="147"/>
        <v>29</v>
      </c>
      <c r="Q98" s="79">
        <f t="shared" si="147"/>
        <v>32</v>
      </c>
      <c r="R98" s="79">
        <f t="shared" si="147"/>
        <v>34</v>
      </c>
      <c r="S98" s="79">
        <f t="shared" si="147"/>
        <v>36</v>
      </c>
      <c r="T98" s="79">
        <f t="shared" si="147"/>
        <v>39</v>
      </c>
      <c r="U98" s="79">
        <f t="shared" si="147"/>
        <v>41</v>
      </c>
      <c r="V98" s="79">
        <f t="shared" si="147"/>
        <v>43</v>
      </c>
      <c r="W98" s="79">
        <f t="shared" si="147"/>
        <v>45</v>
      </c>
      <c r="X98" s="79">
        <f t="shared" si="147"/>
        <v>47</v>
      </c>
      <c r="Y98" s="79">
        <f t="shared" si="147"/>
        <v>49</v>
      </c>
      <c r="Z98" s="79">
        <f t="shared" si="147"/>
        <v>51</v>
      </c>
      <c r="AA98" s="79">
        <f t="shared" si="147"/>
        <v>53</v>
      </c>
      <c r="AB98" s="79">
        <f t="shared" si="147"/>
        <v>55</v>
      </c>
      <c r="AC98" s="79">
        <f t="shared" si="147"/>
        <v>57</v>
      </c>
      <c r="AD98" s="79">
        <f t="shared" si="147"/>
        <v>59</v>
      </c>
      <c r="AE98" s="79">
        <f t="shared" si="147"/>
        <v>61</v>
      </c>
      <c r="AF98" s="79">
        <f t="shared" si="147"/>
        <v>63</v>
      </c>
      <c r="AG98" s="79">
        <f t="shared" si="147"/>
        <v>65</v>
      </c>
      <c r="AH98" s="79">
        <f t="shared" si="147"/>
        <v>67</v>
      </c>
      <c r="AI98" s="79">
        <f t="shared" si="147"/>
        <v>69</v>
      </c>
      <c r="AJ98" s="79">
        <f t="shared" si="147"/>
        <v>71</v>
      </c>
      <c r="AK98" s="79">
        <f t="shared" si="147"/>
        <v>73</v>
      </c>
      <c r="AL98" s="79">
        <f t="shared" si="147"/>
        <v>75</v>
      </c>
      <c r="AM98" s="79">
        <f t="shared" si="147"/>
        <v>77</v>
      </c>
      <c r="AN98" s="79">
        <f t="shared" si="147"/>
        <v>79</v>
      </c>
      <c r="AO98" s="79">
        <f t="shared" si="147"/>
        <v>81</v>
      </c>
      <c r="AP98" s="79">
        <f t="shared" si="147"/>
        <v>83</v>
      </c>
      <c r="AQ98" s="79">
        <f t="shared" si="147"/>
        <v>85</v>
      </c>
      <c r="AR98" s="79">
        <f t="shared" si="147"/>
        <v>87</v>
      </c>
      <c r="AS98" s="79">
        <f t="shared" si="147"/>
        <v>89</v>
      </c>
      <c r="AT98" s="79">
        <f t="shared" si="147"/>
        <v>91</v>
      </c>
      <c r="AU98" s="79">
        <f t="shared" si="147"/>
        <v>93</v>
      </c>
      <c r="AV98" s="79">
        <f t="shared" si="147"/>
        <v>95</v>
      </c>
      <c r="AW98" s="93">
        <f t="shared" si="147"/>
        <v>97</v>
      </c>
      <c r="AX98" s="35"/>
      <c r="AY98" s="35"/>
      <c r="BA98" s="33">
        <f>AA78</f>
        <v>53</v>
      </c>
      <c r="BB98" s="35">
        <f>AA91</f>
        <v>0</v>
      </c>
      <c r="BC98" s="35">
        <f>AA93</f>
        <v>0</v>
      </c>
      <c r="BD98" s="35"/>
    </row>
    <row r="99" spans="1:56" ht="16" thickBot="1">
      <c r="A99" s="21" t="s">
        <v>24</v>
      </c>
      <c r="B99" s="120"/>
      <c r="C99" s="94" t="str">
        <f>C73</f>
        <v>Strain C</v>
      </c>
      <c r="D99" s="95" t="e">
        <f>D96/D95</f>
        <v>#DIV/0!</v>
      </c>
      <c r="E99" s="96" t="e">
        <f t="shared" ref="E99:I99" si="148">E96/E95</f>
        <v>#DIV/0!</v>
      </c>
      <c r="F99" s="96" t="e">
        <f t="shared" si="148"/>
        <v>#DIV/0!</v>
      </c>
      <c r="G99" s="96" t="e">
        <f t="shared" si="148"/>
        <v>#DIV/0!</v>
      </c>
      <c r="H99" s="96" t="e">
        <f t="shared" si="148"/>
        <v>#DIV/0!</v>
      </c>
      <c r="I99" s="96" t="e">
        <f t="shared" si="148"/>
        <v>#DIV/0!</v>
      </c>
      <c r="J99" s="96" t="e">
        <f>J96/J95</f>
        <v>#DIV/0!</v>
      </c>
      <c r="K99" s="96" t="e">
        <f t="shared" ref="K99:AW99" si="149">K96/K95</f>
        <v>#DIV/0!</v>
      </c>
      <c r="L99" s="96" t="e">
        <f t="shared" si="149"/>
        <v>#DIV/0!</v>
      </c>
      <c r="M99" s="96" t="e">
        <f t="shared" si="149"/>
        <v>#DIV/0!</v>
      </c>
      <c r="N99" s="96" t="e">
        <f t="shared" si="149"/>
        <v>#DIV/0!</v>
      </c>
      <c r="O99" s="96" t="e">
        <f t="shared" si="149"/>
        <v>#DIV/0!</v>
      </c>
      <c r="P99" s="96" t="e">
        <f t="shared" si="149"/>
        <v>#DIV/0!</v>
      </c>
      <c r="Q99" s="96" t="e">
        <f t="shared" si="149"/>
        <v>#DIV/0!</v>
      </c>
      <c r="R99" s="96" t="e">
        <f t="shared" si="149"/>
        <v>#DIV/0!</v>
      </c>
      <c r="S99" s="96" t="e">
        <f t="shared" si="149"/>
        <v>#DIV/0!</v>
      </c>
      <c r="T99" s="96" t="e">
        <f t="shared" si="149"/>
        <v>#DIV/0!</v>
      </c>
      <c r="U99" s="96" t="e">
        <f t="shared" si="149"/>
        <v>#DIV/0!</v>
      </c>
      <c r="V99" s="96" t="e">
        <f t="shared" si="149"/>
        <v>#DIV/0!</v>
      </c>
      <c r="W99" s="96" t="e">
        <f t="shared" si="149"/>
        <v>#DIV/0!</v>
      </c>
      <c r="X99" s="96" t="e">
        <f t="shared" si="149"/>
        <v>#DIV/0!</v>
      </c>
      <c r="Y99" s="96" t="e">
        <f t="shared" si="149"/>
        <v>#DIV/0!</v>
      </c>
      <c r="Z99" s="96" t="e">
        <f t="shared" si="149"/>
        <v>#DIV/0!</v>
      </c>
      <c r="AA99" s="96" t="e">
        <f t="shared" si="149"/>
        <v>#DIV/0!</v>
      </c>
      <c r="AB99" s="96" t="e">
        <f t="shared" si="149"/>
        <v>#DIV/0!</v>
      </c>
      <c r="AC99" s="96" t="e">
        <f t="shared" si="149"/>
        <v>#DIV/0!</v>
      </c>
      <c r="AD99" s="96" t="e">
        <f t="shared" si="149"/>
        <v>#DIV/0!</v>
      </c>
      <c r="AE99" s="96" t="e">
        <f t="shared" si="149"/>
        <v>#DIV/0!</v>
      </c>
      <c r="AF99" s="96" t="e">
        <f t="shared" si="149"/>
        <v>#DIV/0!</v>
      </c>
      <c r="AG99" s="96" t="e">
        <f t="shared" si="149"/>
        <v>#DIV/0!</v>
      </c>
      <c r="AH99" s="96" t="e">
        <f t="shared" si="149"/>
        <v>#DIV/0!</v>
      </c>
      <c r="AI99" s="96" t="e">
        <f t="shared" si="149"/>
        <v>#DIV/0!</v>
      </c>
      <c r="AJ99" s="96" t="e">
        <f t="shared" si="149"/>
        <v>#DIV/0!</v>
      </c>
      <c r="AK99" s="96" t="e">
        <f t="shared" si="149"/>
        <v>#DIV/0!</v>
      </c>
      <c r="AL99" s="96" t="e">
        <f t="shared" si="149"/>
        <v>#DIV/0!</v>
      </c>
      <c r="AM99" s="96" t="e">
        <f t="shared" si="149"/>
        <v>#DIV/0!</v>
      </c>
      <c r="AN99" s="96" t="e">
        <f t="shared" si="149"/>
        <v>#DIV/0!</v>
      </c>
      <c r="AO99" s="96" t="e">
        <f t="shared" si="149"/>
        <v>#DIV/0!</v>
      </c>
      <c r="AP99" s="96" t="e">
        <f t="shared" si="149"/>
        <v>#DIV/0!</v>
      </c>
      <c r="AQ99" s="96" t="e">
        <f t="shared" si="149"/>
        <v>#DIV/0!</v>
      </c>
      <c r="AR99" s="96" t="e">
        <f t="shared" si="149"/>
        <v>#DIV/0!</v>
      </c>
      <c r="AS99" s="96" t="e">
        <f t="shared" si="149"/>
        <v>#DIV/0!</v>
      </c>
      <c r="AT99" s="96" t="e">
        <f t="shared" si="149"/>
        <v>#DIV/0!</v>
      </c>
      <c r="AU99" s="96" t="e">
        <f t="shared" si="149"/>
        <v>#DIV/0!</v>
      </c>
      <c r="AV99" s="96" t="e">
        <f t="shared" si="149"/>
        <v>#DIV/0!</v>
      </c>
      <c r="AW99" s="97" t="e">
        <f t="shared" si="149"/>
        <v>#DIV/0!</v>
      </c>
      <c r="AX99" s="35"/>
      <c r="AY99" s="35"/>
      <c r="BA99" s="33">
        <f>AB78</f>
        <v>55</v>
      </c>
      <c r="BB99" s="35">
        <f>AB91</f>
        <v>0</v>
      </c>
      <c r="BC99" s="35">
        <f>AB93</f>
        <v>0</v>
      </c>
      <c r="BD99" s="35"/>
    </row>
    <row r="100" spans="1:56">
      <c r="B100" s="33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BA100" s="33">
        <f>AC78</f>
        <v>57</v>
      </c>
      <c r="BB100" s="33">
        <f>AC91</f>
        <v>0</v>
      </c>
      <c r="BC100" s="33">
        <f>AC93</f>
        <v>0</v>
      </c>
    </row>
    <row r="101" spans="1:56" ht="16" thickBot="1">
      <c r="A101" s="34" t="s">
        <v>26</v>
      </c>
      <c r="B101" s="33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BA101" s="33">
        <f>AD78</f>
        <v>59</v>
      </c>
      <c r="BB101" s="33">
        <f>AD91</f>
        <v>0</v>
      </c>
      <c r="BC101" s="33">
        <f>AD93</f>
        <v>0</v>
      </c>
    </row>
    <row r="102" spans="1:56" ht="16" thickBot="1">
      <c r="A102" s="19" t="str">
        <f>C73</f>
        <v>Strain C</v>
      </c>
      <c r="B102" s="129" t="s">
        <v>25</v>
      </c>
      <c r="C102" s="98">
        <f>C78</f>
        <v>1</v>
      </c>
      <c r="D102" s="99">
        <f t="shared" ref="D102:AW102" si="150">D78</f>
        <v>1</v>
      </c>
      <c r="E102" s="100">
        <f t="shared" si="150"/>
        <v>4</v>
      </c>
      <c r="F102" s="100">
        <f t="shared" si="150"/>
        <v>6</v>
      </c>
      <c r="G102" s="100">
        <f t="shared" si="150"/>
        <v>8</v>
      </c>
      <c r="H102" s="100">
        <f t="shared" si="150"/>
        <v>11</v>
      </c>
      <c r="I102" s="100">
        <f t="shared" si="150"/>
        <v>13</v>
      </c>
      <c r="J102" s="100">
        <f t="shared" si="150"/>
        <v>15</v>
      </c>
      <c r="K102" s="100">
        <f t="shared" si="150"/>
        <v>18</v>
      </c>
      <c r="L102" s="100">
        <f t="shared" si="150"/>
        <v>20</v>
      </c>
      <c r="M102" s="100">
        <f t="shared" si="150"/>
        <v>22</v>
      </c>
      <c r="N102" s="100">
        <f t="shared" si="150"/>
        <v>25</v>
      </c>
      <c r="O102" s="100">
        <f t="shared" si="150"/>
        <v>27</v>
      </c>
      <c r="P102" s="100">
        <f t="shared" si="150"/>
        <v>29</v>
      </c>
      <c r="Q102" s="100">
        <f t="shared" si="150"/>
        <v>32</v>
      </c>
      <c r="R102" s="100">
        <f t="shared" si="150"/>
        <v>34</v>
      </c>
      <c r="S102" s="100">
        <f t="shared" si="150"/>
        <v>36</v>
      </c>
      <c r="T102" s="100">
        <f t="shared" si="150"/>
        <v>39</v>
      </c>
      <c r="U102" s="100">
        <f t="shared" si="150"/>
        <v>41</v>
      </c>
      <c r="V102" s="100">
        <f t="shared" si="150"/>
        <v>43</v>
      </c>
      <c r="W102" s="100">
        <f t="shared" si="150"/>
        <v>45</v>
      </c>
      <c r="X102" s="100">
        <f t="shared" si="150"/>
        <v>47</v>
      </c>
      <c r="Y102" s="100">
        <f t="shared" si="150"/>
        <v>49</v>
      </c>
      <c r="Z102" s="100">
        <f t="shared" si="150"/>
        <v>51</v>
      </c>
      <c r="AA102" s="100">
        <f t="shared" si="150"/>
        <v>53</v>
      </c>
      <c r="AB102" s="100">
        <f t="shared" si="150"/>
        <v>55</v>
      </c>
      <c r="AC102" s="100">
        <f t="shared" si="150"/>
        <v>57</v>
      </c>
      <c r="AD102" s="100">
        <f t="shared" si="150"/>
        <v>59</v>
      </c>
      <c r="AE102" s="100">
        <f t="shared" si="150"/>
        <v>61</v>
      </c>
      <c r="AF102" s="100">
        <f t="shared" si="150"/>
        <v>63</v>
      </c>
      <c r="AG102" s="100">
        <f t="shared" si="150"/>
        <v>65</v>
      </c>
      <c r="AH102" s="100">
        <f t="shared" si="150"/>
        <v>67</v>
      </c>
      <c r="AI102" s="100">
        <f t="shared" si="150"/>
        <v>69</v>
      </c>
      <c r="AJ102" s="100">
        <f t="shared" si="150"/>
        <v>71</v>
      </c>
      <c r="AK102" s="100">
        <f t="shared" si="150"/>
        <v>73</v>
      </c>
      <c r="AL102" s="100">
        <f t="shared" si="150"/>
        <v>75</v>
      </c>
      <c r="AM102" s="100">
        <f t="shared" si="150"/>
        <v>77</v>
      </c>
      <c r="AN102" s="100">
        <f t="shared" si="150"/>
        <v>79</v>
      </c>
      <c r="AO102" s="100">
        <f t="shared" si="150"/>
        <v>81</v>
      </c>
      <c r="AP102" s="100">
        <f t="shared" si="150"/>
        <v>83</v>
      </c>
      <c r="AQ102" s="100">
        <f t="shared" si="150"/>
        <v>85</v>
      </c>
      <c r="AR102" s="100">
        <f t="shared" si="150"/>
        <v>87</v>
      </c>
      <c r="AS102" s="100">
        <f t="shared" si="150"/>
        <v>89</v>
      </c>
      <c r="AT102" s="100">
        <f t="shared" si="150"/>
        <v>91</v>
      </c>
      <c r="AU102" s="100">
        <f t="shared" si="150"/>
        <v>93</v>
      </c>
      <c r="AV102" s="100">
        <f t="shared" si="150"/>
        <v>95</v>
      </c>
      <c r="AW102" s="101">
        <f t="shared" si="150"/>
        <v>97</v>
      </c>
      <c r="BA102" s="33">
        <f>AE78</f>
        <v>61</v>
      </c>
      <c r="BB102" s="33">
        <f>AE91</f>
        <v>0</v>
      </c>
      <c r="BC102" s="33">
        <f>AE93</f>
        <v>0</v>
      </c>
    </row>
    <row r="103" spans="1:56">
      <c r="A103" s="23" t="s">
        <v>20</v>
      </c>
      <c r="B103" s="33"/>
      <c r="C103" s="102">
        <f>SUM(C79:C86)</f>
        <v>0</v>
      </c>
      <c r="D103" s="103">
        <f>C103-C104-C105</f>
        <v>0</v>
      </c>
      <c r="E103" s="104">
        <f t="shared" ref="E103:AW103" si="151">D103-D104-D105</f>
        <v>0</v>
      </c>
      <c r="F103" s="104">
        <f t="shared" si="151"/>
        <v>0</v>
      </c>
      <c r="G103" s="104">
        <f t="shared" si="151"/>
        <v>0</v>
      </c>
      <c r="H103" s="104">
        <f t="shared" si="151"/>
        <v>0</v>
      </c>
      <c r="I103" s="104">
        <f t="shared" si="151"/>
        <v>0</v>
      </c>
      <c r="J103" s="104">
        <f t="shared" si="151"/>
        <v>0</v>
      </c>
      <c r="K103" s="104">
        <f t="shared" si="151"/>
        <v>0</v>
      </c>
      <c r="L103" s="104">
        <f t="shared" si="151"/>
        <v>0</v>
      </c>
      <c r="M103" s="104">
        <f t="shared" si="151"/>
        <v>0</v>
      </c>
      <c r="N103" s="104">
        <f t="shared" si="151"/>
        <v>0</v>
      </c>
      <c r="O103" s="104">
        <f t="shared" si="151"/>
        <v>0</v>
      </c>
      <c r="P103" s="104">
        <f t="shared" si="151"/>
        <v>0</v>
      </c>
      <c r="Q103" s="104">
        <f t="shared" si="151"/>
        <v>0</v>
      </c>
      <c r="R103" s="104">
        <f t="shared" si="151"/>
        <v>0</v>
      </c>
      <c r="S103" s="104">
        <f t="shared" si="151"/>
        <v>0</v>
      </c>
      <c r="T103" s="104">
        <f t="shared" si="151"/>
        <v>0</v>
      </c>
      <c r="U103" s="104">
        <f t="shared" si="151"/>
        <v>0</v>
      </c>
      <c r="V103" s="104">
        <f t="shared" si="151"/>
        <v>0</v>
      </c>
      <c r="W103" s="104">
        <f t="shared" si="151"/>
        <v>0</v>
      </c>
      <c r="X103" s="104">
        <f t="shared" si="151"/>
        <v>0</v>
      </c>
      <c r="Y103" s="104">
        <f t="shared" si="151"/>
        <v>0</v>
      </c>
      <c r="Z103" s="104">
        <f t="shared" si="151"/>
        <v>0</v>
      </c>
      <c r="AA103" s="104">
        <f t="shared" si="151"/>
        <v>0</v>
      </c>
      <c r="AB103" s="104">
        <f t="shared" si="151"/>
        <v>0</v>
      </c>
      <c r="AC103" s="104">
        <f t="shared" si="151"/>
        <v>0</v>
      </c>
      <c r="AD103" s="104">
        <f t="shared" si="151"/>
        <v>0</v>
      </c>
      <c r="AE103" s="104">
        <f t="shared" si="151"/>
        <v>0</v>
      </c>
      <c r="AF103" s="104">
        <f t="shared" si="151"/>
        <v>0</v>
      </c>
      <c r="AG103" s="104">
        <f t="shared" si="151"/>
        <v>0</v>
      </c>
      <c r="AH103" s="104">
        <f t="shared" si="151"/>
        <v>0</v>
      </c>
      <c r="AI103" s="104">
        <f t="shared" si="151"/>
        <v>0</v>
      </c>
      <c r="AJ103" s="104">
        <f t="shared" si="151"/>
        <v>0</v>
      </c>
      <c r="AK103" s="104">
        <f t="shared" si="151"/>
        <v>0</v>
      </c>
      <c r="AL103" s="104">
        <f t="shared" si="151"/>
        <v>0</v>
      </c>
      <c r="AM103" s="104">
        <f t="shared" si="151"/>
        <v>0</v>
      </c>
      <c r="AN103" s="104">
        <f t="shared" si="151"/>
        <v>0</v>
      </c>
      <c r="AO103" s="104">
        <f t="shared" si="151"/>
        <v>0</v>
      </c>
      <c r="AP103" s="104">
        <f t="shared" si="151"/>
        <v>0</v>
      </c>
      <c r="AQ103" s="104">
        <f t="shared" si="151"/>
        <v>0</v>
      </c>
      <c r="AR103" s="104">
        <f t="shared" si="151"/>
        <v>0</v>
      </c>
      <c r="AS103" s="104">
        <f t="shared" si="151"/>
        <v>0</v>
      </c>
      <c r="AT103" s="104">
        <f t="shared" si="151"/>
        <v>0</v>
      </c>
      <c r="AU103" s="104">
        <f t="shared" si="151"/>
        <v>0</v>
      </c>
      <c r="AV103" s="104">
        <f t="shared" si="151"/>
        <v>0</v>
      </c>
      <c r="AW103" s="105">
        <f t="shared" si="151"/>
        <v>0</v>
      </c>
      <c r="BA103" s="33">
        <f>AF78</f>
        <v>63</v>
      </c>
      <c r="BB103" s="33">
        <f>AF91</f>
        <v>0</v>
      </c>
      <c r="BC103" s="33">
        <f>AF93</f>
        <v>0</v>
      </c>
    </row>
    <row r="104" spans="1:56">
      <c r="A104" s="23" t="s">
        <v>21</v>
      </c>
      <c r="B104" s="33"/>
      <c r="C104" s="102">
        <f t="shared" ref="C104:AW104" si="152">C91</f>
        <v>0</v>
      </c>
      <c r="D104" s="103">
        <f t="shared" si="152"/>
        <v>0</v>
      </c>
      <c r="E104" s="104">
        <f t="shared" si="152"/>
        <v>0</v>
      </c>
      <c r="F104" s="104">
        <f t="shared" si="152"/>
        <v>0</v>
      </c>
      <c r="G104" s="104">
        <f t="shared" si="152"/>
        <v>0</v>
      </c>
      <c r="H104" s="104">
        <f t="shared" si="152"/>
        <v>0</v>
      </c>
      <c r="I104" s="104">
        <f t="shared" si="152"/>
        <v>0</v>
      </c>
      <c r="J104" s="104">
        <f t="shared" si="152"/>
        <v>0</v>
      </c>
      <c r="K104" s="104">
        <f t="shared" si="152"/>
        <v>0</v>
      </c>
      <c r="L104" s="104">
        <f t="shared" si="152"/>
        <v>0</v>
      </c>
      <c r="M104" s="104">
        <f t="shared" si="152"/>
        <v>0</v>
      </c>
      <c r="N104" s="104">
        <f t="shared" si="152"/>
        <v>0</v>
      </c>
      <c r="O104" s="104">
        <f t="shared" si="152"/>
        <v>0</v>
      </c>
      <c r="P104" s="104">
        <f t="shared" si="152"/>
        <v>0</v>
      </c>
      <c r="Q104" s="104">
        <f t="shared" si="152"/>
        <v>0</v>
      </c>
      <c r="R104" s="104">
        <f t="shared" si="152"/>
        <v>0</v>
      </c>
      <c r="S104" s="104">
        <f t="shared" si="152"/>
        <v>0</v>
      </c>
      <c r="T104" s="104">
        <f t="shared" si="152"/>
        <v>0</v>
      </c>
      <c r="U104" s="104">
        <f t="shared" si="152"/>
        <v>0</v>
      </c>
      <c r="V104" s="104">
        <f t="shared" si="152"/>
        <v>0</v>
      </c>
      <c r="W104" s="104">
        <f t="shared" si="152"/>
        <v>0</v>
      </c>
      <c r="X104" s="104">
        <f t="shared" si="152"/>
        <v>0</v>
      </c>
      <c r="Y104" s="104">
        <f t="shared" si="152"/>
        <v>0</v>
      </c>
      <c r="Z104" s="104">
        <f t="shared" si="152"/>
        <v>0</v>
      </c>
      <c r="AA104" s="104">
        <f t="shared" si="152"/>
        <v>0</v>
      </c>
      <c r="AB104" s="104">
        <f t="shared" si="152"/>
        <v>0</v>
      </c>
      <c r="AC104" s="104">
        <f t="shared" si="152"/>
        <v>0</v>
      </c>
      <c r="AD104" s="104">
        <f t="shared" si="152"/>
        <v>0</v>
      </c>
      <c r="AE104" s="104">
        <f t="shared" si="152"/>
        <v>0</v>
      </c>
      <c r="AF104" s="104">
        <f t="shared" si="152"/>
        <v>0</v>
      </c>
      <c r="AG104" s="104">
        <f t="shared" si="152"/>
        <v>0</v>
      </c>
      <c r="AH104" s="104">
        <f t="shared" si="152"/>
        <v>0</v>
      </c>
      <c r="AI104" s="104">
        <f t="shared" si="152"/>
        <v>0</v>
      </c>
      <c r="AJ104" s="104">
        <f t="shared" si="152"/>
        <v>0</v>
      </c>
      <c r="AK104" s="104">
        <f t="shared" si="152"/>
        <v>0</v>
      </c>
      <c r="AL104" s="104">
        <f t="shared" si="152"/>
        <v>0</v>
      </c>
      <c r="AM104" s="104">
        <f t="shared" si="152"/>
        <v>0</v>
      </c>
      <c r="AN104" s="104">
        <f t="shared" si="152"/>
        <v>0</v>
      </c>
      <c r="AO104" s="104">
        <f t="shared" si="152"/>
        <v>0</v>
      </c>
      <c r="AP104" s="104">
        <f t="shared" si="152"/>
        <v>0</v>
      </c>
      <c r="AQ104" s="104">
        <f t="shared" si="152"/>
        <v>0</v>
      </c>
      <c r="AR104" s="104">
        <f t="shared" si="152"/>
        <v>0</v>
      </c>
      <c r="AS104" s="104">
        <f t="shared" si="152"/>
        <v>0</v>
      </c>
      <c r="AT104" s="104">
        <f t="shared" si="152"/>
        <v>0</v>
      </c>
      <c r="AU104" s="104">
        <f t="shared" si="152"/>
        <v>0</v>
      </c>
      <c r="AV104" s="104">
        <f t="shared" si="152"/>
        <v>0</v>
      </c>
      <c r="AW104" s="105">
        <f t="shared" si="152"/>
        <v>0</v>
      </c>
      <c r="BA104" s="33">
        <f>AG78</f>
        <v>65</v>
      </c>
      <c r="BB104" s="33">
        <f>AG91</f>
        <v>0</v>
      </c>
      <c r="BC104" s="33">
        <f>AG93</f>
        <v>0</v>
      </c>
    </row>
    <row r="105" spans="1:56" ht="16" thickBot="1">
      <c r="A105" s="23" t="s">
        <v>22</v>
      </c>
      <c r="B105" s="33"/>
      <c r="C105" s="102">
        <f t="shared" ref="C105:AW105" si="153">SUM(C88:C90)</f>
        <v>0</v>
      </c>
      <c r="D105" s="103">
        <f t="shared" si="153"/>
        <v>0</v>
      </c>
      <c r="E105" s="104">
        <f t="shared" si="153"/>
        <v>0</v>
      </c>
      <c r="F105" s="104">
        <f t="shared" si="153"/>
        <v>0</v>
      </c>
      <c r="G105" s="104">
        <f t="shared" si="153"/>
        <v>0</v>
      </c>
      <c r="H105" s="104">
        <f t="shared" si="153"/>
        <v>0</v>
      </c>
      <c r="I105" s="104">
        <f t="shared" si="153"/>
        <v>0</v>
      </c>
      <c r="J105" s="104">
        <f t="shared" si="153"/>
        <v>0</v>
      </c>
      <c r="K105" s="104">
        <f t="shared" si="153"/>
        <v>0</v>
      </c>
      <c r="L105" s="104">
        <f t="shared" si="153"/>
        <v>0</v>
      </c>
      <c r="M105" s="104">
        <f t="shared" si="153"/>
        <v>0</v>
      </c>
      <c r="N105" s="104">
        <f t="shared" si="153"/>
        <v>0</v>
      </c>
      <c r="O105" s="104">
        <f t="shared" si="153"/>
        <v>0</v>
      </c>
      <c r="P105" s="104">
        <f t="shared" si="153"/>
        <v>0</v>
      </c>
      <c r="Q105" s="104">
        <f t="shared" si="153"/>
        <v>0</v>
      </c>
      <c r="R105" s="104">
        <f t="shared" si="153"/>
        <v>0</v>
      </c>
      <c r="S105" s="104">
        <f t="shared" si="153"/>
        <v>0</v>
      </c>
      <c r="T105" s="104">
        <f t="shared" si="153"/>
        <v>0</v>
      </c>
      <c r="U105" s="104">
        <f t="shared" si="153"/>
        <v>0</v>
      </c>
      <c r="V105" s="104">
        <f t="shared" si="153"/>
        <v>0</v>
      </c>
      <c r="W105" s="104">
        <f t="shared" si="153"/>
        <v>0</v>
      </c>
      <c r="X105" s="104">
        <f t="shared" si="153"/>
        <v>0</v>
      </c>
      <c r="Y105" s="104">
        <f t="shared" si="153"/>
        <v>0</v>
      </c>
      <c r="Z105" s="104">
        <f t="shared" si="153"/>
        <v>0</v>
      </c>
      <c r="AA105" s="104">
        <f t="shared" si="153"/>
        <v>0</v>
      </c>
      <c r="AB105" s="104">
        <f t="shared" si="153"/>
        <v>0</v>
      </c>
      <c r="AC105" s="104">
        <f t="shared" si="153"/>
        <v>0</v>
      </c>
      <c r="AD105" s="104">
        <f t="shared" si="153"/>
        <v>0</v>
      </c>
      <c r="AE105" s="104">
        <f t="shared" si="153"/>
        <v>0</v>
      </c>
      <c r="AF105" s="104">
        <f t="shared" si="153"/>
        <v>0</v>
      </c>
      <c r="AG105" s="104">
        <f t="shared" si="153"/>
        <v>0</v>
      </c>
      <c r="AH105" s="104">
        <f t="shared" si="153"/>
        <v>0</v>
      </c>
      <c r="AI105" s="104">
        <f t="shared" si="153"/>
        <v>0</v>
      </c>
      <c r="AJ105" s="104">
        <f t="shared" si="153"/>
        <v>0</v>
      </c>
      <c r="AK105" s="104">
        <f t="shared" si="153"/>
        <v>0</v>
      </c>
      <c r="AL105" s="104">
        <f t="shared" si="153"/>
        <v>0</v>
      </c>
      <c r="AM105" s="104">
        <f t="shared" si="153"/>
        <v>0</v>
      </c>
      <c r="AN105" s="104">
        <f t="shared" si="153"/>
        <v>0</v>
      </c>
      <c r="AO105" s="104">
        <f t="shared" si="153"/>
        <v>0</v>
      </c>
      <c r="AP105" s="104">
        <f t="shared" si="153"/>
        <v>0</v>
      </c>
      <c r="AQ105" s="104">
        <f t="shared" si="153"/>
        <v>0</v>
      </c>
      <c r="AR105" s="104">
        <f t="shared" si="153"/>
        <v>0</v>
      </c>
      <c r="AS105" s="104">
        <f t="shared" si="153"/>
        <v>0</v>
      </c>
      <c r="AT105" s="104">
        <f t="shared" si="153"/>
        <v>0</v>
      </c>
      <c r="AU105" s="104">
        <f t="shared" si="153"/>
        <v>0</v>
      </c>
      <c r="AV105" s="104">
        <f t="shared" si="153"/>
        <v>0</v>
      </c>
      <c r="AW105" s="105">
        <f t="shared" si="153"/>
        <v>0</v>
      </c>
      <c r="BA105" s="33">
        <f>AH78</f>
        <v>67</v>
      </c>
      <c r="BB105" s="33">
        <f>AH91</f>
        <v>0</v>
      </c>
      <c r="BC105" s="33">
        <f>AH93</f>
        <v>0</v>
      </c>
    </row>
    <row r="106" spans="1:56" ht="16" thickBot="1">
      <c r="A106" s="19" t="s">
        <v>23</v>
      </c>
      <c r="B106" s="129"/>
      <c r="C106" s="106" t="e">
        <f>(C103-C104)/C103</f>
        <v>#DIV/0!</v>
      </c>
      <c r="D106" s="107">
        <f t="shared" ref="D106:M106" si="154">IF(D103&gt;0,C106*( (D103-D104)/D103 ),0)</f>
        <v>0</v>
      </c>
      <c r="E106" s="107">
        <f t="shared" si="154"/>
        <v>0</v>
      </c>
      <c r="F106" s="107">
        <f t="shared" si="154"/>
        <v>0</v>
      </c>
      <c r="G106" s="107">
        <f t="shared" si="154"/>
        <v>0</v>
      </c>
      <c r="H106" s="107">
        <f t="shared" si="154"/>
        <v>0</v>
      </c>
      <c r="I106" s="107">
        <f t="shared" si="154"/>
        <v>0</v>
      </c>
      <c r="J106" s="107">
        <f t="shared" si="154"/>
        <v>0</v>
      </c>
      <c r="K106" s="107">
        <f t="shared" si="154"/>
        <v>0</v>
      </c>
      <c r="L106" s="107">
        <f t="shared" si="154"/>
        <v>0</v>
      </c>
      <c r="M106" s="107">
        <f t="shared" si="154"/>
        <v>0</v>
      </c>
      <c r="N106" s="107">
        <f>IF(N103&gt;0,M106*( (N103-N104)/N103 ),0)</f>
        <v>0</v>
      </c>
      <c r="O106" s="107">
        <f t="shared" ref="O106:AW106" si="155">IF(O103&gt;0,N106*( (O103-O104)/O103 ),0)</f>
        <v>0</v>
      </c>
      <c r="P106" s="107">
        <f t="shared" si="155"/>
        <v>0</v>
      </c>
      <c r="Q106" s="107">
        <f t="shared" si="155"/>
        <v>0</v>
      </c>
      <c r="R106" s="107">
        <f t="shared" si="155"/>
        <v>0</v>
      </c>
      <c r="S106" s="107">
        <f t="shared" si="155"/>
        <v>0</v>
      </c>
      <c r="T106" s="107">
        <f t="shared" si="155"/>
        <v>0</v>
      </c>
      <c r="U106" s="107">
        <f t="shared" si="155"/>
        <v>0</v>
      </c>
      <c r="V106" s="107">
        <f t="shared" si="155"/>
        <v>0</v>
      </c>
      <c r="W106" s="107">
        <f t="shared" si="155"/>
        <v>0</v>
      </c>
      <c r="X106" s="107">
        <f t="shared" si="155"/>
        <v>0</v>
      </c>
      <c r="Y106" s="107">
        <f t="shared" si="155"/>
        <v>0</v>
      </c>
      <c r="Z106" s="107">
        <f t="shared" si="155"/>
        <v>0</v>
      </c>
      <c r="AA106" s="107">
        <f t="shared" si="155"/>
        <v>0</v>
      </c>
      <c r="AB106" s="107">
        <f t="shared" si="155"/>
        <v>0</v>
      </c>
      <c r="AC106" s="107">
        <f t="shared" si="155"/>
        <v>0</v>
      </c>
      <c r="AD106" s="107">
        <f t="shared" si="155"/>
        <v>0</v>
      </c>
      <c r="AE106" s="107">
        <f t="shared" si="155"/>
        <v>0</v>
      </c>
      <c r="AF106" s="107">
        <f t="shared" si="155"/>
        <v>0</v>
      </c>
      <c r="AG106" s="107">
        <f t="shared" si="155"/>
        <v>0</v>
      </c>
      <c r="AH106" s="107">
        <f t="shared" si="155"/>
        <v>0</v>
      </c>
      <c r="AI106" s="107">
        <f t="shared" si="155"/>
        <v>0</v>
      </c>
      <c r="AJ106" s="107">
        <f t="shared" si="155"/>
        <v>0</v>
      </c>
      <c r="AK106" s="107">
        <f t="shared" si="155"/>
        <v>0</v>
      </c>
      <c r="AL106" s="107">
        <f t="shared" si="155"/>
        <v>0</v>
      </c>
      <c r="AM106" s="107">
        <f t="shared" si="155"/>
        <v>0</v>
      </c>
      <c r="AN106" s="107">
        <f t="shared" si="155"/>
        <v>0</v>
      </c>
      <c r="AO106" s="107">
        <f t="shared" si="155"/>
        <v>0</v>
      </c>
      <c r="AP106" s="107">
        <f t="shared" si="155"/>
        <v>0</v>
      </c>
      <c r="AQ106" s="107">
        <f t="shared" si="155"/>
        <v>0</v>
      </c>
      <c r="AR106" s="107">
        <f t="shared" si="155"/>
        <v>0</v>
      </c>
      <c r="AS106" s="107">
        <f t="shared" si="155"/>
        <v>0</v>
      </c>
      <c r="AT106" s="107">
        <f t="shared" si="155"/>
        <v>0</v>
      </c>
      <c r="AU106" s="107">
        <f t="shared" si="155"/>
        <v>0</v>
      </c>
      <c r="AV106" s="107">
        <f t="shared" si="155"/>
        <v>0</v>
      </c>
      <c r="AW106" s="107">
        <f t="shared" si="155"/>
        <v>0</v>
      </c>
      <c r="AY106" s="33" t="s">
        <v>47</v>
      </c>
    </row>
    <row r="107" spans="1:56" ht="16" thickBot="1">
      <c r="B107" s="33"/>
      <c r="C107" s="37"/>
      <c r="D107" s="37">
        <f>(E102-D102)*(D106)</f>
        <v>0</v>
      </c>
      <c r="E107" s="37">
        <f t="shared" ref="E107:AW107" si="156">(F102-E102)*(E106)</f>
        <v>0</v>
      </c>
      <c r="F107" s="37">
        <f t="shared" si="156"/>
        <v>0</v>
      </c>
      <c r="G107" s="37">
        <f t="shared" si="156"/>
        <v>0</v>
      </c>
      <c r="H107" s="37">
        <f t="shared" si="156"/>
        <v>0</v>
      </c>
      <c r="I107" s="37">
        <f t="shared" si="156"/>
        <v>0</v>
      </c>
      <c r="J107" s="37">
        <f t="shared" si="156"/>
        <v>0</v>
      </c>
      <c r="K107" s="37">
        <f t="shared" si="156"/>
        <v>0</v>
      </c>
      <c r="L107" s="37">
        <f t="shared" si="156"/>
        <v>0</v>
      </c>
      <c r="M107" s="37">
        <f t="shared" si="156"/>
        <v>0</v>
      </c>
      <c r="N107" s="37">
        <f t="shared" si="156"/>
        <v>0</v>
      </c>
      <c r="O107" s="37">
        <f t="shared" si="156"/>
        <v>0</v>
      </c>
      <c r="P107" s="37">
        <f t="shared" si="156"/>
        <v>0</v>
      </c>
      <c r="Q107" s="37">
        <f t="shared" si="156"/>
        <v>0</v>
      </c>
      <c r="R107" s="37">
        <f t="shared" si="156"/>
        <v>0</v>
      </c>
      <c r="S107" s="37">
        <f t="shared" si="156"/>
        <v>0</v>
      </c>
      <c r="T107" s="37">
        <f t="shared" si="156"/>
        <v>0</v>
      </c>
      <c r="U107" s="37">
        <f t="shared" si="156"/>
        <v>0</v>
      </c>
      <c r="V107" s="37">
        <f t="shared" si="156"/>
        <v>0</v>
      </c>
      <c r="W107" s="37">
        <f t="shared" si="156"/>
        <v>0</v>
      </c>
      <c r="X107" s="37">
        <f t="shared" si="156"/>
        <v>0</v>
      </c>
      <c r="Y107" s="37">
        <f t="shared" si="156"/>
        <v>0</v>
      </c>
      <c r="Z107" s="37">
        <f t="shared" si="156"/>
        <v>0</v>
      </c>
      <c r="AA107" s="37">
        <f t="shared" si="156"/>
        <v>0</v>
      </c>
      <c r="AB107" s="37">
        <f t="shared" si="156"/>
        <v>0</v>
      </c>
      <c r="AC107" s="37">
        <f t="shared" si="156"/>
        <v>0</v>
      </c>
      <c r="AD107" s="37">
        <f t="shared" si="156"/>
        <v>0</v>
      </c>
      <c r="AE107" s="37">
        <f t="shared" si="156"/>
        <v>0</v>
      </c>
      <c r="AF107" s="37">
        <f t="shared" si="156"/>
        <v>0</v>
      </c>
      <c r="AG107" s="37">
        <f t="shared" si="156"/>
        <v>0</v>
      </c>
      <c r="AH107" s="37">
        <f t="shared" si="156"/>
        <v>0</v>
      </c>
      <c r="AI107" s="37">
        <f t="shared" si="156"/>
        <v>0</v>
      </c>
      <c r="AJ107" s="37">
        <f t="shared" si="156"/>
        <v>0</v>
      </c>
      <c r="AK107" s="37">
        <f t="shared" si="156"/>
        <v>0</v>
      </c>
      <c r="AL107" s="37">
        <f t="shared" si="156"/>
        <v>0</v>
      </c>
      <c r="AM107" s="37">
        <f t="shared" si="156"/>
        <v>0</v>
      </c>
      <c r="AN107" s="37">
        <f t="shared" si="156"/>
        <v>0</v>
      </c>
      <c r="AO107" s="37">
        <f t="shared" si="156"/>
        <v>0</v>
      </c>
      <c r="AP107" s="37">
        <f t="shared" si="156"/>
        <v>0</v>
      </c>
      <c r="AQ107" s="37">
        <f t="shared" si="156"/>
        <v>0</v>
      </c>
      <c r="AR107" s="37">
        <f t="shared" si="156"/>
        <v>0</v>
      </c>
      <c r="AS107" s="37">
        <f t="shared" si="156"/>
        <v>0</v>
      </c>
      <c r="AT107" s="37">
        <f t="shared" si="156"/>
        <v>0</v>
      </c>
      <c r="AU107" s="37">
        <f t="shared" si="156"/>
        <v>0</v>
      </c>
      <c r="AV107" s="37">
        <f t="shared" si="156"/>
        <v>0</v>
      </c>
      <c r="AW107" s="37">
        <f t="shared" si="156"/>
        <v>0</v>
      </c>
      <c r="AY107" s="49">
        <f>SUM(D1583:AW1583)</f>
        <v>0</v>
      </c>
    </row>
    <row r="108" spans="1:56">
      <c r="B108" s="33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56">
      <c r="A109" s="21" t="s">
        <v>0</v>
      </c>
      <c r="B109" s="120"/>
      <c r="C109" s="108" t="s">
        <v>37</v>
      </c>
      <c r="D109" s="108"/>
      <c r="E109" s="109"/>
      <c r="F109" s="109"/>
      <c r="G109" s="109"/>
      <c r="H109" s="109"/>
      <c r="I109" s="38"/>
      <c r="J109" s="109"/>
      <c r="K109" s="109"/>
      <c r="L109" s="38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10" t="s">
        <v>19</v>
      </c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Y109" s="35"/>
      <c r="BA109" s="35" t="s">
        <v>27</v>
      </c>
      <c r="BB109" s="35"/>
      <c r="BC109" s="35"/>
    </row>
    <row r="110" spans="1:56" ht="16" thickBot="1">
      <c r="A110" s="21"/>
      <c r="B110" s="120"/>
      <c r="C110" s="108"/>
      <c r="D110" s="108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11" t="s">
        <v>18</v>
      </c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3" t="s">
        <v>17</v>
      </c>
      <c r="AY110" s="35"/>
      <c r="AZ110" s="33" t="str">
        <f>C109</f>
        <v>Strain D</v>
      </c>
      <c r="BA110" s="35" t="s">
        <v>1</v>
      </c>
      <c r="BB110" s="35" t="s">
        <v>2</v>
      </c>
      <c r="BC110" s="35" t="s">
        <v>3</v>
      </c>
    </row>
    <row r="111" spans="1:56" ht="16" thickBot="1">
      <c r="A111" s="24"/>
      <c r="B111" s="121" t="s">
        <v>4</v>
      </c>
      <c r="C111" s="54"/>
      <c r="D111" s="55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8"/>
      <c r="AX111" s="35"/>
      <c r="AY111" s="35"/>
      <c r="BA111" s="35">
        <f>D114</f>
        <v>1</v>
      </c>
      <c r="BB111" s="35">
        <f>D127</f>
        <v>0</v>
      </c>
      <c r="BC111" s="35">
        <f>D129</f>
        <v>0</v>
      </c>
    </row>
    <row r="112" spans="1:56" ht="16" thickBot="1">
      <c r="A112" s="25"/>
      <c r="B112" s="122" t="s">
        <v>5</v>
      </c>
      <c r="C112" s="59" t="str">
        <f>TEXT(C113,"ddd")</f>
        <v>Fri</v>
      </c>
      <c r="D112" s="60" t="str">
        <f t="shared" ref="D112:AW112" si="157">TEXT(D113,"ddd")</f>
        <v>Fri</v>
      </c>
      <c r="E112" s="60" t="str">
        <f t="shared" si="157"/>
        <v>Mon</v>
      </c>
      <c r="F112" s="60" t="str">
        <f t="shared" si="157"/>
        <v>Wed</v>
      </c>
      <c r="G112" s="60" t="str">
        <f t="shared" si="157"/>
        <v>Fri</v>
      </c>
      <c r="H112" s="60" t="str">
        <f t="shared" si="157"/>
        <v>Mon</v>
      </c>
      <c r="I112" s="60" t="str">
        <f t="shared" si="157"/>
        <v>Wed</v>
      </c>
      <c r="J112" s="60" t="str">
        <f t="shared" si="157"/>
        <v>Fri</v>
      </c>
      <c r="K112" s="60" t="str">
        <f t="shared" si="157"/>
        <v>Mon</v>
      </c>
      <c r="L112" s="60" t="str">
        <f t="shared" si="157"/>
        <v>Wed</v>
      </c>
      <c r="M112" s="60" t="str">
        <f t="shared" si="157"/>
        <v>Fri</v>
      </c>
      <c r="N112" s="60" t="str">
        <f t="shared" si="157"/>
        <v>Mon</v>
      </c>
      <c r="O112" s="60" t="str">
        <f t="shared" si="157"/>
        <v>Wed</v>
      </c>
      <c r="P112" s="60" t="str">
        <f t="shared" si="157"/>
        <v>Fri</v>
      </c>
      <c r="Q112" s="60" t="str">
        <f t="shared" si="157"/>
        <v>Mon</v>
      </c>
      <c r="R112" s="60" t="str">
        <f t="shared" si="157"/>
        <v>Wed</v>
      </c>
      <c r="S112" s="60" t="str">
        <f t="shared" si="157"/>
        <v>Fri</v>
      </c>
      <c r="T112" s="60" t="str">
        <f t="shared" si="157"/>
        <v>Mon</v>
      </c>
      <c r="U112" s="60" t="str">
        <f t="shared" si="157"/>
        <v>Wed</v>
      </c>
      <c r="V112" s="60" t="str">
        <f t="shared" si="157"/>
        <v>Fri</v>
      </c>
      <c r="W112" s="60" t="str">
        <f t="shared" si="157"/>
        <v>Sun</v>
      </c>
      <c r="X112" s="60" t="str">
        <f t="shared" si="157"/>
        <v>Tue</v>
      </c>
      <c r="Y112" s="60" t="str">
        <f t="shared" si="157"/>
        <v>Thu</v>
      </c>
      <c r="Z112" s="60" t="str">
        <f t="shared" si="157"/>
        <v>Sat</v>
      </c>
      <c r="AA112" s="60" t="str">
        <f t="shared" si="157"/>
        <v>Mon</v>
      </c>
      <c r="AB112" s="60" t="str">
        <f t="shared" si="157"/>
        <v>Wed</v>
      </c>
      <c r="AC112" s="60" t="str">
        <f t="shared" si="157"/>
        <v>Fri</v>
      </c>
      <c r="AD112" s="60" t="str">
        <f t="shared" si="157"/>
        <v>Sun</v>
      </c>
      <c r="AE112" s="60" t="str">
        <f t="shared" si="157"/>
        <v>Tue</v>
      </c>
      <c r="AF112" s="60" t="str">
        <f t="shared" si="157"/>
        <v>Thu</v>
      </c>
      <c r="AG112" s="60" t="str">
        <f t="shared" si="157"/>
        <v>Sat</v>
      </c>
      <c r="AH112" s="60" t="str">
        <f t="shared" si="157"/>
        <v>Mon</v>
      </c>
      <c r="AI112" s="60" t="str">
        <f t="shared" si="157"/>
        <v>Wed</v>
      </c>
      <c r="AJ112" s="60" t="str">
        <f t="shared" si="157"/>
        <v>Fri</v>
      </c>
      <c r="AK112" s="60" t="str">
        <f t="shared" si="157"/>
        <v>Sun</v>
      </c>
      <c r="AL112" s="60" t="str">
        <f t="shared" si="157"/>
        <v>Tue</v>
      </c>
      <c r="AM112" s="60" t="str">
        <f t="shared" si="157"/>
        <v>Thu</v>
      </c>
      <c r="AN112" s="60" t="str">
        <f t="shared" si="157"/>
        <v>Sat</v>
      </c>
      <c r="AO112" s="60" t="str">
        <f t="shared" si="157"/>
        <v>Mon</v>
      </c>
      <c r="AP112" s="60" t="str">
        <f t="shared" si="157"/>
        <v>Wed</v>
      </c>
      <c r="AQ112" s="60" t="str">
        <f t="shared" si="157"/>
        <v>Fri</v>
      </c>
      <c r="AR112" s="60" t="str">
        <f t="shared" si="157"/>
        <v>Sun</v>
      </c>
      <c r="AS112" s="60" t="str">
        <f t="shared" si="157"/>
        <v>Tue</v>
      </c>
      <c r="AT112" s="60" t="str">
        <f t="shared" si="157"/>
        <v>Thu</v>
      </c>
      <c r="AU112" s="60" t="str">
        <f t="shared" si="157"/>
        <v>Sat</v>
      </c>
      <c r="AV112" s="60" t="str">
        <f t="shared" si="157"/>
        <v>Mon</v>
      </c>
      <c r="AW112" s="61" t="str">
        <f t="shared" si="157"/>
        <v>Wed</v>
      </c>
      <c r="AX112" s="35"/>
      <c r="AY112" s="35"/>
      <c r="BA112" s="35">
        <f>E114</f>
        <v>4</v>
      </c>
      <c r="BB112" s="35">
        <f>E127</f>
        <v>0</v>
      </c>
      <c r="BC112" s="35">
        <f>E129</f>
        <v>0</v>
      </c>
    </row>
    <row r="113" spans="1:55">
      <c r="A113" s="26"/>
      <c r="B113" s="123" t="s">
        <v>6</v>
      </c>
      <c r="C113" s="62">
        <f>C5</f>
        <v>42489</v>
      </c>
      <c r="D113" s="62">
        <f t="shared" ref="D113:AW113" si="158">D5</f>
        <v>42489</v>
      </c>
      <c r="E113" s="62">
        <f t="shared" si="158"/>
        <v>42492</v>
      </c>
      <c r="F113" s="62">
        <f t="shared" si="158"/>
        <v>42494</v>
      </c>
      <c r="G113" s="62">
        <f t="shared" si="158"/>
        <v>42496</v>
      </c>
      <c r="H113" s="62">
        <f t="shared" si="158"/>
        <v>42499</v>
      </c>
      <c r="I113" s="62">
        <f t="shared" si="158"/>
        <v>42501</v>
      </c>
      <c r="J113" s="62">
        <f t="shared" si="158"/>
        <v>42503</v>
      </c>
      <c r="K113" s="62">
        <f t="shared" si="158"/>
        <v>42506</v>
      </c>
      <c r="L113" s="62">
        <f t="shared" si="158"/>
        <v>42508</v>
      </c>
      <c r="M113" s="62">
        <f t="shared" si="158"/>
        <v>42510</v>
      </c>
      <c r="N113" s="62">
        <f t="shared" si="158"/>
        <v>42513</v>
      </c>
      <c r="O113" s="62">
        <f t="shared" si="158"/>
        <v>42515</v>
      </c>
      <c r="P113" s="62">
        <f t="shared" si="158"/>
        <v>42517</v>
      </c>
      <c r="Q113" s="62">
        <f t="shared" si="158"/>
        <v>42520</v>
      </c>
      <c r="R113" s="62">
        <f t="shared" si="158"/>
        <v>42522</v>
      </c>
      <c r="S113" s="62">
        <f t="shared" si="158"/>
        <v>42524</v>
      </c>
      <c r="T113" s="62">
        <f t="shared" si="158"/>
        <v>42527</v>
      </c>
      <c r="U113" s="62">
        <f t="shared" si="158"/>
        <v>42529</v>
      </c>
      <c r="V113" s="62">
        <f t="shared" si="158"/>
        <v>42531</v>
      </c>
      <c r="W113" s="62">
        <f t="shared" si="158"/>
        <v>42533</v>
      </c>
      <c r="X113" s="62">
        <f t="shared" si="158"/>
        <v>42535</v>
      </c>
      <c r="Y113" s="62">
        <f t="shared" si="158"/>
        <v>42537</v>
      </c>
      <c r="Z113" s="62">
        <f t="shared" si="158"/>
        <v>42539</v>
      </c>
      <c r="AA113" s="62">
        <f t="shared" si="158"/>
        <v>42541</v>
      </c>
      <c r="AB113" s="62">
        <f t="shared" si="158"/>
        <v>42543</v>
      </c>
      <c r="AC113" s="62">
        <f t="shared" si="158"/>
        <v>42545</v>
      </c>
      <c r="AD113" s="62">
        <f t="shared" si="158"/>
        <v>42547</v>
      </c>
      <c r="AE113" s="62">
        <f t="shared" si="158"/>
        <v>42549</v>
      </c>
      <c r="AF113" s="62">
        <f t="shared" si="158"/>
        <v>42551</v>
      </c>
      <c r="AG113" s="62">
        <f t="shared" si="158"/>
        <v>42553</v>
      </c>
      <c r="AH113" s="62">
        <f t="shared" si="158"/>
        <v>42555</v>
      </c>
      <c r="AI113" s="62">
        <f t="shared" si="158"/>
        <v>42557</v>
      </c>
      <c r="AJ113" s="62">
        <f t="shared" si="158"/>
        <v>42559</v>
      </c>
      <c r="AK113" s="62">
        <f t="shared" si="158"/>
        <v>42561</v>
      </c>
      <c r="AL113" s="62">
        <f t="shared" si="158"/>
        <v>42563</v>
      </c>
      <c r="AM113" s="62">
        <f t="shared" si="158"/>
        <v>42565</v>
      </c>
      <c r="AN113" s="62">
        <f t="shared" si="158"/>
        <v>42567</v>
      </c>
      <c r="AO113" s="62">
        <f t="shared" si="158"/>
        <v>42569</v>
      </c>
      <c r="AP113" s="62">
        <f t="shared" si="158"/>
        <v>42571</v>
      </c>
      <c r="AQ113" s="62">
        <f t="shared" si="158"/>
        <v>42573</v>
      </c>
      <c r="AR113" s="62">
        <f t="shared" si="158"/>
        <v>42575</v>
      </c>
      <c r="AS113" s="62">
        <f t="shared" si="158"/>
        <v>42577</v>
      </c>
      <c r="AT113" s="62">
        <f t="shared" si="158"/>
        <v>42579</v>
      </c>
      <c r="AU113" s="62">
        <f t="shared" si="158"/>
        <v>42581</v>
      </c>
      <c r="AV113" s="62">
        <f t="shared" si="158"/>
        <v>42583</v>
      </c>
      <c r="AW113" s="62">
        <f t="shared" si="158"/>
        <v>42585</v>
      </c>
      <c r="AX113" s="35"/>
      <c r="AY113" s="35"/>
      <c r="BA113" s="35">
        <f>F114</f>
        <v>6</v>
      </c>
      <c r="BB113" s="35">
        <f>F127</f>
        <v>0</v>
      </c>
      <c r="BC113" s="35">
        <f>F129</f>
        <v>0</v>
      </c>
    </row>
    <row r="114" spans="1:55" ht="16" thickBot="1">
      <c r="A114" s="27"/>
      <c r="B114" s="124" t="s">
        <v>7</v>
      </c>
      <c r="C114" s="64">
        <v>1</v>
      </c>
      <c r="D114" s="65">
        <v>1</v>
      </c>
      <c r="E114" s="65">
        <f>$D$6+E113-$D$5</f>
        <v>4</v>
      </c>
      <c r="F114" s="65">
        <f>$D$6+F113-$D$5</f>
        <v>6</v>
      </c>
      <c r="G114" s="65">
        <f t="shared" ref="G114" si="159">$D$6+G113-$D$5</f>
        <v>8</v>
      </c>
      <c r="H114" s="65">
        <f t="shared" ref="H114" si="160">$D$6+H113-$D$5</f>
        <v>11</v>
      </c>
      <c r="I114" s="65">
        <f t="shared" ref="I114" si="161">$D$6+I113-$D$5</f>
        <v>13</v>
      </c>
      <c r="J114" s="65">
        <f t="shared" ref="J114" si="162">$D$6+J113-$D$5</f>
        <v>15</v>
      </c>
      <c r="K114" s="65">
        <f t="shared" ref="K114" si="163">$D$6+K113-$D$5</f>
        <v>18</v>
      </c>
      <c r="L114" s="65">
        <f t="shared" ref="L114" si="164">$D$6+L113-$D$5</f>
        <v>20</v>
      </c>
      <c r="M114" s="65">
        <f t="shared" ref="M114" si="165">$D$6+M113-$D$5</f>
        <v>22</v>
      </c>
      <c r="N114" s="65">
        <f t="shared" ref="N114" si="166">$D$6+N113-$D$5</f>
        <v>25</v>
      </c>
      <c r="O114" s="65">
        <f t="shared" ref="O114" si="167">$D$6+O113-$D$5</f>
        <v>27</v>
      </c>
      <c r="P114" s="65">
        <f t="shared" ref="P114" si="168">$D$6+P113-$D$5</f>
        <v>29</v>
      </c>
      <c r="Q114" s="65">
        <f t="shared" ref="Q114" si="169">$D$6+Q113-$D$5</f>
        <v>32</v>
      </c>
      <c r="R114" s="65">
        <f t="shared" ref="R114" si="170">$D$6+R113-$D$5</f>
        <v>34</v>
      </c>
      <c r="S114" s="65">
        <f t="shared" ref="S114" si="171">$D$6+S113-$D$5</f>
        <v>36</v>
      </c>
      <c r="T114" s="65">
        <f t="shared" ref="T114" si="172">$D$6+T113-$D$5</f>
        <v>39</v>
      </c>
      <c r="U114" s="65">
        <f t="shared" ref="U114" si="173">$D$6+U113-$D$5</f>
        <v>41</v>
      </c>
      <c r="V114" s="65">
        <f t="shared" ref="V114" si="174">$D$6+V113-$D$5</f>
        <v>43</v>
      </c>
      <c r="W114" s="65">
        <f t="shared" ref="W114" si="175">$D$6+W113-$D$5</f>
        <v>45</v>
      </c>
      <c r="X114" s="65">
        <f t="shared" ref="X114" si="176">$D$6+X113-$D$5</f>
        <v>47</v>
      </c>
      <c r="Y114" s="65">
        <f t="shared" ref="Y114" si="177">$D$6+Y113-$D$5</f>
        <v>49</v>
      </c>
      <c r="Z114" s="65">
        <f t="shared" ref="Z114" si="178">$D$6+Z113-$D$5</f>
        <v>51</v>
      </c>
      <c r="AA114" s="65">
        <f t="shared" ref="AA114" si="179">$D$6+AA113-$D$5</f>
        <v>53</v>
      </c>
      <c r="AB114" s="65">
        <f t="shared" ref="AB114" si="180">$D$6+AB113-$D$5</f>
        <v>55</v>
      </c>
      <c r="AC114" s="65">
        <f t="shared" ref="AC114" si="181">$D$6+AC113-$D$5</f>
        <v>57</v>
      </c>
      <c r="AD114" s="65">
        <f t="shared" ref="AD114" si="182">$D$6+AD113-$D$5</f>
        <v>59</v>
      </c>
      <c r="AE114" s="65">
        <f t="shared" ref="AE114" si="183">$D$6+AE113-$D$5</f>
        <v>61</v>
      </c>
      <c r="AF114" s="65">
        <f t="shared" ref="AF114" si="184">$D$6+AF113-$D$5</f>
        <v>63</v>
      </c>
      <c r="AG114" s="65">
        <f t="shared" ref="AG114" si="185">$D$6+AG113-$D$5</f>
        <v>65</v>
      </c>
      <c r="AH114" s="65">
        <f t="shared" ref="AH114" si="186">$D$6+AH113-$D$5</f>
        <v>67</v>
      </c>
      <c r="AI114" s="65">
        <f t="shared" ref="AI114" si="187">$D$6+AI113-$D$5</f>
        <v>69</v>
      </c>
      <c r="AJ114" s="65">
        <f t="shared" ref="AJ114" si="188">$D$6+AJ113-$D$5</f>
        <v>71</v>
      </c>
      <c r="AK114" s="65">
        <f t="shared" ref="AK114" si="189">$D$6+AK113-$D$5</f>
        <v>73</v>
      </c>
      <c r="AL114" s="65">
        <f t="shared" ref="AL114" si="190">$D$6+AL113-$D$5</f>
        <v>75</v>
      </c>
      <c r="AM114" s="65">
        <f t="shared" ref="AM114" si="191">$D$6+AM113-$D$5</f>
        <v>77</v>
      </c>
      <c r="AN114" s="65">
        <f t="shared" ref="AN114" si="192">$D$6+AN113-$D$5</f>
        <v>79</v>
      </c>
      <c r="AO114" s="65">
        <f t="shared" ref="AO114" si="193">$D$6+AO113-$D$5</f>
        <v>81</v>
      </c>
      <c r="AP114" s="65">
        <f t="shared" ref="AP114" si="194">$D$6+AP113-$D$5</f>
        <v>83</v>
      </c>
      <c r="AQ114" s="65">
        <f t="shared" ref="AQ114" si="195">$D$6+AQ113-$D$5</f>
        <v>85</v>
      </c>
      <c r="AR114" s="65">
        <f t="shared" ref="AR114" si="196">$D$6+AR113-$D$5</f>
        <v>87</v>
      </c>
      <c r="AS114" s="65">
        <f t="shared" ref="AS114" si="197">$D$6+AS113-$D$5</f>
        <v>89</v>
      </c>
      <c r="AT114" s="65">
        <f t="shared" ref="AT114" si="198">$D$6+AT113-$D$5</f>
        <v>91</v>
      </c>
      <c r="AU114" s="65">
        <f t="shared" ref="AU114" si="199">$D$6+AU113-$D$5</f>
        <v>93</v>
      </c>
      <c r="AV114" s="65">
        <f t="shared" ref="AV114" si="200">$D$6+AV113-$D$5</f>
        <v>95</v>
      </c>
      <c r="AW114" s="65">
        <f t="shared" ref="AW114" si="201">$D$6+AW113-$D$5</f>
        <v>97</v>
      </c>
      <c r="AX114" s="35"/>
      <c r="AY114" s="35"/>
      <c r="BA114" s="35">
        <f>G114</f>
        <v>8</v>
      </c>
      <c r="BB114" s="35">
        <f>G127</f>
        <v>0</v>
      </c>
      <c r="BC114" s="35">
        <f>G129</f>
        <v>0</v>
      </c>
    </row>
    <row r="115" spans="1:55">
      <c r="A115" s="28"/>
      <c r="B115" s="123">
        <v>1</v>
      </c>
      <c r="C115" s="112"/>
      <c r="D115" s="66"/>
      <c r="E115" s="66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8"/>
      <c r="AX115" s="35"/>
      <c r="AY115" s="35"/>
      <c r="BA115" s="35">
        <f>H114</f>
        <v>11</v>
      </c>
      <c r="BB115" s="35">
        <f>H127</f>
        <v>0</v>
      </c>
      <c r="BC115" s="35">
        <f>H129</f>
        <v>0</v>
      </c>
    </row>
    <row r="116" spans="1:55">
      <c r="A116" s="29"/>
      <c r="B116" s="125">
        <v>2</v>
      </c>
      <c r="C116" s="72"/>
      <c r="D116" s="69"/>
      <c r="E116" s="69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1"/>
      <c r="AX116" s="35"/>
      <c r="AY116" s="35"/>
      <c r="BA116" s="35">
        <f>I114</f>
        <v>13</v>
      </c>
      <c r="BB116" s="35">
        <f>I127</f>
        <v>0</v>
      </c>
      <c r="BC116" s="35">
        <f>I129</f>
        <v>0</v>
      </c>
    </row>
    <row r="117" spans="1:55">
      <c r="A117" s="29"/>
      <c r="B117" s="125">
        <v>3</v>
      </c>
      <c r="C117" s="72"/>
      <c r="D117" s="69"/>
      <c r="E117" s="69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1"/>
      <c r="AX117" s="35"/>
      <c r="AY117" s="35"/>
      <c r="BA117" s="35">
        <f>J114</f>
        <v>15</v>
      </c>
      <c r="BB117" s="35">
        <f>J127</f>
        <v>0</v>
      </c>
      <c r="BC117" s="35">
        <f>J129</f>
        <v>0</v>
      </c>
    </row>
    <row r="118" spans="1:55">
      <c r="A118" s="29"/>
      <c r="B118" s="125">
        <v>4</v>
      </c>
      <c r="C118" s="72"/>
      <c r="D118" s="69"/>
      <c r="E118" s="69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1"/>
      <c r="AX118" s="35"/>
      <c r="AY118" s="35"/>
      <c r="BA118" s="35">
        <f>K114</f>
        <v>18</v>
      </c>
      <c r="BB118" s="35">
        <f>K127</f>
        <v>0</v>
      </c>
      <c r="BC118" s="35">
        <f>K129</f>
        <v>0</v>
      </c>
    </row>
    <row r="119" spans="1:55">
      <c r="A119" s="29"/>
      <c r="B119" s="125">
        <v>5</v>
      </c>
      <c r="C119" s="72"/>
      <c r="D119" s="69"/>
      <c r="E119" s="69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1"/>
      <c r="AX119" s="35"/>
      <c r="AY119" s="35"/>
      <c r="BA119" s="35">
        <f>L114</f>
        <v>20</v>
      </c>
      <c r="BB119" s="35">
        <f>L127</f>
        <v>0</v>
      </c>
      <c r="BC119" s="35">
        <f>L129</f>
        <v>0</v>
      </c>
    </row>
    <row r="120" spans="1:55">
      <c r="A120" s="29"/>
      <c r="B120" s="125">
        <v>6</v>
      </c>
      <c r="C120" s="72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1"/>
      <c r="AX120" s="35"/>
      <c r="AY120" s="35"/>
      <c r="BA120" s="35">
        <f>M114</f>
        <v>22</v>
      </c>
      <c r="BB120" s="35">
        <f>M127</f>
        <v>0</v>
      </c>
      <c r="BC120" s="35">
        <f>M129</f>
        <v>0</v>
      </c>
    </row>
    <row r="121" spans="1:55">
      <c r="A121" s="29"/>
      <c r="B121" s="125">
        <v>7</v>
      </c>
      <c r="C121" s="72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1"/>
      <c r="AX121" s="35"/>
      <c r="AY121" s="35"/>
      <c r="BA121" s="35">
        <f>N114</f>
        <v>25</v>
      </c>
      <c r="BB121" s="35">
        <f>N127</f>
        <v>0</v>
      </c>
      <c r="BC121" s="35">
        <f>N129</f>
        <v>0</v>
      </c>
    </row>
    <row r="122" spans="1:55" ht="16" thickBot="1">
      <c r="A122" s="31"/>
      <c r="B122" s="124">
        <v>8</v>
      </c>
      <c r="C122" s="73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5"/>
      <c r="AX122" s="35"/>
      <c r="AY122" s="35"/>
      <c r="BA122" s="35">
        <f>O114</f>
        <v>27</v>
      </c>
      <c r="BB122" s="35">
        <f>O127</f>
        <v>0</v>
      </c>
      <c r="BC122" s="35">
        <f>O129</f>
        <v>0</v>
      </c>
    </row>
    <row r="123" spans="1:55" ht="16" thickBot="1">
      <c r="A123" s="32"/>
      <c r="B123" s="126"/>
      <c r="C123" s="76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35"/>
      <c r="AY123" s="35"/>
      <c r="BA123" s="35">
        <f>P114</f>
        <v>29</v>
      </c>
      <c r="BB123" s="35">
        <f>P127</f>
        <v>0</v>
      </c>
      <c r="BC123" s="35">
        <f>P129</f>
        <v>0</v>
      </c>
    </row>
    <row r="124" spans="1:55">
      <c r="A124" s="28"/>
      <c r="B124" s="123" t="s">
        <v>8</v>
      </c>
      <c r="C124" s="78">
        <v>0</v>
      </c>
      <c r="D124" s="79">
        <v>0</v>
      </c>
      <c r="E124" s="80">
        <f>E128-SUM(E125:E127)</f>
        <v>0</v>
      </c>
      <c r="F124" s="80">
        <f t="shared" ref="F124" si="202">F128-SUM(F125:F127)</f>
        <v>0</v>
      </c>
      <c r="G124" s="80">
        <f t="shared" ref="G124:AW124" si="203">G128-SUM(G125:G127)</f>
        <v>0</v>
      </c>
      <c r="H124" s="80">
        <f t="shared" si="203"/>
        <v>0</v>
      </c>
      <c r="I124" s="80">
        <f t="shared" si="203"/>
        <v>0</v>
      </c>
      <c r="J124" s="80">
        <f t="shared" si="203"/>
        <v>0</v>
      </c>
      <c r="K124" s="80">
        <f t="shared" si="203"/>
        <v>0</v>
      </c>
      <c r="L124" s="80">
        <f t="shared" si="203"/>
        <v>0</v>
      </c>
      <c r="M124" s="80">
        <f t="shared" si="203"/>
        <v>0</v>
      </c>
      <c r="N124" s="80">
        <f t="shared" si="203"/>
        <v>0</v>
      </c>
      <c r="O124" s="80">
        <f t="shared" si="203"/>
        <v>0</v>
      </c>
      <c r="P124" s="80">
        <f t="shared" si="203"/>
        <v>0</v>
      </c>
      <c r="Q124" s="80">
        <f t="shared" si="203"/>
        <v>0</v>
      </c>
      <c r="R124" s="80">
        <f t="shared" si="203"/>
        <v>0</v>
      </c>
      <c r="S124" s="80">
        <f t="shared" si="203"/>
        <v>0</v>
      </c>
      <c r="T124" s="80">
        <f t="shared" si="203"/>
        <v>0</v>
      </c>
      <c r="U124" s="80">
        <f t="shared" si="203"/>
        <v>0</v>
      </c>
      <c r="V124" s="80">
        <f t="shared" si="203"/>
        <v>0</v>
      </c>
      <c r="W124" s="80">
        <f t="shared" si="203"/>
        <v>0</v>
      </c>
      <c r="X124" s="80">
        <f t="shared" si="203"/>
        <v>0</v>
      </c>
      <c r="Y124" s="80">
        <f t="shared" si="203"/>
        <v>0</v>
      </c>
      <c r="Z124" s="80">
        <f t="shared" si="203"/>
        <v>0</v>
      </c>
      <c r="AA124" s="80">
        <f t="shared" si="203"/>
        <v>0</v>
      </c>
      <c r="AB124" s="80">
        <f t="shared" si="203"/>
        <v>0</v>
      </c>
      <c r="AC124" s="80">
        <f t="shared" si="203"/>
        <v>0</v>
      </c>
      <c r="AD124" s="80">
        <f t="shared" si="203"/>
        <v>0</v>
      </c>
      <c r="AE124" s="80">
        <f t="shared" si="203"/>
        <v>0</v>
      </c>
      <c r="AF124" s="80">
        <f t="shared" si="203"/>
        <v>0</v>
      </c>
      <c r="AG124" s="80">
        <f t="shared" si="203"/>
        <v>0</v>
      </c>
      <c r="AH124" s="80">
        <f t="shared" si="203"/>
        <v>0</v>
      </c>
      <c r="AI124" s="80">
        <f t="shared" si="203"/>
        <v>0</v>
      </c>
      <c r="AJ124" s="80">
        <f t="shared" si="203"/>
        <v>0</v>
      </c>
      <c r="AK124" s="80">
        <f t="shared" si="203"/>
        <v>0</v>
      </c>
      <c r="AL124" s="80">
        <f t="shared" si="203"/>
        <v>0</v>
      </c>
      <c r="AM124" s="80">
        <f t="shared" si="203"/>
        <v>0</v>
      </c>
      <c r="AN124" s="80">
        <f t="shared" si="203"/>
        <v>0</v>
      </c>
      <c r="AO124" s="80">
        <f t="shared" si="203"/>
        <v>0</v>
      </c>
      <c r="AP124" s="80">
        <f t="shared" si="203"/>
        <v>0</v>
      </c>
      <c r="AQ124" s="80">
        <f t="shared" si="203"/>
        <v>0</v>
      </c>
      <c r="AR124" s="80">
        <f t="shared" si="203"/>
        <v>0</v>
      </c>
      <c r="AS124" s="80">
        <f t="shared" si="203"/>
        <v>0</v>
      </c>
      <c r="AT124" s="80">
        <f t="shared" si="203"/>
        <v>0</v>
      </c>
      <c r="AU124" s="80">
        <f t="shared" si="203"/>
        <v>0</v>
      </c>
      <c r="AV124" s="80">
        <f t="shared" si="203"/>
        <v>0</v>
      </c>
      <c r="AW124" s="80">
        <f t="shared" si="203"/>
        <v>0</v>
      </c>
      <c r="AX124" s="35"/>
      <c r="AY124" s="35"/>
      <c r="BA124" s="35">
        <f>Q114</f>
        <v>32</v>
      </c>
      <c r="BB124" s="35">
        <f>Q127</f>
        <v>0</v>
      </c>
      <c r="BC124" s="35">
        <f>Q129</f>
        <v>0</v>
      </c>
    </row>
    <row r="125" spans="1:55">
      <c r="A125" s="29"/>
      <c r="B125" s="125" t="s">
        <v>9</v>
      </c>
      <c r="C125" s="81">
        <v>0</v>
      </c>
      <c r="D125" s="82">
        <v>0</v>
      </c>
      <c r="E125" s="83">
        <v>0</v>
      </c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35"/>
      <c r="AY125" s="35"/>
      <c r="BA125" s="35">
        <f>R114</f>
        <v>34</v>
      </c>
      <c r="BB125" s="35">
        <f>R127</f>
        <v>0</v>
      </c>
      <c r="BC125" s="35">
        <f>R129</f>
        <v>0</v>
      </c>
    </row>
    <row r="126" spans="1:55">
      <c r="A126" s="29"/>
      <c r="B126" s="125" t="s">
        <v>10</v>
      </c>
      <c r="C126" s="81">
        <v>0</v>
      </c>
      <c r="D126" s="82">
        <v>0</v>
      </c>
      <c r="E126" s="83">
        <v>0</v>
      </c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35"/>
      <c r="AY126" s="35"/>
      <c r="BA126" s="35">
        <f>S114</f>
        <v>36</v>
      </c>
      <c r="BB126" s="35">
        <f>S127</f>
        <v>0</v>
      </c>
      <c r="BC126" s="35">
        <f>S129</f>
        <v>0</v>
      </c>
    </row>
    <row r="127" spans="1:55" ht="16" thickBot="1">
      <c r="A127" s="29"/>
      <c r="B127" s="125" t="s">
        <v>11</v>
      </c>
      <c r="C127" s="84">
        <v>0</v>
      </c>
      <c r="D127" s="65">
        <v>0</v>
      </c>
      <c r="E127" s="83">
        <v>0</v>
      </c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35"/>
      <c r="AY127" s="35"/>
      <c r="BA127" s="35">
        <f>T114</f>
        <v>39</v>
      </c>
      <c r="BB127" s="35">
        <f>T127</f>
        <v>0</v>
      </c>
      <c r="BC127" s="35">
        <f>T129</f>
        <v>0</v>
      </c>
    </row>
    <row r="128" spans="1:55">
      <c r="A128" s="30"/>
      <c r="B128" s="125" t="s">
        <v>12</v>
      </c>
      <c r="C128" s="85"/>
      <c r="D128" s="86"/>
      <c r="E128" s="86">
        <f t="shared" ref="E128:AW128" si="204">D132-E132</f>
        <v>0</v>
      </c>
      <c r="F128" s="86">
        <f t="shared" si="204"/>
        <v>0</v>
      </c>
      <c r="G128" s="86">
        <f t="shared" si="204"/>
        <v>0</v>
      </c>
      <c r="H128" s="86">
        <f t="shared" si="204"/>
        <v>0</v>
      </c>
      <c r="I128" s="86">
        <f t="shared" si="204"/>
        <v>0</v>
      </c>
      <c r="J128" s="86">
        <f t="shared" si="204"/>
        <v>0</v>
      </c>
      <c r="K128" s="86">
        <f t="shared" si="204"/>
        <v>0</v>
      </c>
      <c r="L128" s="86">
        <f t="shared" si="204"/>
        <v>0</v>
      </c>
      <c r="M128" s="86">
        <f t="shared" si="204"/>
        <v>0</v>
      </c>
      <c r="N128" s="86">
        <f t="shared" si="204"/>
        <v>0</v>
      </c>
      <c r="O128" s="86">
        <f t="shared" si="204"/>
        <v>0</v>
      </c>
      <c r="P128" s="86">
        <f t="shared" si="204"/>
        <v>0</v>
      </c>
      <c r="Q128" s="86">
        <f t="shared" si="204"/>
        <v>0</v>
      </c>
      <c r="R128" s="86">
        <f t="shared" si="204"/>
        <v>0</v>
      </c>
      <c r="S128" s="86">
        <f t="shared" si="204"/>
        <v>0</v>
      </c>
      <c r="T128" s="86">
        <f t="shared" si="204"/>
        <v>0</v>
      </c>
      <c r="U128" s="86">
        <f t="shared" si="204"/>
        <v>0</v>
      </c>
      <c r="V128" s="86">
        <f t="shared" si="204"/>
        <v>0</v>
      </c>
      <c r="W128" s="86">
        <f t="shared" si="204"/>
        <v>0</v>
      </c>
      <c r="X128" s="86">
        <f t="shared" si="204"/>
        <v>0</v>
      </c>
      <c r="Y128" s="86">
        <f t="shared" si="204"/>
        <v>0</v>
      </c>
      <c r="Z128" s="86">
        <f t="shared" si="204"/>
        <v>0</v>
      </c>
      <c r="AA128" s="86">
        <f t="shared" si="204"/>
        <v>0</v>
      </c>
      <c r="AB128" s="86">
        <f t="shared" si="204"/>
        <v>0</v>
      </c>
      <c r="AC128" s="86">
        <f t="shared" si="204"/>
        <v>0</v>
      </c>
      <c r="AD128" s="86">
        <f t="shared" si="204"/>
        <v>0</v>
      </c>
      <c r="AE128" s="86">
        <f t="shared" si="204"/>
        <v>0</v>
      </c>
      <c r="AF128" s="86">
        <f t="shared" si="204"/>
        <v>0</v>
      </c>
      <c r="AG128" s="86">
        <f t="shared" si="204"/>
        <v>0</v>
      </c>
      <c r="AH128" s="86">
        <f t="shared" si="204"/>
        <v>0</v>
      </c>
      <c r="AI128" s="86">
        <f t="shared" si="204"/>
        <v>0</v>
      </c>
      <c r="AJ128" s="86">
        <f t="shared" si="204"/>
        <v>0</v>
      </c>
      <c r="AK128" s="86">
        <f t="shared" si="204"/>
        <v>0</v>
      </c>
      <c r="AL128" s="86">
        <f t="shared" si="204"/>
        <v>0</v>
      </c>
      <c r="AM128" s="86">
        <f t="shared" si="204"/>
        <v>0</v>
      </c>
      <c r="AN128" s="86">
        <f t="shared" si="204"/>
        <v>0</v>
      </c>
      <c r="AO128" s="86">
        <f t="shared" si="204"/>
        <v>0</v>
      </c>
      <c r="AP128" s="86">
        <f t="shared" si="204"/>
        <v>0</v>
      </c>
      <c r="AQ128" s="86">
        <f t="shared" si="204"/>
        <v>0</v>
      </c>
      <c r="AR128" s="86">
        <f t="shared" si="204"/>
        <v>0</v>
      </c>
      <c r="AS128" s="86">
        <f t="shared" si="204"/>
        <v>0</v>
      </c>
      <c r="AT128" s="86">
        <f t="shared" si="204"/>
        <v>0</v>
      </c>
      <c r="AU128" s="86">
        <f t="shared" si="204"/>
        <v>0</v>
      </c>
      <c r="AV128" s="86">
        <f t="shared" si="204"/>
        <v>0</v>
      </c>
      <c r="AW128" s="87">
        <f t="shared" si="204"/>
        <v>0</v>
      </c>
      <c r="AX128" s="35"/>
      <c r="AY128" s="35"/>
      <c r="BA128" s="35">
        <f>U114</f>
        <v>41</v>
      </c>
      <c r="BB128" s="35">
        <f>U127</f>
        <v>0</v>
      </c>
      <c r="BC128" s="35">
        <f>U129</f>
        <v>0</v>
      </c>
    </row>
    <row r="129" spans="1:56">
      <c r="A129" s="30"/>
      <c r="B129" s="125" t="s">
        <v>13</v>
      </c>
      <c r="C129" s="81"/>
      <c r="D129" s="82">
        <f>SUM(D124:D126)</f>
        <v>0</v>
      </c>
      <c r="E129" s="82">
        <f>SUM(E124:E126)</f>
        <v>0</v>
      </c>
      <c r="F129" s="82">
        <f t="shared" ref="F129:AW129" si="205">SUM(F124:F126)</f>
        <v>0</v>
      </c>
      <c r="G129" s="82">
        <f t="shared" si="205"/>
        <v>0</v>
      </c>
      <c r="H129" s="82">
        <f t="shared" si="205"/>
        <v>0</v>
      </c>
      <c r="I129" s="82">
        <f t="shared" si="205"/>
        <v>0</v>
      </c>
      <c r="J129" s="82">
        <f t="shared" si="205"/>
        <v>0</v>
      </c>
      <c r="K129" s="82">
        <f t="shared" si="205"/>
        <v>0</v>
      </c>
      <c r="L129" s="82">
        <f t="shared" si="205"/>
        <v>0</v>
      </c>
      <c r="M129" s="82">
        <f t="shared" si="205"/>
        <v>0</v>
      </c>
      <c r="N129" s="82">
        <f t="shared" si="205"/>
        <v>0</v>
      </c>
      <c r="O129" s="82">
        <f t="shared" si="205"/>
        <v>0</v>
      </c>
      <c r="P129" s="82">
        <f t="shared" si="205"/>
        <v>0</v>
      </c>
      <c r="Q129" s="82">
        <f t="shared" si="205"/>
        <v>0</v>
      </c>
      <c r="R129" s="82">
        <f t="shared" si="205"/>
        <v>0</v>
      </c>
      <c r="S129" s="82">
        <f t="shared" si="205"/>
        <v>0</v>
      </c>
      <c r="T129" s="82">
        <f t="shared" si="205"/>
        <v>0</v>
      </c>
      <c r="U129" s="82">
        <f t="shared" si="205"/>
        <v>0</v>
      </c>
      <c r="V129" s="82">
        <f t="shared" si="205"/>
        <v>0</v>
      </c>
      <c r="W129" s="82">
        <f t="shared" si="205"/>
        <v>0</v>
      </c>
      <c r="X129" s="82">
        <f t="shared" si="205"/>
        <v>0</v>
      </c>
      <c r="Y129" s="82">
        <f t="shared" si="205"/>
        <v>0</v>
      </c>
      <c r="Z129" s="82">
        <f t="shared" si="205"/>
        <v>0</v>
      </c>
      <c r="AA129" s="82">
        <f t="shared" si="205"/>
        <v>0</v>
      </c>
      <c r="AB129" s="82">
        <f t="shared" si="205"/>
        <v>0</v>
      </c>
      <c r="AC129" s="82">
        <f t="shared" si="205"/>
        <v>0</v>
      </c>
      <c r="AD129" s="82">
        <f t="shared" si="205"/>
        <v>0</v>
      </c>
      <c r="AE129" s="82">
        <f t="shared" si="205"/>
        <v>0</v>
      </c>
      <c r="AF129" s="82">
        <f t="shared" si="205"/>
        <v>0</v>
      </c>
      <c r="AG129" s="82">
        <f t="shared" si="205"/>
        <v>0</v>
      </c>
      <c r="AH129" s="82">
        <f t="shared" si="205"/>
        <v>0</v>
      </c>
      <c r="AI129" s="82">
        <f t="shared" si="205"/>
        <v>0</v>
      </c>
      <c r="AJ129" s="82">
        <f t="shared" si="205"/>
        <v>0</v>
      </c>
      <c r="AK129" s="82">
        <f t="shared" si="205"/>
        <v>0</v>
      </c>
      <c r="AL129" s="82">
        <f t="shared" si="205"/>
        <v>0</v>
      </c>
      <c r="AM129" s="82">
        <f t="shared" si="205"/>
        <v>0</v>
      </c>
      <c r="AN129" s="82">
        <f t="shared" si="205"/>
        <v>0</v>
      </c>
      <c r="AO129" s="82">
        <f t="shared" si="205"/>
        <v>0</v>
      </c>
      <c r="AP129" s="82">
        <f t="shared" si="205"/>
        <v>0</v>
      </c>
      <c r="AQ129" s="82">
        <f t="shared" si="205"/>
        <v>0</v>
      </c>
      <c r="AR129" s="82">
        <f t="shared" si="205"/>
        <v>0</v>
      </c>
      <c r="AS129" s="82">
        <f t="shared" si="205"/>
        <v>0</v>
      </c>
      <c r="AT129" s="82">
        <f t="shared" si="205"/>
        <v>0</v>
      </c>
      <c r="AU129" s="82">
        <f t="shared" si="205"/>
        <v>0</v>
      </c>
      <c r="AV129" s="82">
        <f t="shared" si="205"/>
        <v>0</v>
      </c>
      <c r="AW129" s="82">
        <f t="shared" si="205"/>
        <v>0</v>
      </c>
      <c r="AX129" s="35"/>
      <c r="AY129" s="35"/>
      <c r="BA129" s="35">
        <f>V114</f>
        <v>43</v>
      </c>
      <c r="BB129" s="35">
        <f>V127</f>
        <v>0</v>
      </c>
      <c r="BC129" s="35">
        <f>V129</f>
        <v>0</v>
      </c>
    </row>
    <row r="130" spans="1:56">
      <c r="A130" s="30"/>
      <c r="B130" s="125" t="s">
        <v>14</v>
      </c>
      <c r="C130" s="81"/>
      <c r="D130" s="82">
        <f>D129</f>
        <v>0</v>
      </c>
      <c r="E130" s="82">
        <f t="shared" ref="E130:AW130" si="206">E129+D130</f>
        <v>0</v>
      </c>
      <c r="F130" s="82">
        <f t="shared" si="206"/>
        <v>0</v>
      </c>
      <c r="G130" s="82">
        <f t="shared" si="206"/>
        <v>0</v>
      </c>
      <c r="H130" s="82">
        <f t="shared" si="206"/>
        <v>0</v>
      </c>
      <c r="I130" s="82">
        <f t="shared" si="206"/>
        <v>0</v>
      </c>
      <c r="J130" s="82">
        <f t="shared" si="206"/>
        <v>0</v>
      </c>
      <c r="K130" s="82">
        <f t="shared" si="206"/>
        <v>0</v>
      </c>
      <c r="L130" s="82">
        <f t="shared" si="206"/>
        <v>0</v>
      </c>
      <c r="M130" s="82">
        <f t="shared" si="206"/>
        <v>0</v>
      </c>
      <c r="N130" s="82">
        <f t="shared" si="206"/>
        <v>0</v>
      </c>
      <c r="O130" s="82">
        <f t="shared" si="206"/>
        <v>0</v>
      </c>
      <c r="P130" s="82">
        <f t="shared" si="206"/>
        <v>0</v>
      </c>
      <c r="Q130" s="82">
        <f t="shared" si="206"/>
        <v>0</v>
      </c>
      <c r="R130" s="82">
        <f t="shared" si="206"/>
        <v>0</v>
      </c>
      <c r="S130" s="82">
        <f t="shared" si="206"/>
        <v>0</v>
      </c>
      <c r="T130" s="82">
        <f t="shared" si="206"/>
        <v>0</v>
      </c>
      <c r="U130" s="82">
        <f t="shared" si="206"/>
        <v>0</v>
      </c>
      <c r="V130" s="82">
        <f t="shared" si="206"/>
        <v>0</v>
      </c>
      <c r="W130" s="82">
        <f t="shared" si="206"/>
        <v>0</v>
      </c>
      <c r="X130" s="82">
        <f t="shared" si="206"/>
        <v>0</v>
      </c>
      <c r="Y130" s="82">
        <f t="shared" si="206"/>
        <v>0</v>
      </c>
      <c r="Z130" s="82">
        <f t="shared" si="206"/>
        <v>0</v>
      </c>
      <c r="AA130" s="82">
        <f t="shared" si="206"/>
        <v>0</v>
      </c>
      <c r="AB130" s="82">
        <f t="shared" si="206"/>
        <v>0</v>
      </c>
      <c r="AC130" s="82">
        <f t="shared" si="206"/>
        <v>0</v>
      </c>
      <c r="AD130" s="82">
        <f t="shared" si="206"/>
        <v>0</v>
      </c>
      <c r="AE130" s="82">
        <f t="shared" si="206"/>
        <v>0</v>
      </c>
      <c r="AF130" s="82">
        <f t="shared" si="206"/>
        <v>0</v>
      </c>
      <c r="AG130" s="82">
        <f t="shared" si="206"/>
        <v>0</v>
      </c>
      <c r="AH130" s="82">
        <f t="shared" si="206"/>
        <v>0</v>
      </c>
      <c r="AI130" s="82">
        <f t="shared" si="206"/>
        <v>0</v>
      </c>
      <c r="AJ130" s="82">
        <f t="shared" si="206"/>
        <v>0</v>
      </c>
      <c r="AK130" s="82">
        <f t="shared" si="206"/>
        <v>0</v>
      </c>
      <c r="AL130" s="82">
        <f t="shared" si="206"/>
        <v>0</v>
      </c>
      <c r="AM130" s="82">
        <f t="shared" si="206"/>
        <v>0</v>
      </c>
      <c r="AN130" s="82">
        <f t="shared" si="206"/>
        <v>0</v>
      </c>
      <c r="AO130" s="82">
        <f t="shared" si="206"/>
        <v>0</v>
      </c>
      <c r="AP130" s="82">
        <f t="shared" si="206"/>
        <v>0</v>
      </c>
      <c r="AQ130" s="82">
        <f t="shared" si="206"/>
        <v>0</v>
      </c>
      <c r="AR130" s="82">
        <f t="shared" si="206"/>
        <v>0</v>
      </c>
      <c r="AS130" s="82">
        <f t="shared" si="206"/>
        <v>0</v>
      </c>
      <c r="AT130" s="82">
        <f t="shared" si="206"/>
        <v>0</v>
      </c>
      <c r="AU130" s="82">
        <f t="shared" si="206"/>
        <v>0</v>
      </c>
      <c r="AV130" s="82">
        <f t="shared" si="206"/>
        <v>0</v>
      </c>
      <c r="AW130" s="88">
        <f t="shared" si="206"/>
        <v>0</v>
      </c>
      <c r="AX130" s="35"/>
      <c r="AY130" s="35"/>
      <c r="BA130" s="35">
        <f>W114</f>
        <v>45</v>
      </c>
      <c r="BB130" s="35">
        <f>W127</f>
        <v>0</v>
      </c>
      <c r="BC130" s="35">
        <f>W129</f>
        <v>0</v>
      </c>
    </row>
    <row r="131" spans="1:56">
      <c r="A131" s="30"/>
      <c r="B131" s="125" t="s">
        <v>15</v>
      </c>
      <c r="C131" s="81"/>
      <c r="D131" s="82">
        <f>$D132-D130</f>
        <v>0</v>
      </c>
      <c r="E131" s="82">
        <f t="shared" ref="E131:AW131" si="207">$D132-E130</f>
        <v>0</v>
      </c>
      <c r="F131" s="82">
        <f t="shared" si="207"/>
        <v>0</v>
      </c>
      <c r="G131" s="82">
        <f t="shared" si="207"/>
        <v>0</v>
      </c>
      <c r="H131" s="82">
        <f t="shared" si="207"/>
        <v>0</v>
      </c>
      <c r="I131" s="82">
        <f t="shared" si="207"/>
        <v>0</v>
      </c>
      <c r="J131" s="82">
        <f t="shared" si="207"/>
        <v>0</v>
      </c>
      <c r="K131" s="82">
        <f t="shared" si="207"/>
        <v>0</v>
      </c>
      <c r="L131" s="82">
        <f t="shared" si="207"/>
        <v>0</v>
      </c>
      <c r="M131" s="82">
        <f t="shared" si="207"/>
        <v>0</v>
      </c>
      <c r="N131" s="82">
        <f t="shared" si="207"/>
        <v>0</v>
      </c>
      <c r="O131" s="82">
        <f t="shared" si="207"/>
        <v>0</v>
      </c>
      <c r="P131" s="82">
        <f t="shared" si="207"/>
        <v>0</v>
      </c>
      <c r="Q131" s="82">
        <f t="shared" si="207"/>
        <v>0</v>
      </c>
      <c r="R131" s="82">
        <f t="shared" si="207"/>
        <v>0</v>
      </c>
      <c r="S131" s="82">
        <f t="shared" si="207"/>
        <v>0</v>
      </c>
      <c r="T131" s="82">
        <f t="shared" si="207"/>
        <v>0</v>
      </c>
      <c r="U131" s="82">
        <f t="shared" si="207"/>
        <v>0</v>
      </c>
      <c r="V131" s="82">
        <f t="shared" si="207"/>
        <v>0</v>
      </c>
      <c r="W131" s="82">
        <f t="shared" si="207"/>
        <v>0</v>
      </c>
      <c r="X131" s="82">
        <f t="shared" si="207"/>
        <v>0</v>
      </c>
      <c r="Y131" s="82">
        <f t="shared" si="207"/>
        <v>0</v>
      </c>
      <c r="Z131" s="82">
        <f t="shared" si="207"/>
        <v>0</v>
      </c>
      <c r="AA131" s="82">
        <f t="shared" si="207"/>
        <v>0</v>
      </c>
      <c r="AB131" s="82">
        <f t="shared" si="207"/>
        <v>0</v>
      </c>
      <c r="AC131" s="82">
        <f t="shared" si="207"/>
        <v>0</v>
      </c>
      <c r="AD131" s="82">
        <f t="shared" si="207"/>
        <v>0</v>
      </c>
      <c r="AE131" s="82">
        <f t="shared" si="207"/>
        <v>0</v>
      </c>
      <c r="AF131" s="82">
        <f t="shared" si="207"/>
        <v>0</v>
      </c>
      <c r="AG131" s="82">
        <f t="shared" si="207"/>
        <v>0</v>
      </c>
      <c r="AH131" s="82">
        <f t="shared" si="207"/>
        <v>0</v>
      </c>
      <c r="AI131" s="82">
        <f t="shared" si="207"/>
        <v>0</v>
      </c>
      <c r="AJ131" s="82">
        <f t="shared" si="207"/>
        <v>0</v>
      </c>
      <c r="AK131" s="82">
        <f t="shared" si="207"/>
        <v>0</v>
      </c>
      <c r="AL131" s="82">
        <f t="shared" si="207"/>
        <v>0</v>
      </c>
      <c r="AM131" s="82">
        <f t="shared" si="207"/>
        <v>0</v>
      </c>
      <c r="AN131" s="82">
        <f t="shared" si="207"/>
        <v>0</v>
      </c>
      <c r="AO131" s="82">
        <f t="shared" si="207"/>
        <v>0</v>
      </c>
      <c r="AP131" s="82">
        <f t="shared" si="207"/>
        <v>0</v>
      </c>
      <c r="AQ131" s="82">
        <f t="shared" si="207"/>
        <v>0</v>
      </c>
      <c r="AR131" s="82">
        <f t="shared" si="207"/>
        <v>0</v>
      </c>
      <c r="AS131" s="82">
        <f t="shared" si="207"/>
        <v>0</v>
      </c>
      <c r="AT131" s="82">
        <f t="shared" si="207"/>
        <v>0</v>
      </c>
      <c r="AU131" s="82">
        <f t="shared" si="207"/>
        <v>0</v>
      </c>
      <c r="AV131" s="82">
        <f t="shared" si="207"/>
        <v>0</v>
      </c>
      <c r="AW131" s="82">
        <f t="shared" si="207"/>
        <v>0</v>
      </c>
      <c r="AX131" s="35"/>
      <c r="AY131" s="35"/>
      <c r="BA131" s="35">
        <f>X114</f>
        <v>47</v>
      </c>
      <c r="BB131" s="35">
        <f>X127</f>
        <v>0</v>
      </c>
      <c r="BC131" s="35">
        <f>X129</f>
        <v>0</v>
      </c>
    </row>
    <row r="132" spans="1:56" ht="16" thickBot="1">
      <c r="A132" s="27"/>
      <c r="B132" s="124" t="s">
        <v>16</v>
      </c>
      <c r="C132" s="84">
        <f>SUM(C115:C122)</f>
        <v>0</v>
      </c>
      <c r="D132" s="65">
        <f>SUM(D115:D122)</f>
        <v>0</v>
      </c>
      <c r="E132" s="65">
        <f t="shared" ref="E132:AV132" si="208">SUM(E115:E122)</f>
        <v>0</v>
      </c>
      <c r="F132" s="65">
        <f t="shared" si="208"/>
        <v>0</v>
      </c>
      <c r="G132" s="65">
        <f t="shared" si="208"/>
        <v>0</v>
      </c>
      <c r="H132" s="65">
        <f t="shared" si="208"/>
        <v>0</v>
      </c>
      <c r="I132" s="65">
        <f t="shared" si="208"/>
        <v>0</v>
      </c>
      <c r="J132" s="65">
        <f t="shared" si="208"/>
        <v>0</v>
      </c>
      <c r="K132" s="65">
        <f t="shared" si="208"/>
        <v>0</v>
      </c>
      <c r="L132" s="65">
        <f t="shared" si="208"/>
        <v>0</v>
      </c>
      <c r="M132" s="65">
        <f t="shared" si="208"/>
        <v>0</v>
      </c>
      <c r="N132" s="65">
        <f t="shared" si="208"/>
        <v>0</v>
      </c>
      <c r="O132" s="65">
        <f t="shared" si="208"/>
        <v>0</v>
      </c>
      <c r="P132" s="65">
        <f t="shared" si="208"/>
        <v>0</v>
      </c>
      <c r="Q132" s="65">
        <f t="shared" si="208"/>
        <v>0</v>
      </c>
      <c r="R132" s="65">
        <f t="shared" si="208"/>
        <v>0</v>
      </c>
      <c r="S132" s="65">
        <f t="shared" si="208"/>
        <v>0</v>
      </c>
      <c r="T132" s="65">
        <f t="shared" si="208"/>
        <v>0</v>
      </c>
      <c r="U132" s="65">
        <f t="shared" si="208"/>
        <v>0</v>
      </c>
      <c r="V132" s="65">
        <f t="shared" si="208"/>
        <v>0</v>
      </c>
      <c r="W132" s="65">
        <f t="shared" si="208"/>
        <v>0</v>
      </c>
      <c r="X132" s="65">
        <f t="shared" si="208"/>
        <v>0</v>
      </c>
      <c r="Y132" s="65">
        <f t="shared" si="208"/>
        <v>0</v>
      </c>
      <c r="Z132" s="65">
        <f t="shared" si="208"/>
        <v>0</v>
      </c>
      <c r="AA132" s="65">
        <f t="shared" si="208"/>
        <v>0</v>
      </c>
      <c r="AB132" s="65">
        <f t="shared" si="208"/>
        <v>0</v>
      </c>
      <c r="AC132" s="65">
        <f t="shared" si="208"/>
        <v>0</v>
      </c>
      <c r="AD132" s="65">
        <f t="shared" si="208"/>
        <v>0</v>
      </c>
      <c r="AE132" s="65">
        <f t="shared" si="208"/>
        <v>0</v>
      </c>
      <c r="AF132" s="65">
        <f t="shared" si="208"/>
        <v>0</v>
      </c>
      <c r="AG132" s="65">
        <f t="shared" si="208"/>
        <v>0</v>
      </c>
      <c r="AH132" s="65">
        <f t="shared" si="208"/>
        <v>0</v>
      </c>
      <c r="AI132" s="65">
        <f t="shared" si="208"/>
        <v>0</v>
      </c>
      <c r="AJ132" s="65">
        <f t="shared" si="208"/>
        <v>0</v>
      </c>
      <c r="AK132" s="65">
        <f t="shared" si="208"/>
        <v>0</v>
      </c>
      <c r="AL132" s="65">
        <f t="shared" si="208"/>
        <v>0</v>
      </c>
      <c r="AM132" s="65">
        <f t="shared" si="208"/>
        <v>0</v>
      </c>
      <c r="AN132" s="65">
        <f t="shared" si="208"/>
        <v>0</v>
      </c>
      <c r="AO132" s="65">
        <f t="shared" si="208"/>
        <v>0</v>
      </c>
      <c r="AP132" s="65">
        <f t="shared" si="208"/>
        <v>0</v>
      </c>
      <c r="AQ132" s="65">
        <f t="shared" si="208"/>
        <v>0</v>
      </c>
      <c r="AR132" s="65">
        <f t="shared" si="208"/>
        <v>0</v>
      </c>
      <c r="AS132" s="65">
        <f t="shared" si="208"/>
        <v>0</v>
      </c>
      <c r="AT132" s="65">
        <f t="shared" si="208"/>
        <v>0</v>
      </c>
      <c r="AU132" s="65">
        <f t="shared" si="208"/>
        <v>0</v>
      </c>
      <c r="AV132" s="65">
        <f t="shared" si="208"/>
        <v>0</v>
      </c>
      <c r="AW132" s="89">
        <f>SUM(AW115:AW122)</f>
        <v>0</v>
      </c>
      <c r="AX132" s="35"/>
      <c r="AY132" s="35"/>
      <c r="BA132" s="35">
        <f>Y114</f>
        <v>49</v>
      </c>
      <c r="BB132" s="35">
        <f>Y127</f>
        <v>0</v>
      </c>
      <c r="BC132" s="35">
        <f>Y129</f>
        <v>0</v>
      </c>
    </row>
    <row r="133" spans="1:56" ht="16" thickBot="1">
      <c r="A133" s="32"/>
      <c r="B133" s="127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35"/>
      <c r="AY133" s="35"/>
      <c r="BA133" s="33">
        <f>Z114</f>
        <v>51</v>
      </c>
      <c r="BB133" s="35">
        <f>Z127</f>
        <v>0</v>
      </c>
      <c r="BC133" s="35">
        <f>Z129</f>
        <v>0</v>
      </c>
      <c r="BD133" s="35"/>
    </row>
    <row r="134" spans="1:56">
      <c r="A134" s="22"/>
      <c r="B134" s="128"/>
      <c r="C134" s="91" t="s">
        <v>7</v>
      </c>
      <c r="D134" s="92">
        <f t="shared" ref="D134:AW134" si="209">D114</f>
        <v>1</v>
      </c>
      <c r="E134" s="79">
        <f t="shared" si="209"/>
        <v>4</v>
      </c>
      <c r="F134" s="79">
        <f t="shared" si="209"/>
        <v>6</v>
      </c>
      <c r="G134" s="79">
        <f t="shared" si="209"/>
        <v>8</v>
      </c>
      <c r="H134" s="79">
        <f t="shared" si="209"/>
        <v>11</v>
      </c>
      <c r="I134" s="79">
        <f t="shared" si="209"/>
        <v>13</v>
      </c>
      <c r="J134" s="79">
        <f t="shared" si="209"/>
        <v>15</v>
      </c>
      <c r="K134" s="79">
        <f t="shared" si="209"/>
        <v>18</v>
      </c>
      <c r="L134" s="79">
        <f t="shared" si="209"/>
        <v>20</v>
      </c>
      <c r="M134" s="79">
        <f t="shared" si="209"/>
        <v>22</v>
      </c>
      <c r="N134" s="79">
        <f t="shared" si="209"/>
        <v>25</v>
      </c>
      <c r="O134" s="79">
        <f t="shared" si="209"/>
        <v>27</v>
      </c>
      <c r="P134" s="79">
        <f t="shared" si="209"/>
        <v>29</v>
      </c>
      <c r="Q134" s="79">
        <f t="shared" si="209"/>
        <v>32</v>
      </c>
      <c r="R134" s="79">
        <f t="shared" si="209"/>
        <v>34</v>
      </c>
      <c r="S134" s="79">
        <f t="shared" si="209"/>
        <v>36</v>
      </c>
      <c r="T134" s="79">
        <f t="shared" si="209"/>
        <v>39</v>
      </c>
      <c r="U134" s="79">
        <f t="shared" si="209"/>
        <v>41</v>
      </c>
      <c r="V134" s="79">
        <f t="shared" si="209"/>
        <v>43</v>
      </c>
      <c r="W134" s="79">
        <f t="shared" si="209"/>
        <v>45</v>
      </c>
      <c r="X134" s="79">
        <f t="shared" si="209"/>
        <v>47</v>
      </c>
      <c r="Y134" s="79">
        <f t="shared" si="209"/>
        <v>49</v>
      </c>
      <c r="Z134" s="79">
        <f t="shared" si="209"/>
        <v>51</v>
      </c>
      <c r="AA134" s="79">
        <f t="shared" si="209"/>
        <v>53</v>
      </c>
      <c r="AB134" s="79">
        <f t="shared" si="209"/>
        <v>55</v>
      </c>
      <c r="AC134" s="79">
        <f t="shared" si="209"/>
        <v>57</v>
      </c>
      <c r="AD134" s="79">
        <f t="shared" si="209"/>
        <v>59</v>
      </c>
      <c r="AE134" s="79">
        <f t="shared" si="209"/>
        <v>61</v>
      </c>
      <c r="AF134" s="79">
        <f t="shared" si="209"/>
        <v>63</v>
      </c>
      <c r="AG134" s="79">
        <f t="shared" si="209"/>
        <v>65</v>
      </c>
      <c r="AH134" s="79">
        <f t="shared" si="209"/>
        <v>67</v>
      </c>
      <c r="AI134" s="79">
        <f t="shared" si="209"/>
        <v>69</v>
      </c>
      <c r="AJ134" s="79">
        <f t="shared" si="209"/>
        <v>71</v>
      </c>
      <c r="AK134" s="79">
        <f t="shared" si="209"/>
        <v>73</v>
      </c>
      <c r="AL134" s="79">
        <f t="shared" si="209"/>
        <v>75</v>
      </c>
      <c r="AM134" s="79">
        <f t="shared" si="209"/>
        <v>77</v>
      </c>
      <c r="AN134" s="79">
        <f t="shared" si="209"/>
        <v>79</v>
      </c>
      <c r="AO134" s="79">
        <f t="shared" si="209"/>
        <v>81</v>
      </c>
      <c r="AP134" s="79">
        <f t="shared" si="209"/>
        <v>83</v>
      </c>
      <c r="AQ134" s="79">
        <f t="shared" si="209"/>
        <v>85</v>
      </c>
      <c r="AR134" s="79">
        <f t="shared" si="209"/>
        <v>87</v>
      </c>
      <c r="AS134" s="79">
        <f t="shared" si="209"/>
        <v>89</v>
      </c>
      <c r="AT134" s="79">
        <f t="shared" si="209"/>
        <v>91</v>
      </c>
      <c r="AU134" s="79">
        <f t="shared" si="209"/>
        <v>93</v>
      </c>
      <c r="AV134" s="79">
        <f t="shared" si="209"/>
        <v>95</v>
      </c>
      <c r="AW134" s="93">
        <f t="shared" si="209"/>
        <v>97</v>
      </c>
      <c r="AX134" s="35"/>
      <c r="AY134" s="35"/>
      <c r="BA134" s="33">
        <f>AA114</f>
        <v>53</v>
      </c>
      <c r="BB134" s="35">
        <f>AA127</f>
        <v>0</v>
      </c>
      <c r="BC134" s="35">
        <f>AA129</f>
        <v>0</v>
      </c>
      <c r="BD134" s="35"/>
    </row>
    <row r="135" spans="1:56" ht="16" thickBot="1">
      <c r="A135" s="21" t="s">
        <v>24</v>
      </c>
      <c r="B135" s="120"/>
      <c r="C135" s="94" t="str">
        <f>C109</f>
        <v>Strain D</v>
      </c>
      <c r="D135" s="95" t="e">
        <f>D132/D131</f>
        <v>#DIV/0!</v>
      </c>
      <c r="E135" s="96" t="e">
        <f t="shared" ref="E135:I135" si="210">E132/E131</f>
        <v>#DIV/0!</v>
      </c>
      <c r="F135" s="96" t="e">
        <f t="shared" si="210"/>
        <v>#DIV/0!</v>
      </c>
      <c r="G135" s="96" t="e">
        <f t="shared" si="210"/>
        <v>#DIV/0!</v>
      </c>
      <c r="H135" s="96" t="e">
        <f t="shared" si="210"/>
        <v>#DIV/0!</v>
      </c>
      <c r="I135" s="96" t="e">
        <f t="shared" si="210"/>
        <v>#DIV/0!</v>
      </c>
      <c r="J135" s="96" t="e">
        <f>J132/J131</f>
        <v>#DIV/0!</v>
      </c>
      <c r="K135" s="96" t="e">
        <f t="shared" ref="K135:AW135" si="211">K132/K131</f>
        <v>#DIV/0!</v>
      </c>
      <c r="L135" s="96" t="e">
        <f t="shared" si="211"/>
        <v>#DIV/0!</v>
      </c>
      <c r="M135" s="96" t="e">
        <f t="shared" si="211"/>
        <v>#DIV/0!</v>
      </c>
      <c r="N135" s="96" t="e">
        <f t="shared" si="211"/>
        <v>#DIV/0!</v>
      </c>
      <c r="O135" s="96" t="e">
        <f t="shared" si="211"/>
        <v>#DIV/0!</v>
      </c>
      <c r="P135" s="96" t="e">
        <f t="shared" si="211"/>
        <v>#DIV/0!</v>
      </c>
      <c r="Q135" s="96" t="e">
        <f t="shared" si="211"/>
        <v>#DIV/0!</v>
      </c>
      <c r="R135" s="96" t="e">
        <f t="shared" si="211"/>
        <v>#DIV/0!</v>
      </c>
      <c r="S135" s="96" t="e">
        <f t="shared" si="211"/>
        <v>#DIV/0!</v>
      </c>
      <c r="T135" s="96" t="e">
        <f t="shared" si="211"/>
        <v>#DIV/0!</v>
      </c>
      <c r="U135" s="96" t="e">
        <f t="shared" si="211"/>
        <v>#DIV/0!</v>
      </c>
      <c r="V135" s="96" t="e">
        <f t="shared" si="211"/>
        <v>#DIV/0!</v>
      </c>
      <c r="W135" s="96" t="e">
        <f t="shared" si="211"/>
        <v>#DIV/0!</v>
      </c>
      <c r="X135" s="96" t="e">
        <f t="shared" si="211"/>
        <v>#DIV/0!</v>
      </c>
      <c r="Y135" s="96" t="e">
        <f t="shared" si="211"/>
        <v>#DIV/0!</v>
      </c>
      <c r="Z135" s="96" t="e">
        <f t="shared" si="211"/>
        <v>#DIV/0!</v>
      </c>
      <c r="AA135" s="96" t="e">
        <f t="shared" si="211"/>
        <v>#DIV/0!</v>
      </c>
      <c r="AB135" s="96" t="e">
        <f t="shared" si="211"/>
        <v>#DIV/0!</v>
      </c>
      <c r="AC135" s="96" t="e">
        <f t="shared" si="211"/>
        <v>#DIV/0!</v>
      </c>
      <c r="AD135" s="96" t="e">
        <f t="shared" si="211"/>
        <v>#DIV/0!</v>
      </c>
      <c r="AE135" s="96" t="e">
        <f t="shared" si="211"/>
        <v>#DIV/0!</v>
      </c>
      <c r="AF135" s="96" t="e">
        <f t="shared" si="211"/>
        <v>#DIV/0!</v>
      </c>
      <c r="AG135" s="96" t="e">
        <f t="shared" si="211"/>
        <v>#DIV/0!</v>
      </c>
      <c r="AH135" s="96" t="e">
        <f t="shared" si="211"/>
        <v>#DIV/0!</v>
      </c>
      <c r="AI135" s="96" t="e">
        <f t="shared" si="211"/>
        <v>#DIV/0!</v>
      </c>
      <c r="AJ135" s="96" t="e">
        <f t="shared" si="211"/>
        <v>#DIV/0!</v>
      </c>
      <c r="AK135" s="96" t="e">
        <f t="shared" si="211"/>
        <v>#DIV/0!</v>
      </c>
      <c r="AL135" s="96" t="e">
        <f t="shared" si="211"/>
        <v>#DIV/0!</v>
      </c>
      <c r="AM135" s="96" t="e">
        <f t="shared" si="211"/>
        <v>#DIV/0!</v>
      </c>
      <c r="AN135" s="96" t="e">
        <f t="shared" si="211"/>
        <v>#DIV/0!</v>
      </c>
      <c r="AO135" s="96" t="e">
        <f t="shared" si="211"/>
        <v>#DIV/0!</v>
      </c>
      <c r="AP135" s="96" t="e">
        <f t="shared" si="211"/>
        <v>#DIV/0!</v>
      </c>
      <c r="AQ135" s="96" t="e">
        <f t="shared" si="211"/>
        <v>#DIV/0!</v>
      </c>
      <c r="AR135" s="96" t="e">
        <f t="shared" si="211"/>
        <v>#DIV/0!</v>
      </c>
      <c r="AS135" s="96" t="e">
        <f t="shared" si="211"/>
        <v>#DIV/0!</v>
      </c>
      <c r="AT135" s="96" t="e">
        <f t="shared" si="211"/>
        <v>#DIV/0!</v>
      </c>
      <c r="AU135" s="96" t="e">
        <f t="shared" si="211"/>
        <v>#DIV/0!</v>
      </c>
      <c r="AV135" s="96" t="e">
        <f t="shared" si="211"/>
        <v>#DIV/0!</v>
      </c>
      <c r="AW135" s="97" t="e">
        <f t="shared" si="211"/>
        <v>#DIV/0!</v>
      </c>
      <c r="AX135" s="35"/>
      <c r="AY135" s="35"/>
      <c r="BA135" s="33">
        <f>AB114</f>
        <v>55</v>
      </c>
      <c r="BB135" s="35">
        <f>AB127</f>
        <v>0</v>
      </c>
      <c r="BC135" s="35">
        <f>AB129</f>
        <v>0</v>
      </c>
      <c r="BD135" s="35"/>
    </row>
    <row r="136" spans="1:56">
      <c r="B136" s="33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BA136" s="33">
        <f>AC114</f>
        <v>57</v>
      </c>
      <c r="BB136" s="33">
        <f>AC127</f>
        <v>0</v>
      </c>
      <c r="BC136" s="33">
        <f>AC129</f>
        <v>0</v>
      </c>
    </row>
    <row r="137" spans="1:56" ht="16" thickBot="1">
      <c r="A137" s="34" t="s">
        <v>26</v>
      </c>
      <c r="B137" s="33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BA137" s="33">
        <f>AD114</f>
        <v>59</v>
      </c>
      <c r="BB137" s="33">
        <f>AD127</f>
        <v>0</v>
      </c>
      <c r="BC137" s="33">
        <f>AD129</f>
        <v>0</v>
      </c>
    </row>
    <row r="138" spans="1:56" ht="16" thickBot="1">
      <c r="A138" s="19" t="str">
        <f>C109</f>
        <v>Strain D</v>
      </c>
      <c r="B138" s="129" t="s">
        <v>25</v>
      </c>
      <c r="C138" s="98">
        <f>C114</f>
        <v>1</v>
      </c>
      <c r="D138" s="99">
        <f t="shared" ref="D138:AW138" si="212">D114</f>
        <v>1</v>
      </c>
      <c r="E138" s="100">
        <f t="shared" si="212"/>
        <v>4</v>
      </c>
      <c r="F138" s="100">
        <f t="shared" si="212"/>
        <v>6</v>
      </c>
      <c r="G138" s="100">
        <f t="shared" si="212"/>
        <v>8</v>
      </c>
      <c r="H138" s="100">
        <f t="shared" si="212"/>
        <v>11</v>
      </c>
      <c r="I138" s="100">
        <f t="shared" si="212"/>
        <v>13</v>
      </c>
      <c r="J138" s="100">
        <f t="shared" si="212"/>
        <v>15</v>
      </c>
      <c r="K138" s="100">
        <f t="shared" si="212"/>
        <v>18</v>
      </c>
      <c r="L138" s="100">
        <f t="shared" si="212"/>
        <v>20</v>
      </c>
      <c r="M138" s="100">
        <f t="shared" si="212"/>
        <v>22</v>
      </c>
      <c r="N138" s="100">
        <f t="shared" si="212"/>
        <v>25</v>
      </c>
      <c r="O138" s="100">
        <f t="shared" si="212"/>
        <v>27</v>
      </c>
      <c r="P138" s="100">
        <f t="shared" si="212"/>
        <v>29</v>
      </c>
      <c r="Q138" s="100">
        <f t="shared" si="212"/>
        <v>32</v>
      </c>
      <c r="R138" s="100">
        <f t="shared" si="212"/>
        <v>34</v>
      </c>
      <c r="S138" s="100">
        <f t="shared" si="212"/>
        <v>36</v>
      </c>
      <c r="T138" s="100">
        <f t="shared" si="212"/>
        <v>39</v>
      </c>
      <c r="U138" s="100">
        <f t="shared" si="212"/>
        <v>41</v>
      </c>
      <c r="V138" s="100">
        <f t="shared" si="212"/>
        <v>43</v>
      </c>
      <c r="W138" s="100">
        <f t="shared" si="212"/>
        <v>45</v>
      </c>
      <c r="X138" s="100">
        <f t="shared" si="212"/>
        <v>47</v>
      </c>
      <c r="Y138" s="100">
        <f t="shared" si="212"/>
        <v>49</v>
      </c>
      <c r="Z138" s="100">
        <f t="shared" si="212"/>
        <v>51</v>
      </c>
      <c r="AA138" s="100">
        <f t="shared" si="212"/>
        <v>53</v>
      </c>
      <c r="AB138" s="100">
        <f t="shared" si="212"/>
        <v>55</v>
      </c>
      <c r="AC138" s="100">
        <f t="shared" si="212"/>
        <v>57</v>
      </c>
      <c r="AD138" s="100">
        <f t="shared" si="212"/>
        <v>59</v>
      </c>
      <c r="AE138" s="100">
        <f t="shared" si="212"/>
        <v>61</v>
      </c>
      <c r="AF138" s="100">
        <f t="shared" si="212"/>
        <v>63</v>
      </c>
      <c r="AG138" s="100">
        <f t="shared" si="212"/>
        <v>65</v>
      </c>
      <c r="AH138" s="100">
        <f t="shared" si="212"/>
        <v>67</v>
      </c>
      <c r="AI138" s="100">
        <f t="shared" si="212"/>
        <v>69</v>
      </c>
      <c r="AJ138" s="100">
        <f t="shared" si="212"/>
        <v>71</v>
      </c>
      <c r="AK138" s="100">
        <f t="shared" si="212"/>
        <v>73</v>
      </c>
      <c r="AL138" s="100">
        <f t="shared" si="212"/>
        <v>75</v>
      </c>
      <c r="AM138" s="100">
        <f t="shared" si="212"/>
        <v>77</v>
      </c>
      <c r="AN138" s="100">
        <f t="shared" si="212"/>
        <v>79</v>
      </c>
      <c r="AO138" s="100">
        <f t="shared" si="212"/>
        <v>81</v>
      </c>
      <c r="AP138" s="100">
        <f t="shared" si="212"/>
        <v>83</v>
      </c>
      <c r="AQ138" s="100">
        <f t="shared" si="212"/>
        <v>85</v>
      </c>
      <c r="AR138" s="100">
        <f t="shared" si="212"/>
        <v>87</v>
      </c>
      <c r="AS138" s="100">
        <f t="shared" si="212"/>
        <v>89</v>
      </c>
      <c r="AT138" s="100">
        <f t="shared" si="212"/>
        <v>91</v>
      </c>
      <c r="AU138" s="100">
        <f t="shared" si="212"/>
        <v>93</v>
      </c>
      <c r="AV138" s="100">
        <f t="shared" si="212"/>
        <v>95</v>
      </c>
      <c r="AW138" s="101">
        <f t="shared" si="212"/>
        <v>97</v>
      </c>
      <c r="BA138" s="33">
        <f>AE114</f>
        <v>61</v>
      </c>
      <c r="BB138" s="33">
        <f>AE127</f>
        <v>0</v>
      </c>
      <c r="BC138" s="33">
        <f>AE129</f>
        <v>0</v>
      </c>
    </row>
    <row r="139" spans="1:56">
      <c r="A139" s="23" t="s">
        <v>20</v>
      </c>
      <c r="B139" s="33"/>
      <c r="C139" s="102">
        <f>SUM(C115:C122)</f>
        <v>0</v>
      </c>
      <c r="D139" s="103">
        <f>C139-C140-C141</f>
        <v>0</v>
      </c>
      <c r="E139" s="104">
        <f t="shared" ref="E139:AW139" si="213">D139-D140-D141</f>
        <v>0</v>
      </c>
      <c r="F139" s="104">
        <f t="shared" si="213"/>
        <v>0</v>
      </c>
      <c r="G139" s="104">
        <f t="shared" si="213"/>
        <v>0</v>
      </c>
      <c r="H139" s="104">
        <f t="shared" si="213"/>
        <v>0</v>
      </c>
      <c r="I139" s="104">
        <f t="shared" si="213"/>
        <v>0</v>
      </c>
      <c r="J139" s="104">
        <f t="shared" si="213"/>
        <v>0</v>
      </c>
      <c r="K139" s="104">
        <f t="shared" si="213"/>
        <v>0</v>
      </c>
      <c r="L139" s="104">
        <f t="shared" si="213"/>
        <v>0</v>
      </c>
      <c r="M139" s="104">
        <f t="shared" si="213"/>
        <v>0</v>
      </c>
      <c r="N139" s="104">
        <f t="shared" si="213"/>
        <v>0</v>
      </c>
      <c r="O139" s="104">
        <f t="shared" si="213"/>
        <v>0</v>
      </c>
      <c r="P139" s="104">
        <f t="shared" si="213"/>
        <v>0</v>
      </c>
      <c r="Q139" s="104">
        <f t="shared" si="213"/>
        <v>0</v>
      </c>
      <c r="R139" s="104">
        <f t="shared" si="213"/>
        <v>0</v>
      </c>
      <c r="S139" s="104">
        <f t="shared" si="213"/>
        <v>0</v>
      </c>
      <c r="T139" s="104">
        <f t="shared" si="213"/>
        <v>0</v>
      </c>
      <c r="U139" s="104">
        <f t="shared" si="213"/>
        <v>0</v>
      </c>
      <c r="V139" s="104">
        <f t="shared" si="213"/>
        <v>0</v>
      </c>
      <c r="W139" s="104">
        <f t="shared" si="213"/>
        <v>0</v>
      </c>
      <c r="X139" s="104">
        <f t="shared" si="213"/>
        <v>0</v>
      </c>
      <c r="Y139" s="104">
        <f t="shared" si="213"/>
        <v>0</v>
      </c>
      <c r="Z139" s="104">
        <f t="shared" si="213"/>
        <v>0</v>
      </c>
      <c r="AA139" s="104">
        <f t="shared" si="213"/>
        <v>0</v>
      </c>
      <c r="AB139" s="104">
        <f t="shared" si="213"/>
        <v>0</v>
      </c>
      <c r="AC139" s="104">
        <f t="shared" si="213"/>
        <v>0</v>
      </c>
      <c r="AD139" s="104">
        <f t="shared" si="213"/>
        <v>0</v>
      </c>
      <c r="AE139" s="104">
        <f t="shared" si="213"/>
        <v>0</v>
      </c>
      <c r="AF139" s="104">
        <f t="shared" si="213"/>
        <v>0</v>
      </c>
      <c r="AG139" s="104">
        <f t="shared" si="213"/>
        <v>0</v>
      </c>
      <c r="AH139" s="104">
        <f t="shared" si="213"/>
        <v>0</v>
      </c>
      <c r="AI139" s="104">
        <f t="shared" si="213"/>
        <v>0</v>
      </c>
      <c r="AJ139" s="104">
        <f t="shared" si="213"/>
        <v>0</v>
      </c>
      <c r="AK139" s="104">
        <f t="shared" si="213"/>
        <v>0</v>
      </c>
      <c r="AL139" s="104">
        <f t="shared" si="213"/>
        <v>0</v>
      </c>
      <c r="AM139" s="104">
        <f t="shared" si="213"/>
        <v>0</v>
      </c>
      <c r="AN139" s="104">
        <f t="shared" si="213"/>
        <v>0</v>
      </c>
      <c r="AO139" s="104">
        <f t="shared" si="213"/>
        <v>0</v>
      </c>
      <c r="AP139" s="104">
        <f t="shared" si="213"/>
        <v>0</v>
      </c>
      <c r="AQ139" s="104">
        <f t="shared" si="213"/>
        <v>0</v>
      </c>
      <c r="AR139" s="104">
        <f t="shared" si="213"/>
        <v>0</v>
      </c>
      <c r="AS139" s="104">
        <f t="shared" si="213"/>
        <v>0</v>
      </c>
      <c r="AT139" s="104">
        <f t="shared" si="213"/>
        <v>0</v>
      </c>
      <c r="AU139" s="104">
        <f t="shared" si="213"/>
        <v>0</v>
      </c>
      <c r="AV139" s="104">
        <f t="shared" si="213"/>
        <v>0</v>
      </c>
      <c r="AW139" s="105">
        <f t="shared" si="213"/>
        <v>0</v>
      </c>
      <c r="BA139" s="33">
        <f>AF114</f>
        <v>63</v>
      </c>
      <c r="BB139" s="33">
        <f>AF127</f>
        <v>0</v>
      </c>
      <c r="BC139" s="33">
        <f>AF129</f>
        <v>0</v>
      </c>
    </row>
    <row r="140" spans="1:56">
      <c r="A140" s="23" t="s">
        <v>21</v>
      </c>
      <c r="B140" s="33"/>
      <c r="C140" s="102">
        <f t="shared" ref="C140:AW140" si="214">C127</f>
        <v>0</v>
      </c>
      <c r="D140" s="103">
        <f t="shared" si="214"/>
        <v>0</v>
      </c>
      <c r="E140" s="104">
        <f t="shared" si="214"/>
        <v>0</v>
      </c>
      <c r="F140" s="104">
        <f t="shared" si="214"/>
        <v>0</v>
      </c>
      <c r="G140" s="104">
        <f t="shared" si="214"/>
        <v>0</v>
      </c>
      <c r="H140" s="104">
        <f t="shared" si="214"/>
        <v>0</v>
      </c>
      <c r="I140" s="104">
        <f t="shared" si="214"/>
        <v>0</v>
      </c>
      <c r="J140" s="104">
        <f t="shared" si="214"/>
        <v>0</v>
      </c>
      <c r="K140" s="104">
        <f t="shared" si="214"/>
        <v>0</v>
      </c>
      <c r="L140" s="104">
        <f t="shared" si="214"/>
        <v>0</v>
      </c>
      <c r="M140" s="104">
        <f t="shared" si="214"/>
        <v>0</v>
      </c>
      <c r="N140" s="104">
        <f t="shared" si="214"/>
        <v>0</v>
      </c>
      <c r="O140" s="104">
        <f t="shared" si="214"/>
        <v>0</v>
      </c>
      <c r="P140" s="104">
        <f t="shared" si="214"/>
        <v>0</v>
      </c>
      <c r="Q140" s="104">
        <f t="shared" si="214"/>
        <v>0</v>
      </c>
      <c r="R140" s="104">
        <f t="shared" si="214"/>
        <v>0</v>
      </c>
      <c r="S140" s="104">
        <f t="shared" si="214"/>
        <v>0</v>
      </c>
      <c r="T140" s="104">
        <f t="shared" si="214"/>
        <v>0</v>
      </c>
      <c r="U140" s="104">
        <f t="shared" si="214"/>
        <v>0</v>
      </c>
      <c r="V140" s="104">
        <f t="shared" si="214"/>
        <v>0</v>
      </c>
      <c r="W140" s="104">
        <f t="shared" si="214"/>
        <v>0</v>
      </c>
      <c r="X140" s="104">
        <f t="shared" si="214"/>
        <v>0</v>
      </c>
      <c r="Y140" s="104">
        <f t="shared" si="214"/>
        <v>0</v>
      </c>
      <c r="Z140" s="104">
        <f t="shared" si="214"/>
        <v>0</v>
      </c>
      <c r="AA140" s="104">
        <f t="shared" si="214"/>
        <v>0</v>
      </c>
      <c r="AB140" s="104">
        <f t="shared" si="214"/>
        <v>0</v>
      </c>
      <c r="AC140" s="104">
        <f t="shared" si="214"/>
        <v>0</v>
      </c>
      <c r="AD140" s="104">
        <f t="shared" si="214"/>
        <v>0</v>
      </c>
      <c r="AE140" s="104">
        <f t="shared" si="214"/>
        <v>0</v>
      </c>
      <c r="AF140" s="104">
        <f t="shared" si="214"/>
        <v>0</v>
      </c>
      <c r="AG140" s="104">
        <f t="shared" si="214"/>
        <v>0</v>
      </c>
      <c r="AH140" s="104">
        <f t="shared" si="214"/>
        <v>0</v>
      </c>
      <c r="AI140" s="104">
        <f t="shared" si="214"/>
        <v>0</v>
      </c>
      <c r="AJ140" s="104">
        <f t="shared" si="214"/>
        <v>0</v>
      </c>
      <c r="AK140" s="104">
        <f t="shared" si="214"/>
        <v>0</v>
      </c>
      <c r="AL140" s="104">
        <f t="shared" si="214"/>
        <v>0</v>
      </c>
      <c r="AM140" s="104">
        <f t="shared" si="214"/>
        <v>0</v>
      </c>
      <c r="AN140" s="104">
        <f t="shared" si="214"/>
        <v>0</v>
      </c>
      <c r="AO140" s="104">
        <f t="shared" si="214"/>
        <v>0</v>
      </c>
      <c r="AP140" s="104">
        <f t="shared" si="214"/>
        <v>0</v>
      </c>
      <c r="AQ140" s="104">
        <f t="shared" si="214"/>
        <v>0</v>
      </c>
      <c r="AR140" s="104">
        <f t="shared" si="214"/>
        <v>0</v>
      </c>
      <c r="AS140" s="104">
        <f t="shared" si="214"/>
        <v>0</v>
      </c>
      <c r="AT140" s="104">
        <f t="shared" si="214"/>
        <v>0</v>
      </c>
      <c r="AU140" s="104">
        <f t="shared" si="214"/>
        <v>0</v>
      </c>
      <c r="AV140" s="104">
        <f t="shared" si="214"/>
        <v>0</v>
      </c>
      <c r="AW140" s="105">
        <f t="shared" si="214"/>
        <v>0</v>
      </c>
      <c r="BA140" s="33">
        <f>AG114</f>
        <v>65</v>
      </c>
      <c r="BB140" s="33">
        <f>AG127</f>
        <v>0</v>
      </c>
      <c r="BC140" s="33">
        <f>AG129</f>
        <v>0</v>
      </c>
    </row>
    <row r="141" spans="1:56" ht="16" thickBot="1">
      <c r="A141" s="23" t="s">
        <v>22</v>
      </c>
      <c r="B141" s="33"/>
      <c r="C141" s="102">
        <f t="shared" ref="C141:AW141" si="215">SUM(C124:C126)</f>
        <v>0</v>
      </c>
      <c r="D141" s="103">
        <f t="shared" si="215"/>
        <v>0</v>
      </c>
      <c r="E141" s="104">
        <f t="shared" si="215"/>
        <v>0</v>
      </c>
      <c r="F141" s="104">
        <f t="shared" si="215"/>
        <v>0</v>
      </c>
      <c r="G141" s="104">
        <f t="shared" si="215"/>
        <v>0</v>
      </c>
      <c r="H141" s="104">
        <f t="shared" si="215"/>
        <v>0</v>
      </c>
      <c r="I141" s="104">
        <f t="shared" si="215"/>
        <v>0</v>
      </c>
      <c r="J141" s="104">
        <f t="shared" si="215"/>
        <v>0</v>
      </c>
      <c r="K141" s="104">
        <f t="shared" si="215"/>
        <v>0</v>
      </c>
      <c r="L141" s="104">
        <f t="shared" si="215"/>
        <v>0</v>
      </c>
      <c r="M141" s="104">
        <f t="shared" si="215"/>
        <v>0</v>
      </c>
      <c r="N141" s="104">
        <f t="shared" si="215"/>
        <v>0</v>
      </c>
      <c r="O141" s="104">
        <f t="shared" si="215"/>
        <v>0</v>
      </c>
      <c r="P141" s="104">
        <f t="shared" si="215"/>
        <v>0</v>
      </c>
      <c r="Q141" s="104">
        <f t="shared" si="215"/>
        <v>0</v>
      </c>
      <c r="R141" s="104">
        <f t="shared" si="215"/>
        <v>0</v>
      </c>
      <c r="S141" s="104">
        <f t="shared" si="215"/>
        <v>0</v>
      </c>
      <c r="T141" s="104">
        <f t="shared" si="215"/>
        <v>0</v>
      </c>
      <c r="U141" s="104">
        <f t="shared" si="215"/>
        <v>0</v>
      </c>
      <c r="V141" s="104">
        <f t="shared" si="215"/>
        <v>0</v>
      </c>
      <c r="W141" s="104">
        <f t="shared" si="215"/>
        <v>0</v>
      </c>
      <c r="X141" s="104">
        <f t="shared" si="215"/>
        <v>0</v>
      </c>
      <c r="Y141" s="104">
        <f t="shared" si="215"/>
        <v>0</v>
      </c>
      <c r="Z141" s="104">
        <f t="shared" si="215"/>
        <v>0</v>
      </c>
      <c r="AA141" s="104">
        <f t="shared" si="215"/>
        <v>0</v>
      </c>
      <c r="AB141" s="104">
        <f t="shared" si="215"/>
        <v>0</v>
      </c>
      <c r="AC141" s="104">
        <f t="shared" si="215"/>
        <v>0</v>
      </c>
      <c r="AD141" s="104">
        <f t="shared" si="215"/>
        <v>0</v>
      </c>
      <c r="AE141" s="104">
        <f t="shared" si="215"/>
        <v>0</v>
      </c>
      <c r="AF141" s="104">
        <f t="shared" si="215"/>
        <v>0</v>
      </c>
      <c r="AG141" s="104">
        <f t="shared" si="215"/>
        <v>0</v>
      </c>
      <c r="AH141" s="104">
        <f t="shared" si="215"/>
        <v>0</v>
      </c>
      <c r="AI141" s="104">
        <f t="shared" si="215"/>
        <v>0</v>
      </c>
      <c r="AJ141" s="104">
        <f t="shared" si="215"/>
        <v>0</v>
      </c>
      <c r="AK141" s="104">
        <f t="shared" si="215"/>
        <v>0</v>
      </c>
      <c r="AL141" s="104">
        <f t="shared" si="215"/>
        <v>0</v>
      </c>
      <c r="AM141" s="104">
        <f t="shared" si="215"/>
        <v>0</v>
      </c>
      <c r="AN141" s="104">
        <f t="shared" si="215"/>
        <v>0</v>
      </c>
      <c r="AO141" s="104">
        <f t="shared" si="215"/>
        <v>0</v>
      </c>
      <c r="AP141" s="104">
        <f t="shared" si="215"/>
        <v>0</v>
      </c>
      <c r="AQ141" s="104">
        <f t="shared" si="215"/>
        <v>0</v>
      </c>
      <c r="AR141" s="104">
        <f t="shared" si="215"/>
        <v>0</v>
      </c>
      <c r="AS141" s="104">
        <f t="shared" si="215"/>
        <v>0</v>
      </c>
      <c r="AT141" s="104">
        <f t="shared" si="215"/>
        <v>0</v>
      </c>
      <c r="AU141" s="104">
        <f t="shared" si="215"/>
        <v>0</v>
      </c>
      <c r="AV141" s="104">
        <f t="shared" si="215"/>
        <v>0</v>
      </c>
      <c r="AW141" s="105">
        <f t="shared" si="215"/>
        <v>0</v>
      </c>
      <c r="BA141" s="33">
        <f>AH114</f>
        <v>67</v>
      </c>
      <c r="BB141" s="33">
        <f>AH127</f>
        <v>0</v>
      </c>
      <c r="BC141" s="33">
        <f>AH129</f>
        <v>0</v>
      </c>
    </row>
    <row r="142" spans="1:56" ht="16" thickBot="1">
      <c r="A142" s="19" t="s">
        <v>23</v>
      </c>
      <c r="B142" s="129"/>
      <c r="C142" s="106" t="e">
        <f>(C139-C140)/C139</f>
        <v>#DIV/0!</v>
      </c>
      <c r="D142" s="107">
        <f t="shared" ref="D142:M142" si="216">IF(D139&gt;0,C142*( (D139-D140)/D139 ),0)</f>
        <v>0</v>
      </c>
      <c r="E142" s="107">
        <f t="shared" si="216"/>
        <v>0</v>
      </c>
      <c r="F142" s="107">
        <f t="shared" si="216"/>
        <v>0</v>
      </c>
      <c r="G142" s="107">
        <f t="shared" si="216"/>
        <v>0</v>
      </c>
      <c r="H142" s="107">
        <f t="shared" si="216"/>
        <v>0</v>
      </c>
      <c r="I142" s="107">
        <f t="shared" si="216"/>
        <v>0</v>
      </c>
      <c r="J142" s="107">
        <f t="shared" si="216"/>
        <v>0</v>
      </c>
      <c r="K142" s="107">
        <f t="shared" si="216"/>
        <v>0</v>
      </c>
      <c r="L142" s="107">
        <f t="shared" si="216"/>
        <v>0</v>
      </c>
      <c r="M142" s="107">
        <f t="shared" si="216"/>
        <v>0</v>
      </c>
      <c r="N142" s="107">
        <f>IF(N139&gt;0,M142*( (N139-N140)/N139 ),0)</f>
        <v>0</v>
      </c>
      <c r="O142" s="107">
        <f t="shared" ref="O142:AW142" si="217">IF(O139&gt;0,N142*( (O139-O140)/O139 ),0)</f>
        <v>0</v>
      </c>
      <c r="P142" s="107">
        <f t="shared" si="217"/>
        <v>0</v>
      </c>
      <c r="Q142" s="107">
        <f t="shared" si="217"/>
        <v>0</v>
      </c>
      <c r="R142" s="107">
        <f t="shared" si="217"/>
        <v>0</v>
      </c>
      <c r="S142" s="107">
        <f t="shared" si="217"/>
        <v>0</v>
      </c>
      <c r="T142" s="107">
        <f t="shared" si="217"/>
        <v>0</v>
      </c>
      <c r="U142" s="107">
        <f t="shared" si="217"/>
        <v>0</v>
      </c>
      <c r="V142" s="107">
        <f t="shared" si="217"/>
        <v>0</v>
      </c>
      <c r="W142" s="107">
        <f t="shared" si="217"/>
        <v>0</v>
      </c>
      <c r="X142" s="107">
        <f t="shared" si="217"/>
        <v>0</v>
      </c>
      <c r="Y142" s="107">
        <f t="shared" si="217"/>
        <v>0</v>
      </c>
      <c r="Z142" s="107">
        <f t="shared" si="217"/>
        <v>0</v>
      </c>
      <c r="AA142" s="107">
        <f t="shared" si="217"/>
        <v>0</v>
      </c>
      <c r="AB142" s="107">
        <f t="shared" si="217"/>
        <v>0</v>
      </c>
      <c r="AC142" s="107">
        <f t="shared" si="217"/>
        <v>0</v>
      </c>
      <c r="AD142" s="107">
        <f t="shared" si="217"/>
        <v>0</v>
      </c>
      <c r="AE142" s="107">
        <f t="shared" si="217"/>
        <v>0</v>
      </c>
      <c r="AF142" s="107">
        <f t="shared" si="217"/>
        <v>0</v>
      </c>
      <c r="AG142" s="107">
        <f t="shared" si="217"/>
        <v>0</v>
      </c>
      <c r="AH142" s="107">
        <f t="shared" si="217"/>
        <v>0</v>
      </c>
      <c r="AI142" s="107">
        <f t="shared" si="217"/>
        <v>0</v>
      </c>
      <c r="AJ142" s="107">
        <f t="shared" si="217"/>
        <v>0</v>
      </c>
      <c r="AK142" s="107">
        <f t="shared" si="217"/>
        <v>0</v>
      </c>
      <c r="AL142" s="107">
        <f t="shared" si="217"/>
        <v>0</v>
      </c>
      <c r="AM142" s="107">
        <f t="shared" si="217"/>
        <v>0</v>
      </c>
      <c r="AN142" s="107">
        <f t="shared" si="217"/>
        <v>0</v>
      </c>
      <c r="AO142" s="107">
        <f t="shared" si="217"/>
        <v>0</v>
      </c>
      <c r="AP142" s="107">
        <f t="shared" si="217"/>
        <v>0</v>
      </c>
      <c r="AQ142" s="107">
        <f t="shared" si="217"/>
        <v>0</v>
      </c>
      <c r="AR142" s="107">
        <f t="shared" si="217"/>
        <v>0</v>
      </c>
      <c r="AS142" s="107">
        <f t="shared" si="217"/>
        <v>0</v>
      </c>
      <c r="AT142" s="107">
        <f t="shared" si="217"/>
        <v>0</v>
      </c>
      <c r="AU142" s="107">
        <f t="shared" si="217"/>
        <v>0</v>
      </c>
      <c r="AV142" s="107">
        <f t="shared" si="217"/>
        <v>0</v>
      </c>
      <c r="AW142" s="107">
        <f t="shared" si="217"/>
        <v>0</v>
      </c>
      <c r="AY142" s="33" t="s">
        <v>47</v>
      </c>
    </row>
    <row r="143" spans="1:56" ht="16" thickBot="1">
      <c r="B143" s="33"/>
      <c r="C143" s="37"/>
      <c r="D143" s="37">
        <f>(E138-D138)*(D142)</f>
        <v>0</v>
      </c>
      <c r="E143" s="37">
        <f t="shared" ref="E143:AW143" si="218">(F138-E138)*(E142)</f>
        <v>0</v>
      </c>
      <c r="F143" s="37">
        <f t="shared" si="218"/>
        <v>0</v>
      </c>
      <c r="G143" s="37">
        <f t="shared" si="218"/>
        <v>0</v>
      </c>
      <c r="H143" s="37">
        <f t="shared" si="218"/>
        <v>0</v>
      </c>
      <c r="I143" s="37">
        <f t="shared" si="218"/>
        <v>0</v>
      </c>
      <c r="J143" s="37">
        <f t="shared" si="218"/>
        <v>0</v>
      </c>
      <c r="K143" s="37">
        <f t="shared" si="218"/>
        <v>0</v>
      </c>
      <c r="L143" s="37">
        <f t="shared" si="218"/>
        <v>0</v>
      </c>
      <c r="M143" s="37">
        <f t="shared" si="218"/>
        <v>0</v>
      </c>
      <c r="N143" s="37">
        <f t="shared" si="218"/>
        <v>0</v>
      </c>
      <c r="O143" s="37">
        <f t="shared" si="218"/>
        <v>0</v>
      </c>
      <c r="P143" s="37">
        <f t="shared" si="218"/>
        <v>0</v>
      </c>
      <c r="Q143" s="37">
        <f t="shared" si="218"/>
        <v>0</v>
      </c>
      <c r="R143" s="37">
        <f t="shared" si="218"/>
        <v>0</v>
      </c>
      <c r="S143" s="37">
        <f t="shared" si="218"/>
        <v>0</v>
      </c>
      <c r="T143" s="37">
        <f t="shared" si="218"/>
        <v>0</v>
      </c>
      <c r="U143" s="37">
        <f t="shared" si="218"/>
        <v>0</v>
      </c>
      <c r="V143" s="37">
        <f t="shared" si="218"/>
        <v>0</v>
      </c>
      <c r="W143" s="37">
        <f t="shared" si="218"/>
        <v>0</v>
      </c>
      <c r="X143" s="37">
        <f t="shared" si="218"/>
        <v>0</v>
      </c>
      <c r="Y143" s="37">
        <f t="shared" si="218"/>
        <v>0</v>
      </c>
      <c r="Z143" s="37">
        <f t="shared" si="218"/>
        <v>0</v>
      </c>
      <c r="AA143" s="37">
        <f t="shared" si="218"/>
        <v>0</v>
      </c>
      <c r="AB143" s="37">
        <f t="shared" si="218"/>
        <v>0</v>
      </c>
      <c r="AC143" s="37">
        <f t="shared" si="218"/>
        <v>0</v>
      </c>
      <c r="AD143" s="37">
        <f t="shared" si="218"/>
        <v>0</v>
      </c>
      <c r="AE143" s="37">
        <f t="shared" si="218"/>
        <v>0</v>
      </c>
      <c r="AF143" s="37">
        <f t="shared" si="218"/>
        <v>0</v>
      </c>
      <c r="AG143" s="37">
        <f t="shared" si="218"/>
        <v>0</v>
      </c>
      <c r="AH143" s="37">
        <f t="shared" si="218"/>
        <v>0</v>
      </c>
      <c r="AI143" s="37">
        <f t="shared" si="218"/>
        <v>0</v>
      </c>
      <c r="AJ143" s="37">
        <f t="shared" si="218"/>
        <v>0</v>
      </c>
      <c r="AK143" s="37">
        <f t="shared" si="218"/>
        <v>0</v>
      </c>
      <c r="AL143" s="37">
        <f t="shared" si="218"/>
        <v>0</v>
      </c>
      <c r="AM143" s="37">
        <f t="shared" si="218"/>
        <v>0</v>
      </c>
      <c r="AN143" s="37">
        <f t="shared" si="218"/>
        <v>0</v>
      </c>
      <c r="AO143" s="37">
        <f t="shared" si="218"/>
        <v>0</v>
      </c>
      <c r="AP143" s="37">
        <f t="shared" si="218"/>
        <v>0</v>
      </c>
      <c r="AQ143" s="37">
        <f t="shared" si="218"/>
        <v>0</v>
      </c>
      <c r="AR143" s="37">
        <f t="shared" si="218"/>
        <v>0</v>
      </c>
      <c r="AS143" s="37">
        <f t="shared" si="218"/>
        <v>0</v>
      </c>
      <c r="AT143" s="37">
        <f t="shared" si="218"/>
        <v>0</v>
      </c>
      <c r="AU143" s="37">
        <f t="shared" si="218"/>
        <v>0</v>
      </c>
      <c r="AV143" s="37">
        <f t="shared" si="218"/>
        <v>0</v>
      </c>
      <c r="AW143" s="37">
        <f t="shared" si="218"/>
        <v>0</v>
      </c>
      <c r="AY143" s="49">
        <f>SUM(D1585:AW1585)</f>
        <v>0</v>
      </c>
    </row>
    <row r="144" spans="1:56">
      <c r="B144" s="33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55">
      <c r="A145" s="21" t="s">
        <v>0</v>
      </c>
      <c r="B145" s="120"/>
      <c r="C145" s="108" t="s">
        <v>38</v>
      </c>
      <c r="D145" s="108"/>
      <c r="E145" s="109"/>
      <c r="F145" s="109"/>
      <c r="G145" s="109"/>
      <c r="H145" s="109"/>
      <c r="I145" s="38"/>
      <c r="J145" s="109"/>
      <c r="K145" s="109"/>
      <c r="L145" s="38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10" t="s">
        <v>19</v>
      </c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Y145" s="35"/>
      <c r="BA145" s="35" t="s">
        <v>27</v>
      </c>
      <c r="BB145" s="35"/>
      <c r="BC145" s="35"/>
    </row>
    <row r="146" spans="1:55" ht="16" thickBot="1">
      <c r="A146" s="21"/>
      <c r="B146" s="120"/>
      <c r="C146" s="108"/>
      <c r="D146" s="108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11" t="s">
        <v>18</v>
      </c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3" t="s">
        <v>17</v>
      </c>
      <c r="AY146" s="35"/>
      <c r="AZ146" s="33" t="str">
        <f>C145</f>
        <v>Strain E</v>
      </c>
      <c r="BA146" s="35" t="s">
        <v>1</v>
      </c>
      <c r="BB146" s="35" t="s">
        <v>2</v>
      </c>
      <c r="BC146" s="35" t="s">
        <v>3</v>
      </c>
    </row>
    <row r="147" spans="1:55" ht="16" thickBot="1">
      <c r="A147" s="24"/>
      <c r="B147" s="121" t="s">
        <v>4</v>
      </c>
      <c r="C147" s="54"/>
      <c r="D147" s="55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8"/>
      <c r="AX147" s="35"/>
      <c r="AY147" s="35"/>
      <c r="BA147" s="35">
        <f>D150</f>
        <v>1</v>
      </c>
      <c r="BB147" s="35">
        <f>D163</f>
        <v>0</v>
      </c>
      <c r="BC147" s="35">
        <f>D165</f>
        <v>0</v>
      </c>
    </row>
    <row r="148" spans="1:55" ht="16" thickBot="1">
      <c r="A148" s="25"/>
      <c r="B148" s="122" t="s">
        <v>5</v>
      </c>
      <c r="C148" s="59" t="str">
        <f>TEXT(C149,"ddd")</f>
        <v>Fri</v>
      </c>
      <c r="D148" s="60" t="str">
        <f t="shared" ref="D148:AW148" si="219">TEXT(D149,"ddd")</f>
        <v>Fri</v>
      </c>
      <c r="E148" s="60" t="str">
        <f t="shared" si="219"/>
        <v>Mon</v>
      </c>
      <c r="F148" s="60" t="str">
        <f t="shared" si="219"/>
        <v>Wed</v>
      </c>
      <c r="G148" s="60" t="str">
        <f t="shared" si="219"/>
        <v>Fri</v>
      </c>
      <c r="H148" s="60" t="str">
        <f t="shared" si="219"/>
        <v>Mon</v>
      </c>
      <c r="I148" s="60" t="str">
        <f t="shared" si="219"/>
        <v>Wed</v>
      </c>
      <c r="J148" s="60" t="str">
        <f t="shared" si="219"/>
        <v>Fri</v>
      </c>
      <c r="K148" s="60" t="str">
        <f t="shared" si="219"/>
        <v>Mon</v>
      </c>
      <c r="L148" s="60" t="str">
        <f t="shared" si="219"/>
        <v>Wed</v>
      </c>
      <c r="M148" s="60" t="str">
        <f t="shared" si="219"/>
        <v>Fri</v>
      </c>
      <c r="N148" s="60" t="str">
        <f t="shared" si="219"/>
        <v>Mon</v>
      </c>
      <c r="O148" s="60" t="str">
        <f t="shared" si="219"/>
        <v>Wed</v>
      </c>
      <c r="P148" s="60" t="str">
        <f t="shared" si="219"/>
        <v>Fri</v>
      </c>
      <c r="Q148" s="60" t="str">
        <f t="shared" si="219"/>
        <v>Mon</v>
      </c>
      <c r="R148" s="60" t="str">
        <f t="shared" si="219"/>
        <v>Wed</v>
      </c>
      <c r="S148" s="60" t="str">
        <f t="shared" si="219"/>
        <v>Fri</v>
      </c>
      <c r="T148" s="60" t="str">
        <f t="shared" si="219"/>
        <v>Mon</v>
      </c>
      <c r="U148" s="60" t="str">
        <f t="shared" si="219"/>
        <v>Wed</v>
      </c>
      <c r="V148" s="60" t="str">
        <f t="shared" si="219"/>
        <v>Fri</v>
      </c>
      <c r="W148" s="60" t="str">
        <f t="shared" si="219"/>
        <v>Sun</v>
      </c>
      <c r="X148" s="60" t="str">
        <f t="shared" si="219"/>
        <v>Tue</v>
      </c>
      <c r="Y148" s="60" t="str">
        <f t="shared" si="219"/>
        <v>Thu</v>
      </c>
      <c r="Z148" s="60" t="str">
        <f t="shared" si="219"/>
        <v>Sat</v>
      </c>
      <c r="AA148" s="60" t="str">
        <f t="shared" si="219"/>
        <v>Mon</v>
      </c>
      <c r="AB148" s="60" t="str">
        <f t="shared" si="219"/>
        <v>Wed</v>
      </c>
      <c r="AC148" s="60" t="str">
        <f t="shared" si="219"/>
        <v>Fri</v>
      </c>
      <c r="AD148" s="60" t="str">
        <f t="shared" si="219"/>
        <v>Sun</v>
      </c>
      <c r="AE148" s="60" t="str">
        <f t="shared" si="219"/>
        <v>Tue</v>
      </c>
      <c r="AF148" s="60" t="str">
        <f t="shared" si="219"/>
        <v>Thu</v>
      </c>
      <c r="AG148" s="60" t="str">
        <f t="shared" si="219"/>
        <v>Sat</v>
      </c>
      <c r="AH148" s="60" t="str">
        <f t="shared" si="219"/>
        <v>Mon</v>
      </c>
      <c r="AI148" s="60" t="str">
        <f t="shared" si="219"/>
        <v>Wed</v>
      </c>
      <c r="AJ148" s="60" t="str">
        <f t="shared" si="219"/>
        <v>Fri</v>
      </c>
      <c r="AK148" s="60" t="str">
        <f t="shared" si="219"/>
        <v>Sun</v>
      </c>
      <c r="AL148" s="60" t="str">
        <f t="shared" si="219"/>
        <v>Tue</v>
      </c>
      <c r="AM148" s="60" t="str">
        <f t="shared" si="219"/>
        <v>Thu</v>
      </c>
      <c r="AN148" s="60" t="str">
        <f t="shared" si="219"/>
        <v>Sat</v>
      </c>
      <c r="AO148" s="60" t="str">
        <f t="shared" si="219"/>
        <v>Mon</v>
      </c>
      <c r="AP148" s="60" t="str">
        <f t="shared" si="219"/>
        <v>Wed</v>
      </c>
      <c r="AQ148" s="60" t="str">
        <f t="shared" si="219"/>
        <v>Fri</v>
      </c>
      <c r="AR148" s="60" t="str">
        <f t="shared" si="219"/>
        <v>Sun</v>
      </c>
      <c r="AS148" s="60" t="str">
        <f t="shared" si="219"/>
        <v>Tue</v>
      </c>
      <c r="AT148" s="60" t="str">
        <f t="shared" si="219"/>
        <v>Thu</v>
      </c>
      <c r="AU148" s="60" t="str">
        <f t="shared" si="219"/>
        <v>Sat</v>
      </c>
      <c r="AV148" s="60" t="str">
        <f t="shared" si="219"/>
        <v>Mon</v>
      </c>
      <c r="AW148" s="61" t="str">
        <f t="shared" si="219"/>
        <v>Wed</v>
      </c>
      <c r="AX148" s="35"/>
      <c r="AY148" s="35"/>
      <c r="BA148" s="35">
        <f>E150</f>
        <v>4</v>
      </c>
      <c r="BB148" s="35">
        <f>E163</f>
        <v>0</v>
      </c>
      <c r="BC148" s="35">
        <f>E165</f>
        <v>0</v>
      </c>
    </row>
    <row r="149" spans="1:55">
      <c r="A149" s="26"/>
      <c r="B149" s="123" t="s">
        <v>6</v>
      </c>
      <c r="C149" s="62">
        <f>C5</f>
        <v>42489</v>
      </c>
      <c r="D149" s="62">
        <f t="shared" ref="D149:AW149" si="220">D5</f>
        <v>42489</v>
      </c>
      <c r="E149" s="62">
        <f t="shared" si="220"/>
        <v>42492</v>
      </c>
      <c r="F149" s="62">
        <f t="shared" si="220"/>
        <v>42494</v>
      </c>
      <c r="G149" s="62">
        <f t="shared" si="220"/>
        <v>42496</v>
      </c>
      <c r="H149" s="62">
        <f t="shared" si="220"/>
        <v>42499</v>
      </c>
      <c r="I149" s="62">
        <f t="shared" si="220"/>
        <v>42501</v>
      </c>
      <c r="J149" s="62">
        <f t="shared" si="220"/>
        <v>42503</v>
      </c>
      <c r="K149" s="62">
        <f t="shared" si="220"/>
        <v>42506</v>
      </c>
      <c r="L149" s="62">
        <f t="shared" si="220"/>
        <v>42508</v>
      </c>
      <c r="M149" s="62">
        <f t="shared" si="220"/>
        <v>42510</v>
      </c>
      <c r="N149" s="62">
        <f t="shared" si="220"/>
        <v>42513</v>
      </c>
      <c r="O149" s="62">
        <f t="shared" si="220"/>
        <v>42515</v>
      </c>
      <c r="P149" s="62">
        <f t="shared" si="220"/>
        <v>42517</v>
      </c>
      <c r="Q149" s="62">
        <f t="shared" si="220"/>
        <v>42520</v>
      </c>
      <c r="R149" s="62">
        <f t="shared" si="220"/>
        <v>42522</v>
      </c>
      <c r="S149" s="62">
        <f t="shared" si="220"/>
        <v>42524</v>
      </c>
      <c r="T149" s="62">
        <f t="shared" si="220"/>
        <v>42527</v>
      </c>
      <c r="U149" s="62">
        <f t="shared" si="220"/>
        <v>42529</v>
      </c>
      <c r="V149" s="62">
        <f t="shared" si="220"/>
        <v>42531</v>
      </c>
      <c r="W149" s="62">
        <f t="shared" si="220"/>
        <v>42533</v>
      </c>
      <c r="X149" s="62">
        <f t="shared" si="220"/>
        <v>42535</v>
      </c>
      <c r="Y149" s="62">
        <f t="shared" si="220"/>
        <v>42537</v>
      </c>
      <c r="Z149" s="62">
        <f t="shared" si="220"/>
        <v>42539</v>
      </c>
      <c r="AA149" s="62">
        <f t="shared" si="220"/>
        <v>42541</v>
      </c>
      <c r="AB149" s="62">
        <f t="shared" si="220"/>
        <v>42543</v>
      </c>
      <c r="AC149" s="62">
        <f t="shared" si="220"/>
        <v>42545</v>
      </c>
      <c r="AD149" s="62">
        <f t="shared" si="220"/>
        <v>42547</v>
      </c>
      <c r="AE149" s="62">
        <f t="shared" si="220"/>
        <v>42549</v>
      </c>
      <c r="AF149" s="62">
        <f t="shared" si="220"/>
        <v>42551</v>
      </c>
      <c r="AG149" s="62">
        <f t="shared" si="220"/>
        <v>42553</v>
      </c>
      <c r="AH149" s="62">
        <f t="shared" si="220"/>
        <v>42555</v>
      </c>
      <c r="AI149" s="62">
        <f t="shared" si="220"/>
        <v>42557</v>
      </c>
      <c r="AJ149" s="62">
        <f t="shared" si="220"/>
        <v>42559</v>
      </c>
      <c r="AK149" s="62">
        <f t="shared" si="220"/>
        <v>42561</v>
      </c>
      <c r="AL149" s="62">
        <f t="shared" si="220"/>
        <v>42563</v>
      </c>
      <c r="AM149" s="62">
        <f t="shared" si="220"/>
        <v>42565</v>
      </c>
      <c r="AN149" s="62">
        <f t="shared" si="220"/>
        <v>42567</v>
      </c>
      <c r="AO149" s="62">
        <f t="shared" si="220"/>
        <v>42569</v>
      </c>
      <c r="AP149" s="62">
        <f t="shared" si="220"/>
        <v>42571</v>
      </c>
      <c r="AQ149" s="62">
        <f t="shared" si="220"/>
        <v>42573</v>
      </c>
      <c r="AR149" s="62">
        <f t="shared" si="220"/>
        <v>42575</v>
      </c>
      <c r="AS149" s="62">
        <f t="shared" si="220"/>
        <v>42577</v>
      </c>
      <c r="AT149" s="62">
        <f t="shared" si="220"/>
        <v>42579</v>
      </c>
      <c r="AU149" s="62">
        <f t="shared" si="220"/>
        <v>42581</v>
      </c>
      <c r="AV149" s="62">
        <f t="shared" si="220"/>
        <v>42583</v>
      </c>
      <c r="AW149" s="62">
        <f t="shared" si="220"/>
        <v>42585</v>
      </c>
      <c r="AX149" s="35"/>
      <c r="AY149" s="35"/>
      <c r="BA149" s="35">
        <f>F150</f>
        <v>6</v>
      </c>
      <c r="BB149" s="35">
        <f>F163</f>
        <v>0</v>
      </c>
      <c r="BC149" s="35">
        <f>F165</f>
        <v>0</v>
      </c>
    </row>
    <row r="150" spans="1:55" ht="16" thickBot="1">
      <c r="A150" s="27"/>
      <c r="B150" s="124" t="s">
        <v>7</v>
      </c>
      <c r="C150" s="64">
        <v>1</v>
      </c>
      <c r="D150" s="65">
        <v>1</v>
      </c>
      <c r="E150" s="65">
        <f>$D$6+E149-$D$5</f>
        <v>4</v>
      </c>
      <c r="F150" s="65">
        <f>$D$6+F149-$D$5</f>
        <v>6</v>
      </c>
      <c r="G150" s="65">
        <f t="shared" ref="G150" si="221">$D$6+G149-$D$5</f>
        <v>8</v>
      </c>
      <c r="H150" s="65">
        <f t="shared" ref="H150" si="222">$D$6+H149-$D$5</f>
        <v>11</v>
      </c>
      <c r="I150" s="65">
        <f t="shared" ref="I150" si="223">$D$6+I149-$D$5</f>
        <v>13</v>
      </c>
      <c r="J150" s="65">
        <f t="shared" ref="J150" si="224">$D$6+J149-$D$5</f>
        <v>15</v>
      </c>
      <c r="K150" s="65">
        <f t="shared" ref="K150" si="225">$D$6+K149-$D$5</f>
        <v>18</v>
      </c>
      <c r="L150" s="65">
        <f t="shared" ref="L150" si="226">$D$6+L149-$D$5</f>
        <v>20</v>
      </c>
      <c r="M150" s="65">
        <f t="shared" ref="M150" si="227">$D$6+M149-$D$5</f>
        <v>22</v>
      </c>
      <c r="N150" s="65">
        <f t="shared" ref="N150" si="228">$D$6+N149-$D$5</f>
        <v>25</v>
      </c>
      <c r="O150" s="65">
        <f t="shared" ref="O150" si="229">$D$6+O149-$D$5</f>
        <v>27</v>
      </c>
      <c r="P150" s="65">
        <f t="shared" ref="P150" si="230">$D$6+P149-$D$5</f>
        <v>29</v>
      </c>
      <c r="Q150" s="65">
        <f t="shared" ref="Q150" si="231">$D$6+Q149-$D$5</f>
        <v>32</v>
      </c>
      <c r="R150" s="65">
        <f t="shared" ref="R150" si="232">$D$6+R149-$D$5</f>
        <v>34</v>
      </c>
      <c r="S150" s="65">
        <f t="shared" ref="S150" si="233">$D$6+S149-$D$5</f>
        <v>36</v>
      </c>
      <c r="T150" s="65">
        <f t="shared" ref="T150" si="234">$D$6+T149-$D$5</f>
        <v>39</v>
      </c>
      <c r="U150" s="65">
        <f t="shared" ref="U150" si="235">$D$6+U149-$D$5</f>
        <v>41</v>
      </c>
      <c r="V150" s="65">
        <f t="shared" ref="V150" si="236">$D$6+V149-$D$5</f>
        <v>43</v>
      </c>
      <c r="W150" s="65">
        <f t="shared" ref="W150" si="237">$D$6+W149-$D$5</f>
        <v>45</v>
      </c>
      <c r="X150" s="65">
        <f t="shared" ref="X150" si="238">$D$6+X149-$D$5</f>
        <v>47</v>
      </c>
      <c r="Y150" s="65">
        <f t="shared" ref="Y150" si="239">$D$6+Y149-$D$5</f>
        <v>49</v>
      </c>
      <c r="Z150" s="65">
        <f t="shared" ref="Z150" si="240">$D$6+Z149-$D$5</f>
        <v>51</v>
      </c>
      <c r="AA150" s="65">
        <f t="shared" ref="AA150" si="241">$D$6+AA149-$D$5</f>
        <v>53</v>
      </c>
      <c r="AB150" s="65">
        <f t="shared" ref="AB150" si="242">$D$6+AB149-$D$5</f>
        <v>55</v>
      </c>
      <c r="AC150" s="65">
        <f t="shared" ref="AC150" si="243">$D$6+AC149-$D$5</f>
        <v>57</v>
      </c>
      <c r="AD150" s="65">
        <f t="shared" ref="AD150" si="244">$D$6+AD149-$D$5</f>
        <v>59</v>
      </c>
      <c r="AE150" s="65">
        <f t="shared" ref="AE150" si="245">$D$6+AE149-$D$5</f>
        <v>61</v>
      </c>
      <c r="AF150" s="65">
        <f t="shared" ref="AF150" si="246">$D$6+AF149-$D$5</f>
        <v>63</v>
      </c>
      <c r="AG150" s="65">
        <f t="shared" ref="AG150" si="247">$D$6+AG149-$D$5</f>
        <v>65</v>
      </c>
      <c r="AH150" s="65">
        <f t="shared" ref="AH150" si="248">$D$6+AH149-$D$5</f>
        <v>67</v>
      </c>
      <c r="AI150" s="65">
        <f t="shared" ref="AI150" si="249">$D$6+AI149-$D$5</f>
        <v>69</v>
      </c>
      <c r="AJ150" s="65">
        <f t="shared" ref="AJ150" si="250">$D$6+AJ149-$D$5</f>
        <v>71</v>
      </c>
      <c r="AK150" s="65">
        <f t="shared" ref="AK150" si="251">$D$6+AK149-$D$5</f>
        <v>73</v>
      </c>
      <c r="AL150" s="65">
        <f t="shared" ref="AL150" si="252">$D$6+AL149-$D$5</f>
        <v>75</v>
      </c>
      <c r="AM150" s="65">
        <f t="shared" ref="AM150" si="253">$D$6+AM149-$D$5</f>
        <v>77</v>
      </c>
      <c r="AN150" s="65">
        <f t="shared" ref="AN150" si="254">$D$6+AN149-$D$5</f>
        <v>79</v>
      </c>
      <c r="AO150" s="65">
        <f t="shared" ref="AO150" si="255">$D$6+AO149-$D$5</f>
        <v>81</v>
      </c>
      <c r="AP150" s="65">
        <f t="shared" ref="AP150" si="256">$D$6+AP149-$D$5</f>
        <v>83</v>
      </c>
      <c r="AQ150" s="65">
        <f t="shared" ref="AQ150" si="257">$D$6+AQ149-$D$5</f>
        <v>85</v>
      </c>
      <c r="AR150" s="65">
        <f t="shared" ref="AR150" si="258">$D$6+AR149-$D$5</f>
        <v>87</v>
      </c>
      <c r="AS150" s="65">
        <f t="shared" ref="AS150" si="259">$D$6+AS149-$D$5</f>
        <v>89</v>
      </c>
      <c r="AT150" s="65">
        <f t="shared" ref="AT150" si="260">$D$6+AT149-$D$5</f>
        <v>91</v>
      </c>
      <c r="AU150" s="65">
        <f t="shared" ref="AU150" si="261">$D$6+AU149-$D$5</f>
        <v>93</v>
      </c>
      <c r="AV150" s="65">
        <f t="shared" ref="AV150" si="262">$D$6+AV149-$D$5</f>
        <v>95</v>
      </c>
      <c r="AW150" s="65">
        <f t="shared" ref="AW150" si="263">$D$6+AW149-$D$5</f>
        <v>97</v>
      </c>
      <c r="AX150" s="35"/>
      <c r="AY150" s="35"/>
      <c r="BA150" s="35">
        <f>G150</f>
        <v>8</v>
      </c>
      <c r="BB150" s="35">
        <f>G163</f>
        <v>0</v>
      </c>
      <c r="BC150" s="35">
        <f>G165</f>
        <v>0</v>
      </c>
    </row>
    <row r="151" spans="1:55">
      <c r="A151" s="28"/>
      <c r="B151" s="123">
        <v>1</v>
      </c>
      <c r="C151" s="112"/>
      <c r="D151" s="66"/>
      <c r="E151" s="66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8"/>
      <c r="AX151" s="35"/>
      <c r="AY151" s="35"/>
      <c r="BA151" s="35">
        <f>H150</f>
        <v>11</v>
      </c>
      <c r="BB151" s="35">
        <f>H163</f>
        <v>0</v>
      </c>
      <c r="BC151" s="35">
        <f>H165</f>
        <v>0</v>
      </c>
    </row>
    <row r="152" spans="1:55">
      <c r="A152" s="29"/>
      <c r="B152" s="125">
        <v>2</v>
      </c>
      <c r="C152" s="72"/>
      <c r="D152" s="69"/>
      <c r="E152" s="69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1"/>
      <c r="AX152" s="35"/>
      <c r="AY152" s="35"/>
      <c r="BA152" s="35">
        <f>I150</f>
        <v>13</v>
      </c>
      <c r="BB152" s="35">
        <f>I163</f>
        <v>0</v>
      </c>
      <c r="BC152" s="35">
        <f>I165</f>
        <v>0</v>
      </c>
    </row>
    <row r="153" spans="1:55">
      <c r="A153" s="29"/>
      <c r="B153" s="125">
        <v>3</v>
      </c>
      <c r="C153" s="72"/>
      <c r="D153" s="69"/>
      <c r="E153" s="69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1"/>
      <c r="AX153" s="35"/>
      <c r="AY153" s="35"/>
      <c r="BA153" s="35">
        <f>J150</f>
        <v>15</v>
      </c>
      <c r="BB153" s="35">
        <f>J163</f>
        <v>0</v>
      </c>
      <c r="BC153" s="35">
        <f>J165</f>
        <v>0</v>
      </c>
    </row>
    <row r="154" spans="1:55">
      <c r="A154" s="29"/>
      <c r="B154" s="125">
        <v>4</v>
      </c>
      <c r="C154" s="72"/>
      <c r="D154" s="69"/>
      <c r="E154" s="69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1"/>
      <c r="AX154" s="35"/>
      <c r="AY154" s="35"/>
      <c r="BA154" s="35">
        <f>K150</f>
        <v>18</v>
      </c>
      <c r="BB154" s="35">
        <f>K163</f>
        <v>0</v>
      </c>
      <c r="BC154" s="35">
        <f>K165</f>
        <v>0</v>
      </c>
    </row>
    <row r="155" spans="1:55">
      <c r="A155" s="29"/>
      <c r="B155" s="125">
        <v>5</v>
      </c>
      <c r="C155" s="72"/>
      <c r="D155" s="69"/>
      <c r="E155" s="69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1"/>
      <c r="AX155" s="35"/>
      <c r="AY155" s="35"/>
      <c r="BA155" s="35">
        <f>L150</f>
        <v>20</v>
      </c>
      <c r="BB155" s="35">
        <f>L163</f>
        <v>0</v>
      </c>
      <c r="BC155" s="35">
        <f>L165</f>
        <v>0</v>
      </c>
    </row>
    <row r="156" spans="1:55">
      <c r="A156" s="29"/>
      <c r="B156" s="125">
        <v>6</v>
      </c>
      <c r="C156" s="72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1"/>
      <c r="AX156" s="35"/>
      <c r="AY156" s="35"/>
      <c r="BA156" s="35">
        <f>M150</f>
        <v>22</v>
      </c>
      <c r="BB156" s="35">
        <f>M163</f>
        <v>0</v>
      </c>
      <c r="BC156" s="35">
        <f>M165</f>
        <v>0</v>
      </c>
    </row>
    <row r="157" spans="1:55">
      <c r="A157" s="29"/>
      <c r="B157" s="125">
        <v>7</v>
      </c>
      <c r="C157" s="72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1"/>
      <c r="AX157" s="35"/>
      <c r="AY157" s="35"/>
      <c r="BA157" s="35">
        <f>N150</f>
        <v>25</v>
      </c>
      <c r="BB157" s="35">
        <f>N163</f>
        <v>0</v>
      </c>
      <c r="BC157" s="35">
        <f>N165</f>
        <v>0</v>
      </c>
    </row>
    <row r="158" spans="1:55" ht="16" thickBot="1">
      <c r="A158" s="31"/>
      <c r="B158" s="124">
        <v>8</v>
      </c>
      <c r="C158" s="73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5"/>
      <c r="AX158" s="35"/>
      <c r="AY158" s="35"/>
      <c r="BA158" s="35">
        <f>O150</f>
        <v>27</v>
      </c>
      <c r="BB158" s="35">
        <f>O163</f>
        <v>0</v>
      </c>
      <c r="BC158" s="35">
        <f>O165</f>
        <v>0</v>
      </c>
    </row>
    <row r="159" spans="1:55" ht="16" thickBot="1">
      <c r="A159" s="32"/>
      <c r="B159" s="126"/>
      <c r="C159" s="76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35"/>
      <c r="AY159" s="35"/>
      <c r="BA159" s="35">
        <f>P150</f>
        <v>29</v>
      </c>
      <c r="BB159" s="35">
        <f>P163</f>
        <v>0</v>
      </c>
      <c r="BC159" s="35">
        <f>P165</f>
        <v>0</v>
      </c>
    </row>
    <row r="160" spans="1:55">
      <c r="A160" s="28"/>
      <c r="B160" s="123" t="s">
        <v>8</v>
      </c>
      <c r="C160" s="78">
        <v>0</v>
      </c>
      <c r="D160" s="79">
        <v>0</v>
      </c>
      <c r="E160" s="80">
        <f>E164-SUM(E161:E163)</f>
        <v>0</v>
      </c>
      <c r="F160" s="80">
        <f t="shared" ref="F160" si="264">F164-SUM(F161:F163)</f>
        <v>0</v>
      </c>
      <c r="G160" s="80">
        <f t="shared" ref="G160:AW160" si="265">G164-SUM(G161:G163)</f>
        <v>0</v>
      </c>
      <c r="H160" s="80">
        <f t="shared" si="265"/>
        <v>0</v>
      </c>
      <c r="I160" s="80">
        <f t="shared" si="265"/>
        <v>0</v>
      </c>
      <c r="J160" s="80">
        <f t="shared" si="265"/>
        <v>0</v>
      </c>
      <c r="K160" s="80">
        <f t="shared" si="265"/>
        <v>0</v>
      </c>
      <c r="L160" s="80">
        <f t="shared" si="265"/>
        <v>0</v>
      </c>
      <c r="M160" s="80">
        <f t="shared" si="265"/>
        <v>0</v>
      </c>
      <c r="N160" s="80">
        <f t="shared" si="265"/>
        <v>0</v>
      </c>
      <c r="O160" s="80">
        <f t="shared" si="265"/>
        <v>0</v>
      </c>
      <c r="P160" s="80">
        <f t="shared" si="265"/>
        <v>0</v>
      </c>
      <c r="Q160" s="80">
        <f t="shared" si="265"/>
        <v>0</v>
      </c>
      <c r="R160" s="80">
        <f t="shared" si="265"/>
        <v>0</v>
      </c>
      <c r="S160" s="80">
        <f t="shared" si="265"/>
        <v>0</v>
      </c>
      <c r="T160" s="80">
        <f t="shared" si="265"/>
        <v>0</v>
      </c>
      <c r="U160" s="80">
        <f t="shared" si="265"/>
        <v>0</v>
      </c>
      <c r="V160" s="80">
        <f t="shared" si="265"/>
        <v>0</v>
      </c>
      <c r="W160" s="80">
        <f t="shared" si="265"/>
        <v>0</v>
      </c>
      <c r="X160" s="80">
        <f t="shared" si="265"/>
        <v>0</v>
      </c>
      <c r="Y160" s="80">
        <f t="shared" si="265"/>
        <v>0</v>
      </c>
      <c r="Z160" s="80">
        <f t="shared" si="265"/>
        <v>0</v>
      </c>
      <c r="AA160" s="80">
        <f t="shared" si="265"/>
        <v>0</v>
      </c>
      <c r="AB160" s="80">
        <f t="shared" si="265"/>
        <v>0</v>
      </c>
      <c r="AC160" s="80">
        <f t="shared" si="265"/>
        <v>0</v>
      </c>
      <c r="AD160" s="80">
        <f t="shared" si="265"/>
        <v>0</v>
      </c>
      <c r="AE160" s="80">
        <f t="shared" si="265"/>
        <v>0</v>
      </c>
      <c r="AF160" s="80">
        <f t="shared" si="265"/>
        <v>0</v>
      </c>
      <c r="AG160" s="80">
        <f t="shared" si="265"/>
        <v>0</v>
      </c>
      <c r="AH160" s="80">
        <f t="shared" si="265"/>
        <v>0</v>
      </c>
      <c r="AI160" s="80">
        <f t="shared" si="265"/>
        <v>0</v>
      </c>
      <c r="AJ160" s="80">
        <f t="shared" si="265"/>
        <v>0</v>
      </c>
      <c r="AK160" s="80">
        <f t="shared" si="265"/>
        <v>0</v>
      </c>
      <c r="AL160" s="80">
        <f t="shared" si="265"/>
        <v>0</v>
      </c>
      <c r="AM160" s="80">
        <f t="shared" si="265"/>
        <v>0</v>
      </c>
      <c r="AN160" s="80">
        <f t="shared" si="265"/>
        <v>0</v>
      </c>
      <c r="AO160" s="80">
        <f t="shared" si="265"/>
        <v>0</v>
      </c>
      <c r="AP160" s="80">
        <f t="shared" si="265"/>
        <v>0</v>
      </c>
      <c r="AQ160" s="80">
        <f t="shared" si="265"/>
        <v>0</v>
      </c>
      <c r="AR160" s="80">
        <f t="shared" si="265"/>
        <v>0</v>
      </c>
      <c r="AS160" s="80">
        <f t="shared" si="265"/>
        <v>0</v>
      </c>
      <c r="AT160" s="80">
        <f t="shared" si="265"/>
        <v>0</v>
      </c>
      <c r="AU160" s="80">
        <f t="shared" si="265"/>
        <v>0</v>
      </c>
      <c r="AV160" s="80">
        <f t="shared" si="265"/>
        <v>0</v>
      </c>
      <c r="AW160" s="80">
        <f t="shared" si="265"/>
        <v>0</v>
      </c>
      <c r="AX160" s="35"/>
      <c r="AY160" s="35"/>
      <c r="BA160" s="35">
        <f>Q150</f>
        <v>32</v>
      </c>
      <c r="BB160" s="35">
        <f>Q163</f>
        <v>0</v>
      </c>
      <c r="BC160" s="35">
        <f>Q165</f>
        <v>0</v>
      </c>
    </row>
    <row r="161" spans="1:56">
      <c r="A161" s="29"/>
      <c r="B161" s="125" t="s">
        <v>9</v>
      </c>
      <c r="C161" s="81">
        <v>0</v>
      </c>
      <c r="D161" s="82">
        <v>0</v>
      </c>
      <c r="E161" s="83">
        <v>0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35"/>
      <c r="AY161" s="35"/>
      <c r="BA161" s="35">
        <f>R150</f>
        <v>34</v>
      </c>
      <c r="BB161" s="35">
        <f>R163</f>
        <v>0</v>
      </c>
      <c r="BC161" s="35">
        <f>R165</f>
        <v>0</v>
      </c>
    </row>
    <row r="162" spans="1:56">
      <c r="A162" s="29"/>
      <c r="B162" s="125" t="s">
        <v>10</v>
      </c>
      <c r="C162" s="81">
        <v>0</v>
      </c>
      <c r="D162" s="82">
        <v>0</v>
      </c>
      <c r="E162" s="83">
        <v>0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35"/>
      <c r="AY162" s="35"/>
      <c r="BA162" s="35">
        <f>S150</f>
        <v>36</v>
      </c>
      <c r="BB162" s="35">
        <f>S163</f>
        <v>0</v>
      </c>
      <c r="BC162" s="35">
        <f>S165</f>
        <v>0</v>
      </c>
    </row>
    <row r="163" spans="1:56" ht="16" thickBot="1">
      <c r="A163" s="29"/>
      <c r="B163" s="125" t="s">
        <v>11</v>
      </c>
      <c r="C163" s="84">
        <v>0</v>
      </c>
      <c r="D163" s="65">
        <v>0</v>
      </c>
      <c r="E163" s="83">
        <v>0</v>
      </c>
      <c r="F163" s="83">
        <v>0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35"/>
      <c r="AY163" s="35"/>
      <c r="BA163" s="35">
        <f>T150</f>
        <v>39</v>
      </c>
      <c r="BB163" s="35">
        <f>T163</f>
        <v>0</v>
      </c>
      <c r="BC163" s="35">
        <f>T165</f>
        <v>0</v>
      </c>
    </row>
    <row r="164" spans="1:56">
      <c r="A164" s="30"/>
      <c r="B164" s="125" t="s">
        <v>12</v>
      </c>
      <c r="C164" s="85"/>
      <c r="D164" s="86"/>
      <c r="E164" s="86">
        <f t="shared" ref="E164:AW164" si="266">D168-E168</f>
        <v>0</v>
      </c>
      <c r="F164" s="86">
        <f t="shared" si="266"/>
        <v>0</v>
      </c>
      <c r="G164" s="86">
        <f t="shared" si="266"/>
        <v>0</v>
      </c>
      <c r="H164" s="86">
        <f t="shared" si="266"/>
        <v>0</v>
      </c>
      <c r="I164" s="86">
        <f t="shared" si="266"/>
        <v>0</v>
      </c>
      <c r="J164" s="86">
        <f t="shared" si="266"/>
        <v>0</v>
      </c>
      <c r="K164" s="86">
        <f t="shared" si="266"/>
        <v>0</v>
      </c>
      <c r="L164" s="86">
        <f t="shared" si="266"/>
        <v>0</v>
      </c>
      <c r="M164" s="86">
        <f t="shared" si="266"/>
        <v>0</v>
      </c>
      <c r="N164" s="86">
        <f t="shared" si="266"/>
        <v>0</v>
      </c>
      <c r="O164" s="86">
        <f t="shared" si="266"/>
        <v>0</v>
      </c>
      <c r="P164" s="86">
        <f t="shared" si="266"/>
        <v>0</v>
      </c>
      <c r="Q164" s="86">
        <f t="shared" si="266"/>
        <v>0</v>
      </c>
      <c r="R164" s="86">
        <f t="shared" si="266"/>
        <v>0</v>
      </c>
      <c r="S164" s="86">
        <f t="shared" si="266"/>
        <v>0</v>
      </c>
      <c r="T164" s="86">
        <f t="shared" si="266"/>
        <v>0</v>
      </c>
      <c r="U164" s="86">
        <f t="shared" si="266"/>
        <v>0</v>
      </c>
      <c r="V164" s="86">
        <f t="shared" si="266"/>
        <v>0</v>
      </c>
      <c r="W164" s="86">
        <f t="shared" si="266"/>
        <v>0</v>
      </c>
      <c r="X164" s="86">
        <f t="shared" si="266"/>
        <v>0</v>
      </c>
      <c r="Y164" s="86">
        <f t="shared" si="266"/>
        <v>0</v>
      </c>
      <c r="Z164" s="86">
        <f t="shared" si="266"/>
        <v>0</v>
      </c>
      <c r="AA164" s="86">
        <f t="shared" si="266"/>
        <v>0</v>
      </c>
      <c r="AB164" s="86">
        <f t="shared" si="266"/>
        <v>0</v>
      </c>
      <c r="AC164" s="86">
        <f t="shared" si="266"/>
        <v>0</v>
      </c>
      <c r="AD164" s="86">
        <f t="shared" si="266"/>
        <v>0</v>
      </c>
      <c r="AE164" s="86">
        <f t="shared" si="266"/>
        <v>0</v>
      </c>
      <c r="AF164" s="86">
        <f t="shared" si="266"/>
        <v>0</v>
      </c>
      <c r="AG164" s="86">
        <f t="shared" si="266"/>
        <v>0</v>
      </c>
      <c r="AH164" s="86">
        <f t="shared" si="266"/>
        <v>0</v>
      </c>
      <c r="AI164" s="86">
        <f t="shared" si="266"/>
        <v>0</v>
      </c>
      <c r="AJ164" s="86">
        <f t="shared" si="266"/>
        <v>0</v>
      </c>
      <c r="AK164" s="86">
        <f t="shared" si="266"/>
        <v>0</v>
      </c>
      <c r="AL164" s="86">
        <f t="shared" si="266"/>
        <v>0</v>
      </c>
      <c r="AM164" s="86">
        <f t="shared" si="266"/>
        <v>0</v>
      </c>
      <c r="AN164" s="86">
        <f t="shared" si="266"/>
        <v>0</v>
      </c>
      <c r="AO164" s="86">
        <f t="shared" si="266"/>
        <v>0</v>
      </c>
      <c r="AP164" s="86">
        <f t="shared" si="266"/>
        <v>0</v>
      </c>
      <c r="AQ164" s="86">
        <f t="shared" si="266"/>
        <v>0</v>
      </c>
      <c r="AR164" s="86">
        <f t="shared" si="266"/>
        <v>0</v>
      </c>
      <c r="AS164" s="86">
        <f t="shared" si="266"/>
        <v>0</v>
      </c>
      <c r="AT164" s="86">
        <f t="shared" si="266"/>
        <v>0</v>
      </c>
      <c r="AU164" s="86">
        <f t="shared" si="266"/>
        <v>0</v>
      </c>
      <c r="AV164" s="86">
        <f t="shared" si="266"/>
        <v>0</v>
      </c>
      <c r="AW164" s="87">
        <f t="shared" si="266"/>
        <v>0</v>
      </c>
      <c r="AX164" s="35"/>
      <c r="AY164" s="35"/>
      <c r="BA164" s="35">
        <f>U150</f>
        <v>41</v>
      </c>
      <c r="BB164" s="35">
        <f>U163</f>
        <v>0</v>
      </c>
      <c r="BC164" s="35">
        <f>U165</f>
        <v>0</v>
      </c>
    </row>
    <row r="165" spans="1:56">
      <c r="A165" s="30"/>
      <c r="B165" s="125" t="s">
        <v>13</v>
      </c>
      <c r="C165" s="81"/>
      <c r="D165" s="82">
        <f>SUM(D160:D162)</f>
        <v>0</v>
      </c>
      <c r="E165" s="82">
        <f>SUM(E160:E162)</f>
        <v>0</v>
      </c>
      <c r="F165" s="82">
        <f t="shared" ref="F165:AW165" si="267">SUM(F160:F162)</f>
        <v>0</v>
      </c>
      <c r="G165" s="82">
        <f t="shared" si="267"/>
        <v>0</v>
      </c>
      <c r="H165" s="82">
        <f t="shared" si="267"/>
        <v>0</v>
      </c>
      <c r="I165" s="82">
        <f t="shared" si="267"/>
        <v>0</v>
      </c>
      <c r="J165" s="82">
        <f t="shared" si="267"/>
        <v>0</v>
      </c>
      <c r="K165" s="82">
        <f t="shared" si="267"/>
        <v>0</v>
      </c>
      <c r="L165" s="82">
        <f t="shared" si="267"/>
        <v>0</v>
      </c>
      <c r="M165" s="82">
        <f t="shared" si="267"/>
        <v>0</v>
      </c>
      <c r="N165" s="82">
        <f t="shared" si="267"/>
        <v>0</v>
      </c>
      <c r="O165" s="82">
        <f t="shared" si="267"/>
        <v>0</v>
      </c>
      <c r="P165" s="82">
        <f t="shared" si="267"/>
        <v>0</v>
      </c>
      <c r="Q165" s="82">
        <f t="shared" si="267"/>
        <v>0</v>
      </c>
      <c r="R165" s="82">
        <f t="shared" si="267"/>
        <v>0</v>
      </c>
      <c r="S165" s="82">
        <f t="shared" si="267"/>
        <v>0</v>
      </c>
      <c r="T165" s="82">
        <f t="shared" si="267"/>
        <v>0</v>
      </c>
      <c r="U165" s="82">
        <f t="shared" si="267"/>
        <v>0</v>
      </c>
      <c r="V165" s="82">
        <f t="shared" si="267"/>
        <v>0</v>
      </c>
      <c r="W165" s="82">
        <f t="shared" si="267"/>
        <v>0</v>
      </c>
      <c r="X165" s="82">
        <f t="shared" si="267"/>
        <v>0</v>
      </c>
      <c r="Y165" s="82">
        <f t="shared" si="267"/>
        <v>0</v>
      </c>
      <c r="Z165" s="82">
        <f t="shared" si="267"/>
        <v>0</v>
      </c>
      <c r="AA165" s="82">
        <f t="shared" si="267"/>
        <v>0</v>
      </c>
      <c r="AB165" s="82">
        <f t="shared" si="267"/>
        <v>0</v>
      </c>
      <c r="AC165" s="82">
        <f t="shared" si="267"/>
        <v>0</v>
      </c>
      <c r="AD165" s="82">
        <f t="shared" si="267"/>
        <v>0</v>
      </c>
      <c r="AE165" s="82">
        <f t="shared" si="267"/>
        <v>0</v>
      </c>
      <c r="AF165" s="82">
        <f t="shared" si="267"/>
        <v>0</v>
      </c>
      <c r="AG165" s="82">
        <f t="shared" si="267"/>
        <v>0</v>
      </c>
      <c r="AH165" s="82">
        <f t="shared" si="267"/>
        <v>0</v>
      </c>
      <c r="AI165" s="82">
        <f t="shared" si="267"/>
        <v>0</v>
      </c>
      <c r="AJ165" s="82">
        <f t="shared" si="267"/>
        <v>0</v>
      </c>
      <c r="AK165" s="82">
        <f t="shared" si="267"/>
        <v>0</v>
      </c>
      <c r="AL165" s="82">
        <f t="shared" si="267"/>
        <v>0</v>
      </c>
      <c r="AM165" s="82">
        <f t="shared" si="267"/>
        <v>0</v>
      </c>
      <c r="AN165" s="82">
        <f t="shared" si="267"/>
        <v>0</v>
      </c>
      <c r="AO165" s="82">
        <f t="shared" si="267"/>
        <v>0</v>
      </c>
      <c r="AP165" s="82">
        <f t="shared" si="267"/>
        <v>0</v>
      </c>
      <c r="AQ165" s="82">
        <f t="shared" si="267"/>
        <v>0</v>
      </c>
      <c r="AR165" s="82">
        <f t="shared" si="267"/>
        <v>0</v>
      </c>
      <c r="AS165" s="82">
        <f t="shared" si="267"/>
        <v>0</v>
      </c>
      <c r="AT165" s="82">
        <f t="shared" si="267"/>
        <v>0</v>
      </c>
      <c r="AU165" s="82">
        <f t="shared" si="267"/>
        <v>0</v>
      </c>
      <c r="AV165" s="82">
        <f t="shared" si="267"/>
        <v>0</v>
      </c>
      <c r="AW165" s="82">
        <f t="shared" si="267"/>
        <v>0</v>
      </c>
      <c r="AX165" s="35"/>
      <c r="AY165" s="35"/>
      <c r="BA165" s="35">
        <f>V150</f>
        <v>43</v>
      </c>
      <c r="BB165" s="35">
        <f>V163</f>
        <v>0</v>
      </c>
      <c r="BC165" s="35">
        <f>V165</f>
        <v>0</v>
      </c>
    </row>
    <row r="166" spans="1:56">
      <c r="A166" s="30"/>
      <c r="B166" s="125" t="s">
        <v>14</v>
      </c>
      <c r="C166" s="81"/>
      <c r="D166" s="82">
        <f>D165</f>
        <v>0</v>
      </c>
      <c r="E166" s="82">
        <f t="shared" ref="E166:AW166" si="268">E165+D166</f>
        <v>0</v>
      </c>
      <c r="F166" s="82">
        <f t="shared" si="268"/>
        <v>0</v>
      </c>
      <c r="G166" s="82">
        <f t="shared" si="268"/>
        <v>0</v>
      </c>
      <c r="H166" s="82">
        <f t="shared" si="268"/>
        <v>0</v>
      </c>
      <c r="I166" s="82">
        <f t="shared" si="268"/>
        <v>0</v>
      </c>
      <c r="J166" s="82">
        <f t="shared" si="268"/>
        <v>0</v>
      </c>
      <c r="K166" s="82">
        <f t="shared" si="268"/>
        <v>0</v>
      </c>
      <c r="L166" s="82">
        <f t="shared" si="268"/>
        <v>0</v>
      </c>
      <c r="M166" s="82">
        <f t="shared" si="268"/>
        <v>0</v>
      </c>
      <c r="N166" s="82">
        <f t="shared" si="268"/>
        <v>0</v>
      </c>
      <c r="O166" s="82">
        <f t="shared" si="268"/>
        <v>0</v>
      </c>
      <c r="P166" s="82">
        <f t="shared" si="268"/>
        <v>0</v>
      </c>
      <c r="Q166" s="82">
        <f t="shared" si="268"/>
        <v>0</v>
      </c>
      <c r="R166" s="82">
        <f t="shared" si="268"/>
        <v>0</v>
      </c>
      <c r="S166" s="82">
        <f t="shared" si="268"/>
        <v>0</v>
      </c>
      <c r="T166" s="82">
        <f t="shared" si="268"/>
        <v>0</v>
      </c>
      <c r="U166" s="82">
        <f t="shared" si="268"/>
        <v>0</v>
      </c>
      <c r="V166" s="82">
        <f t="shared" si="268"/>
        <v>0</v>
      </c>
      <c r="W166" s="82">
        <f t="shared" si="268"/>
        <v>0</v>
      </c>
      <c r="X166" s="82">
        <f t="shared" si="268"/>
        <v>0</v>
      </c>
      <c r="Y166" s="82">
        <f t="shared" si="268"/>
        <v>0</v>
      </c>
      <c r="Z166" s="82">
        <f t="shared" si="268"/>
        <v>0</v>
      </c>
      <c r="AA166" s="82">
        <f t="shared" si="268"/>
        <v>0</v>
      </c>
      <c r="AB166" s="82">
        <f t="shared" si="268"/>
        <v>0</v>
      </c>
      <c r="AC166" s="82">
        <f t="shared" si="268"/>
        <v>0</v>
      </c>
      <c r="AD166" s="82">
        <f t="shared" si="268"/>
        <v>0</v>
      </c>
      <c r="AE166" s="82">
        <f t="shared" si="268"/>
        <v>0</v>
      </c>
      <c r="AF166" s="82">
        <f t="shared" si="268"/>
        <v>0</v>
      </c>
      <c r="AG166" s="82">
        <f t="shared" si="268"/>
        <v>0</v>
      </c>
      <c r="AH166" s="82">
        <f t="shared" si="268"/>
        <v>0</v>
      </c>
      <c r="AI166" s="82">
        <f t="shared" si="268"/>
        <v>0</v>
      </c>
      <c r="AJ166" s="82">
        <f t="shared" si="268"/>
        <v>0</v>
      </c>
      <c r="AK166" s="82">
        <f t="shared" si="268"/>
        <v>0</v>
      </c>
      <c r="AL166" s="82">
        <f t="shared" si="268"/>
        <v>0</v>
      </c>
      <c r="AM166" s="82">
        <f t="shared" si="268"/>
        <v>0</v>
      </c>
      <c r="AN166" s="82">
        <f t="shared" si="268"/>
        <v>0</v>
      </c>
      <c r="AO166" s="82">
        <f t="shared" si="268"/>
        <v>0</v>
      </c>
      <c r="AP166" s="82">
        <f t="shared" si="268"/>
        <v>0</v>
      </c>
      <c r="AQ166" s="82">
        <f t="shared" si="268"/>
        <v>0</v>
      </c>
      <c r="AR166" s="82">
        <f t="shared" si="268"/>
        <v>0</v>
      </c>
      <c r="AS166" s="82">
        <f t="shared" si="268"/>
        <v>0</v>
      </c>
      <c r="AT166" s="82">
        <f t="shared" si="268"/>
        <v>0</v>
      </c>
      <c r="AU166" s="82">
        <f t="shared" si="268"/>
        <v>0</v>
      </c>
      <c r="AV166" s="82">
        <f t="shared" si="268"/>
        <v>0</v>
      </c>
      <c r="AW166" s="88">
        <f t="shared" si="268"/>
        <v>0</v>
      </c>
      <c r="AX166" s="35"/>
      <c r="AY166" s="35"/>
      <c r="BA166" s="35">
        <f>W150</f>
        <v>45</v>
      </c>
      <c r="BB166" s="35">
        <f>W163</f>
        <v>0</v>
      </c>
      <c r="BC166" s="35">
        <f>W165</f>
        <v>0</v>
      </c>
    </row>
    <row r="167" spans="1:56">
      <c r="A167" s="30"/>
      <c r="B167" s="125" t="s">
        <v>15</v>
      </c>
      <c r="C167" s="81"/>
      <c r="D167" s="82">
        <f>$D168-D166</f>
        <v>0</v>
      </c>
      <c r="E167" s="82">
        <f t="shared" ref="E167:AW167" si="269">$D168-E166</f>
        <v>0</v>
      </c>
      <c r="F167" s="82">
        <f t="shared" si="269"/>
        <v>0</v>
      </c>
      <c r="G167" s="82">
        <f t="shared" si="269"/>
        <v>0</v>
      </c>
      <c r="H167" s="82">
        <f t="shared" si="269"/>
        <v>0</v>
      </c>
      <c r="I167" s="82">
        <f t="shared" si="269"/>
        <v>0</v>
      </c>
      <c r="J167" s="82">
        <f t="shared" si="269"/>
        <v>0</v>
      </c>
      <c r="K167" s="82">
        <f t="shared" si="269"/>
        <v>0</v>
      </c>
      <c r="L167" s="82">
        <f t="shared" si="269"/>
        <v>0</v>
      </c>
      <c r="M167" s="82">
        <f t="shared" si="269"/>
        <v>0</v>
      </c>
      <c r="N167" s="82">
        <f t="shared" si="269"/>
        <v>0</v>
      </c>
      <c r="O167" s="82">
        <f t="shared" si="269"/>
        <v>0</v>
      </c>
      <c r="P167" s="82">
        <f t="shared" si="269"/>
        <v>0</v>
      </c>
      <c r="Q167" s="82">
        <f t="shared" si="269"/>
        <v>0</v>
      </c>
      <c r="R167" s="82">
        <f t="shared" si="269"/>
        <v>0</v>
      </c>
      <c r="S167" s="82">
        <f t="shared" si="269"/>
        <v>0</v>
      </c>
      <c r="T167" s="82">
        <f t="shared" si="269"/>
        <v>0</v>
      </c>
      <c r="U167" s="82">
        <f t="shared" si="269"/>
        <v>0</v>
      </c>
      <c r="V167" s="82">
        <f t="shared" si="269"/>
        <v>0</v>
      </c>
      <c r="W167" s="82">
        <f t="shared" si="269"/>
        <v>0</v>
      </c>
      <c r="X167" s="82">
        <f t="shared" si="269"/>
        <v>0</v>
      </c>
      <c r="Y167" s="82">
        <f t="shared" si="269"/>
        <v>0</v>
      </c>
      <c r="Z167" s="82">
        <f t="shared" si="269"/>
        <v>0</v>
      </c>
      <c r="AA167" s="82">
        <f t="shared" si="269"/>
        <v>0</v>
      </c>
      <c r="AB167" s="82">
        <f t="shared" si="269"/>
        <v>0</v>
      </c>
      <c r="AC167" s="82">
        <f t="shared" si="269"/>
        <v>0</v>
      </c>
      <c r="AD167" s="82">
        <f t="shared" si="269"/>
        <v>0</v>
      </c>
      <c r="AE167" s="82">
        <f t="shared" si="269"/>
        <v>0</v>
      </c>
      <c r="AF167" s="82">
        <f t="shared" si="269"/>
        <v>0</v>
      </c>
      <c r="AG167" s="82">
        <f t="shared" si="269"/>
        <v>0</v>
      </c>
      <c r="AH167" s="82">
        <f t="shared" si="269"/>
        <v>0</v>
      </c>
      <c r="AI167" s="82">
        <f t="shared" si="269"/>
        <v>0</v>
      </c>
      <c r="AJ167" s="82">
        <f t="shared" si="269"/>
        <v>0</v>
      </c>
      <c r="AK167" s="82">
        <f t="shared" si="269"/>
        <v>0</v>
      </c>
      <c r="AL167" s="82">
        <f t="shared" si="269"/>
        <v>0</v>
      </c>
      <c r="AM167" s="82">
        <f t="shared" si="269"/>
        <v>0</v>
      </c>
      <c r="AN167" s="82">
        <f t="shared" si="269"/>
        <v>0</v>
      </c>
      <c r="AO167" s="82">
        <f t="shared" si="269"/>
        <v>0</v>
      </c>
      <c r="AP167" s="82">
        <f t="shared" si="269"/>
        <v>0</v>
      </c>
      <c r="AQ167" s="82">
        <f t="shared" si="269"/>
        <v>0</v>
      </c>
      <c r="AR167" s="82">
        <f t="shared" si="269"/>
        <v>0</v>
      </c>
      <c r="AS167" s="82">
        <f t="shared" si="269"/>
        <v>0</v>
      </c>
      <c r="AT167" s="82">
        <f t="shared" si="269"/>
        <v>0</v>
      </c>
      <c r="AU167" s="82">
        <f t="shared" si="269"/>
        <v>0</v>
      </c>
      <c r="AV167" s="82">
        <f t="shared" si="269"/>
        <v>0</v>
      </c>
      <c r="AW167" s="82">
        <f t="shared" si="269"/>
        <v>0</v>
      </c>
      <c r="AX167" s="35"/>
      <c r="AY167" s="35"/>
      <c r="BA167" s="35">
        <f>X150</f>
        <v>47</v>
      </c>
      <c r="BB167" s="35">
        <f>X163</f>
        <v>0</v>
      </c>
      <c r="BC167" s="35">
        <f>X165</f>
        <v>0</v>
      </c>
    </row>
    <row r="168" spans="1:56" ht="16" thickBot="1">
      <c r="A168" s="27"/>
      <c r="B168" s="124" t="s">
        <v>16</v>
      </c>
      <c r="C168" s="84">
        <f>SUM(C151:C158)</f>
        <v>0</v>
      </c>
      <c r="D168" s="65">
        <f>SUM(D151:D158)</f>
        <v>0</v>
      </c>
      <c r="E168" s="65">
        <f t="shared" ref="E168:AV168" si="270">SUM(E151:E158)</f>
        <v>0</v>
      </c>
      <c r="F168" s="65">
        <f t="shared" si="270"/>
        <v>0</v>
      </c>
      <c r="G168" s="65">
        <f t="shared" si="270"/>
        <v>0</v>
      </c>
      <c r="H168" s="65">
        <f t="shared" si="270"/>
        <v>0</v>
      </c>
      <c r="I168" s="65">
        <f t="shared" si="270"/>
        <v>0</v>
      </c>
      <c r="J168" s="65">
        <f t="shared" si="270"/>
        <v>0</v>
      </c>
      <c r="K168" s="65">
        <f t="shared" si="270"/>
        <v>0</v>
      </c>
      <c r="L168" s="65">
        <f t="shared" si="270"/>
        <v>0</v>
      </c>
      <c r="M168" s="65">
        <f t="shared" si="270"/>
        <v>0</v>
      </c>
      <c r="N168" s="65">
        <f t="shared" si="270"/>
        <v>0</v>
      </c>
      <c r="O168" s="65">
        <f t="shared" si="270"/>
        <v>0</v>
      </c>
      <c r="P168" s="65">
        <f t="shared" si="270"/>
        <v>0</v>
      </c>
      <c r="Q168" s="65">
        <f t="shared" si="270"/>
        <v>0</v>
      </c>
      <c r="R168" s="65">
        <f t="shared" si="270"/>
        <v>0</v>
      </c>
      <c r="S168" s="65">
        <f t="shared" si="270"/>
        <v>0</v>
      </c>
      <c r="T168" s="65">
        <f t="shared" si="270"/>
        <v>0</v>
      </c>
      <c r="U168" s="65">
        <f t="shared" si="270"/>
        <v>0</v>
      </c>
      <c r="V168" s="65">
        <f t="shared" si="270"/>
        <v>0</v>
      </c>
      <c r="W168" s="65">
        <f t="shared" si="270"/>
        <v>0</v>
      </c>
      <c r="X168" s="65">
        <f t="shared" si="270"/>
        <v>0</v>
      </c>
      <c r="Y168" s="65">
        <f t="shared" si="270"/>
        <v>0</v>
      </c>
      <c r="Z168" s="65">
        <f t="shared" si="270"/>
        <v>0</v>
      </c>
      <c r="AA168" s="65">
        <f t="shared" si="270"/>
        <v>0</v>
      </c>
      <c r="AB168" s="65">
        <f t="shared" si="270"/>
        <v>0</v>
      </c>
      <c r="AC168" s="65">
        <f t="shared" si="270"/>
        <v>0</v>
      </c>
      <c r="AD168" s="65">
        <f t="shared" si="270"/>
        <v>0</v>
      </c>
      <c r="AE168" s="65">
        <f t="shared" si="270"/>
        <v>0</v>
      </c>
      <c r="AF168" s="65">
        <f t="shared" si="270"/>
        <v>0</v>
      </c>
      <c r="AG168" s="65">
        <f t="shared" si="270"/>
        <v>0</v>
      </c>
      <c r="AH168" s="65">
        <f t="shared" si="270"/>
        <v>0</v>
      </c>
      <c r="AI168" s="65">
        <f t="shared" si="270"/>
        <v>0</v>
      </c>
      <c r="AJ168" s="65">
        <f t="shared" si="270"/>
        <v>0</v>
      </c>
      <c r="AK168" s="65">
        <f t="shared" si="270"/>
        <v>0</v>
      </c>
      <c r="AL168" s="65">
        <f t="shared" si="270"/>
        <v>0</v>
      </c>
      <c r="AM168" s="65">
        <f t="shared" si="270"/>
        <v>0</v>
      </c>
      <c r="AN168" s="65">
        <f t="shared" si="270"/>
        <v>0</v>
      </c>
      <c r="AO168" s="65">
        <f t="shared" si="270"/>
        <v>0</v>
      </c>
      <c r="AP168" s="65">
        <f t="shared" si="270"/>
        <v>0</v>
      </c>
      <c r="AQ168" s="65">
        <f t="shared" si="270"/>
        <v>0</v>
      </c>
      <c r="AR168" s="65">
        <f t="shared" si="270"/>
        <v>0</v>
      </c>
      <c r="AS168" s="65">
        <f t="shared" si="270"/>
        <v>0</v>
      </c>
      <c r="AT168" s="65">
        <f t="shared" si="270"/>
        <v>0</v>
      </c>
      <c r="AU168" s="65">
        <f t="shared" si="270"/>
        <v>0</v>
      </c>
      <c r="AV168" s="65">
        <f t="shared" si="270"/>
        <v>0</v>
      </c>
      <c r="AW168" s="89">
        <f>SUM(AW151:AW158)</f>
        <v>0</v>
      </c>
      <c r="AX168" s="35"/>
      <c r="AY168" s="35"/>
      <c r="BA168" s="35">
        <f>Y150</f>
        <v>49</v>
      </c>
      <c r="BB168" s="35">
        <f>Y163</f>
        <v>0</v>
      </c>
      <c r="BC168" s="35">
        <f>Y165</f>
        <v>0</v>
      </c>
    </row>
    <row r="169" spans="1:56" ht="16" thickBot="1">
      <c r="A169" s="32"/>
      <c r="B169" s="127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35"/>
      <c r="AY169" s="35"/>
      <c r="BA169" s="33">
        <f>Z150</f>
        <v>51</v>
      </c>
      <c r="BB169" s="35">
        <f>Z163</f>
        <v>0</v>
      </c>
      <c r="BC169" s="35">
        <f>Z165</f>
        <v>0</v>
      </c>
      <c r="BD169" s="35"/>
    </row>
    <row r="170" spans="1:56">
      <c r="A170" s="22"/>
      <c r="B170" s="128"/>
      <c r="C170" s="91" t="s">
        <v>7</v>
      </c>
      <c r="D170" s="92">
        <f t="shared" ref="D170:AW170" si="271">D150</f>
        <v>1</v>
      </c>
      <c r="E170" s="79">
        <f t="shared" si="271"/>
        <v>4</v>
      </c>
      <c r="F170" s="79">
        <f t="shared" si="271"/>
        <v>6</v>
      </c>
      <c r="G170" s="79">
        <f t="shared" si="271"/>
        <v>8</v>
      </c>
      <c r="H170" s="79">
        <f t="shared" si="271"/>
        <v>11</v>
      </c>
      <c r="I170" s="79">
        <f t="shared" si="271"/>
        <v>13</v>
      </c>
      <c r="J170" s="79">
        <f t="shared" si="271"/>
        <v>15</v>
      </c>
      <c r="K170" s="79">
        <f t="shared" si="271"/>
        <v>18</v>
      </c>
      <c r="L170" s="79">
        <f t="shared" si="271"/>
        <v>20</v>
      </c>
      <c r="M170" s="79">
        <f t="shared" si="271"/>
        <v>22</v>
      </c>
      <c r="N170" s="79">
        <f t="shared" si="271"/>
        <v>25</v>
      </c>
      <c r="O170" s="79">
        <f t="shared" si="271"/>
        <v>27</v>
      </c>
      <c r="P170" s="79">
        <f t="shared" si="271"/>
        <v>29</v>
      </c>
      <c r="Q170" s="79">
        <f t="shared" si="271"/>
        <v>32</v>
      </c>
      <c r="R170" s="79">
        <f t="shared" si="271"/>
        <v>34</v>
      </c>
      <c r="S170" s="79">
        <f t="shared" si="271"/>
        <v>36</v>
      </c>
      <c r="T170" s="79">
        <f t="shared" si="271"/>
        <v>39</v>
      </c>
      <c r="U170" s="79">
        <f t="shared" si="271"/>
        <v>41</v>
      </c>
      <c r="V170" s="79">
        <f t="shared" si="271"/>
        <v>43</v>
      </c>
      <c r="W170" s="79">
        <f t="shared" si="271"/>
        <v>45</v>
      </c>
      <c r="X170" s="79">
        <f t="shared" si="271"/>
        <v>47</v>
      </c>
      <c r="Y170" s="79">
        <f t="shared" si="271"/>
        <v>49</v>
      </c>
      <c r="Z170" s="79">
        <f t="shared" si="271"/>
        <v>51</v>
      </c>
      <c r="AA170" s="79">
        <f t="shared" si="271"/>
        <v>53</v>
      </c>
      <c r="AB170" s="79">
        <f t="shared" si="271"/>
        <v>55</v>
      </c>
      <c r="AC170" s="79">
        <f t="shared" si="271"/>
        <v>57</v>
      </c>
      <c r="AD170" s="79">
        <f t="shared" si="271"/>
        <v>59</v>
      </c>
      <c r="AE170" s="79">
        <f t="shared" si="271"/>
        <v>61</v>
      </c>
      <c r="AF170" s="79">
        <f t="shared" si="271"/>
        <v>63</v>
      </c>
      <c r="AG170" s="79">
        <f t="shared" si="271"/>
        <v>65</v>
      </c>
      <c r="AH170" s="79">
        <f t="shared" si="271"/>
        <v>67</v>
      </c>
      <c r="AI170" s="79">
        <f t="shared" si="271"/>
        <v>69</v>
      </c>
      <c r="AJ170" s="79">
        <f t="shared" si="271"/>
        <v>71</v>
      </c>
      <c r="AK170" s="79">
        <f t="shared" si="271"/>
        <v>73</v>
      </c>
      <c r="AL170" s="79">
        <f t="shared" si="271"/>
        <v>75</v>
      </c>
      <c r="AM170" s="79">
        <f t="shared" si="271"/>
        <v>77</v>
      </c>
      <c r="AN170" s="79">
        <f t="shared" si="271"/>
        <v>79</v>
      </c>
      <c r="AO170" s="79">
        <f t="shared" si="271"/>
        <v>81</v>
      </c>
      <c r="AP170" s="79">
        <f t="shared" si="271"/>
        <v>83</v>
      </c>
      <c r="AQ170" s="79">
        <f t="shared" si="271"/>
        <v>85</v>
      </c>
      <c r="AR170" s="79">
        <f t="shared" si="271"/>
        <v>87</v>
      </c>
      <c r="AS170" s="79">
        <f t="shared" si="271"/>
        <v>89</v>
      </c>
      <c r="AT170" s="79">
        <f t="shared" si="271"/>
        <v>91</v>
      </c>
      <c r="AU170" s="79">
        <f t="shared" si="271"/>
        <v>93</v>
      </c>
      <c r="AV170" s="79">
        <f t="shared" si="271"/>
        <v>95</v>
      </c>
      <c r="AW170" s="93">
        <f t="shared" si="271"/>
        <v>97</v>
      </c>
      <c r="AX170" s="35"/>
      <c r="AY170" s="35"/>
      <c r="BA170" s="33">
        <f>AA150</f>
        <v>53</v>
      </c>
      <c r="BB170" s="35">
        <f>AA163</f>
        <v>0</v>
      </c>
      <c r="BC170" s="35">
        <f>AA165</f>
        <v>0</v>
      </c>
      <c r="BD170" s="35"/>
    </row>
    <row r="171" spans="1:56" ht="16" thickBot="1">
      <c r="A171" s="21" t="s">
        <v>24</v>
      </c>
      <c r="B171" s="120"/>
      <c r="C171" s="94" t="str">
        <f>C145</f>
        <v>Strain E</v>
      </c>
      <c r="D171" s="95" t="e">
        <f>D168/D167</f>
        <v>#DIV/0!</v>
      </c>
      <c r="E171" s="96" t="e">
        <f t="shared" ref="E171:I171" si="272">E168/E167</f>
        <v>#DIV/0!</v>
      </c>
      <c r="F171" s="96" t="e">
        <f t="shared" si="272"/>
        <v>#DIV/0!</v>
      </c>
      <c r="G171" s="96" t="e">
        <f t="shared" si="272"/>
        <v>#DIV/0!</v>
      </c>
      <c r="H171" s="96" t="e">
        <f t="shared" si="272"/>
        <v>#DIV/0!</v>
      </c>
      <c r="I171" s="96" t="e">
        <f t="shared" si="272"/>
        <v>#DIV/0!</v>
      </c>
      <c r="J171" s="96" t="e">
        <f>J168/J167</f>
        <v>#DIV/0!</v>
      </c>
      <c r="K171" s="96" t="e">
        <f t="shared" ref="K171:AW171" si="273">K168/K167</f>
        <v>#DIV/0!</v>
      </c>
      <c r="L171" s="96" t="e">
        <f t="shared" si="273"/>
        <v>#DIV/0!</v>
      </c>
      <c r="M171" s="96" t="e">
        <f t="shared" si="273"/>
        <v>#DIV/0!</v>
      </c>
      <c r="N171" s="96" t="e">
        <f t="shared" si="273"/>
        <v>#DIV/0!</v>
      </c>
      <c r="O171" s="96" t="e">
        <f t="shared" si="273"/>
        <v>#DIV/0!</v>
      </c>
      <c r="P171" s="96" t="e">
        <f t="shared" si="273"/>
        <v>#DIV/0!</v>
      </c>
      <c r="Q171" s="96" t="e">
        <f t="shared" si="273"/>
        <v>#DIV/0!</v>
      </c>
      <c r="R171" s="96" t="e">
        <f t="shared" si="273"/>
        <v>#DIV/0!</v>
      </c>
      <c r="S171" s="96" t="e">
        <f t="shared" si="273"/>
        <v>#DIV/0!</v>
      </c>
      <c r="T171" s="96" t="e">
        <f t="shared" si="273"/>
        <v>#DIV/0!</v>
      </c>
      <c r="U171" s="96" t="e">
        <f t="shared" si="273"/>
        <v>#DIV/0!</v>
      </c>
      <c r="V171" s="96" t="e">
        <f t="shared" si="273"/>
        <v>#DIV/0!</v>
      </c>
      <c r="W171" s="96" t="e">
        <f t="shared" si="273"/>
        <v>#DIV/0!</v>
      </c>
      <c r="X171" s="96" t="e">
        <f t="shared" si="273"/>
        <v>#DIV/0!</v>
      </c>
      <c r="Y171" s="96" t="e">
        <f t="shared" si="273"/>
        <v>#DIV/0!</v>
      </c>
      <c r="Z171" s="96" t="e">
        <f t="shared" si="273"/>
        <v>#DIV/0!</v>
      </c>
      <c r="AA171" s="96" t="e">
        <f t="shared" si="273"/>
        <v>#DIV/0!</v>
      </c>
      <c r="AB171" s="96" t="e">
        <f t="shared" si="273"/>
        <v>#DIV/0!</v>
      </c>
      <c r="AC171" s="96" t="e">
        <f t="shared" si="273"/>
        <v>#DIV/0!</v>
      </c>
      <c r="AD171" s="96" t="e">
        <f t="shared" si="273"/>
        <v>#DIV/0!</v>
      </c>
      <c r="AE171" s="96" t="e">
        <f t="shared" si="273"/>
        <v>#DIV/0!</v>
      </c>
      <c r="AF171" s="96" t="e">
        <f t="shared" si="273"/>
        <v>#DIV/0!</v>
      </c>
      <c r="AG171" s="96" t="e">
        <f t="shared" si="273"/>
        <v>#DIV/0!</v>
      </c>
      <c r="AH171" s="96" t="e">
        <f t="shared" si="273"/>
        <v>#DIV/0!</v>
      </c>
      <c r="AI171" s="96" t="e">
        <f t="shared" si="273"/>
        <v>#DIV/0!</v>
      </c>
      <c r="AJ171" s="96" t="e">
        <f t="shared" si="273"/>
        <v>#DIV/0!</v>
      </c>
      <c r="AK171" s="96" t="e">
        <f t="shared" si="273"/>
        <v>#DIV/0!</v>
      </c>
      <c r="AL171" s="96" t="e">
        <f t="shared" si="273"/>
        <v>#DIV/0!</v>
      </c>
      <c r="AM171" s="96" t="e">
        <f t="shared" si="273"/>
        <v>#DIV/0!</v>
      </c>
      <c r="AN171" s="96" t="e">
        <f t="shared" si="273"/>
        <v>#DIV/0!</v>
      </c>
      <c r="AO171" s="96" t="e">
        <f t="shared" si="273"/>
        <v>#DIV/0!</v>
      </c>
      <c r="AP171" s="96" t="e">
        <f t="shared" si="273"/>
        <v>#DIV/0!</v>
      </c>
      <c r="AQ171" s="96" t="e">
        <f t="shared" si="273"/>
        <v>#DIV/0!</v>
      </c>
      <c r="AR171" s="96" t="e">
        <f t="shared" si="273"/>
        <v>#DIV/0!</v>
      </c>
      <c r="AS171" s="96" t="e">
        <f t="shared" si="273"/>
        <v>#DIV/0!</v>
      </c>
      <c r="AT171" s="96" t="e">
        <f t="shared" si="273"/>
        <v>#DIV/0!</v>
      </c>
      <c r="AU171" s="96" t="e">
        <f t="shared" si="273"/>
        <v>#DIV/0!</v>
      </c>
      <c r="AV171" s="96" t="e">
        <f t="shared" si="273"/>
        <v>#DIV/0!</v>
      </c>
      <c r="AW171" s="97" t="e">
        <f t="shared" si="273"/>
        <v>#DIV/0!</v>
      </c>
      <c r="AX171" s="35"/>
      <c r="AY171" s="35"/>
      <c r="BA171" s="33">
        <f>AB150</f>
        <v>55</v>
      </c>
      <c r="BB171" s="35">
        <f>AB163</f>
        <v>0</v>
      </c>
      <c r="BC171" s="35">
        <f>AB165</f>
        <v>0</v>
      </c>
      <c r="BD171" s="35"/>
    </row>
    <row r="172" spans="1:56">
      <c r="B172" s="33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BA172" s="33">
        <f>AC150</f>
        <v>57</v>
      </c>
      <c r="BB172" s="33">
        <f>AC163</f>
        <v>0</v>
      </c>
      <c r="BC172" s="33">
        <f>AC165</f>
        <v>0</v>
      </c>
    </row>
    <row r="173" spans="1:56" ht="16" thickBot="1">
      <c r="A173" s="34" t="s">
        <v>26</v>
      </c>
      <c r="B173" s="33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BA173" s="33">
        <f>AD150</f>
        <v>59</v>
      </c>
      <c r="BB173" s="33">
        <f>AD163</f>
        <v>0</v>
      </c>
      <c r="BC173" s="33">
        <f>AD165</f>
        <v>0</v>
      </c>
    </row>
    <row r="174" spans="1:56" ht="16" thickBot="1">
      <c r="A174" s="19" t="str">
        <f>C145</f>
        <v>Strain E</v>
      </c>
      <c r="B174" s="129" t="s">
        <v>25</v>
      </c>
      <c r="C174" s="98">
        <f>C150</f>
        <v>1</v>
      </c>
      <c r="D174" s="99">
        <f t="shared" ref="D174:AW174" si="274">D150</f>
        <v>1</v>
      </c>
      <c r="E174" s="100">
        <f t="shared" si="274"/>
        <v>4</v>
      </c>
      <c r="F174" s="100">
        <f t="shared" si="274"/>
        <v>6</v>
      </c>
      <c r="G174" s="100">
        <f t="shared" si="274"/>
        <v>8</v>
      </c>
      <c r="H174" s="100">
        <f t="shared" si="274"/>
        <v>11</v>
      </c>
      <c r="I174" s="100">
        <f t="shared" si="274"/>
        <v>13</v>
      </c>
      <c r="J174" s="100">
        <f t="shared" si="274"/>
        <v>15</v>
      </c>
      <c r="K174" s="100">
        <f t="shared" si="274"/>
        <v>18</v>
      </c>
      <c r="L174" s="100">
        <f t="shared" si="274"/>
        <v>20</v>
      </c>
      <c r="M174" s="100">
        <f t="shared" si="274"/>
        <v>22</v>
      </c>
      <c r="N174" s="100">
        <f t="shared" si="274"/>
        <v>25</v>
      </c>
      <c r="O174" s="100">
        <f t="shared" si="274"/>
        <v>27</v>
      </c>
      <c r="P174" s="100">
        <f t="shared" si="274"/>
        <v>29</v>
      </c>
      <c r="Q174" s="100">
        <f t="shared" si="274"/>
        <v>32</v>
      </c>
      <c r="R174" s="100">
        <f t="shared" si="274"/>
        <v>34</v>
      </c>
      <c r="S174" s="100">
        <f t="shared" si="274"/>
        <v>36</v>
      </c>
      <c r="T174" s="100">
        <f t="shared" si="274"/>
        <v>39</v>
      </c>
      <c r="U174" s="100">
        <f t="shared" si="274"/>
        <v>41</v>
      </c>
      <c r="V174" s="100">
        <f t="shared" si="274"/>
        <v>43</v>
      </c>
      <c r="W174" s="100">
        <f t="shared" si="274"/>
        <v>45</v>
      </c>
      <c r="X174" s="100">
        <f t="shared" si="274"/>
        <v>47</v>
      </c>
      <c r="Y174" s="100">
        <f t="shared" si="274"/>
        <v>49</v>
      </c>
      <c r="Z174" s="100">
        <f t="shared" si="274"/>
        <v>51</v>
      </c>
      <c r="AA174" s="100">
        <f t="shared" si="274"/>
        <v>53</v>
      </c>
      <c r="AB174" s="100">
        <f t="shared" si="274"/>
        <v>55</v>
      </c>
      <c r="AC174" s="100">
        <f t="shared" si="274"/>
        <v>57</v>
      </c>
      <c r="AD174" s="100">
        <f t="shared" si="274"/>
        <v>59</v>
      </c>
      <c r="AE174" s="100">
        <f t="shared" si="274"/>
        <v>61</v>
      </c>
      <c r="AF174" s="100">
        <f t="shared" si="274"/>
        <v>63</v>
      </c>
      <c r="AG174" s="100">
        <f t="shared" si="274"/>
        <v>65</v>
      </c>
      <c r="AH174" s="100">
        <f t="shared" si="274"/>
        <v>67</v>
      </c>
      <c r="AI174" s="100">
        <f t="shared" si="274"/>
        <v>69</v>
      </c>
      <c r="AJ174" s="100">
        <f t="shared" si="274"/>
        <v>71</v>
      </c>
      <c r="AK174" s="100">
        <f t="shared" si="274"/>
        <v>73</v>
      </c>
      <c r="AL174" s="100">
        <f t="shared" si="274"/>
        <v>75</v>
      </c>
      <c r="AM174" s="100">
        <f t="shared" si="274"/>
        <v>77</v>
      </c>
      <c r="AN174" s="100">
        <f t="shared" si="274"/>
        <v>79</v>
      </c>
      <c r="AO174" s="100">
        <f t="shared" si="274"/>
        <v>81</v>
      </c>
      <c r="AP174" s="100">
        <f t="shared" si="274"/>
        <v>83</v>
      </c>
      <c r="AQ174" s="100">
        <f t="shared" si="274"/>
        <v>85</v>
      </c>
      <c r="AR174" s="100">
        <f t="shared" si="274"/>
        <v>87</v>
      </c>
      <c r="AS174" s="100">
        <f t="shared" si="274"/>
        <v>89</v>
      </c>
      <c r="AT174" s="100">
        <f t="shared" si="274"/>
        <v>91</v>
      </c>
      <c r="AU174" s="100">
        <f t="shared" si="274"/>
        <v>93</v>
      </c>
      <c r="AV174" s="100">
        <f t="shared" si="274"/>
        <v>95</v>
      </c>
      <c r="AW174" s="101">
        <f t="shared" si="274"/>
        <v>97</v>
      </c>
      <c r="BA174" s="33">
        <f>AE150</f>
        <v>61</v>
      </c>
      <c r="BB174" s="33">
        <f>AE163</f>
        <v>0</v>
      </c>
      <c r="BC174" s="33">
        <f>AE165</f>
        <v>0</v>
      </c>
    </row>
    <row r="175" spans="1:56">
      <c r="A175" s="23" t="s">
        <v>20</v>
      </c>
      <c r="B175" s="33"/>
      <c r="C175" s="102">
        <f>SUM(C151:C158)</f>
        <v>0</v>
      </c>
      <c r="D175" s="103">
        <f>C175-C176-C177</f>
        <v>0</v>
      </c>
      <c r="E175" s="104">
        <f t="shared" ref="E175:AW175" si="275">D175-D176-D177</f>
        <v>0</v>
      </c>
      <c r="F175" s="104">
        <f t="shared" si="275"/>
        <v>0</v>
      </c>
      <c r="G175" s="104">
        <f t="shared" si="275"/>
        <v>0</v>
      </c>
      <c r="H175" s="104">
        <f t="shared" si="275"/>
        <v>0</v>
      </c>
      <c r="I175" s="104">
        <f t="shared" si="275"/>
        <v>0</v>
      </c>
      <c r="J175" s="104">
        <f t="shared" si="275"/>
        <v>0</v>
      </c>
      <c r="K175" s="104">
        <f t="shared" si="275"/>
        <v>0</v>
      </c>
      <c r="L175" s="104">
        <f t="shared" si="275"/>
        <v>0</v>
      </c>
      <c r="M175" s="104">
        <f t="shared" si="275"/>
        <v>0</v>
      </c>
      <c r="N175" s="104">
        <f t="shared" si="275"/>
        <v>0</v>
      </c>
      <c r="O175" s="104">
        <f t="shared" si="275"/>
        <v>0</v>
      </c>
      <c r="P175" s="104">
        <f t="shared" si="275"/>
        <v>0</v>
      </c>
      <c r="Q175" s="104">
        <f t="shared" si="275"/>
        <v>0</v>
      </c>
      <c r="R175" s="104">
        <f t="shared" si="275"/>
        <v>0</v>
      </c>
      <c r="S175" s="104">
        <f t="shared" si="275"/>
        <v>0</v>
      </c>
      <c r="T175" s="104">
        <f t="shared" si="275"/>
        <v>0</v>
      </c>
      <c r="U175" s="104">
        <f t="shared" si="275"/>
        <v>0</v>
      </c>
      <c r="V175" s="104">
        <f t="shared" si="275"/>
        <v>0</v>
      </c>
      <c r="W175" s="104">
        <f t="shared" si="275"/>
        <v>0</v>
      </c>
      <c r="X175" s="104">
        <f t="shared" si="275"/>
        <v>0</v>
      </c>
      <c r="Y175" s="104">
        <f t="shared" si="275"/>
        <v>0</v>
      </c>
      <c r="Z175" s="104">
        <f t="shared" si="275"/>
        <v>0</v>
      </c>
      <c r="AA175" s="104">
        <f t="shared" si="275"/>
        <v>0</v>
      </c>
      <c r="AB175" s="104">
        <f t="shared" si="275"/>
        <v>0</v>
      </c>
      <c r="AC175" s="104">
        <f t="shared" si="275"/>
        <v>0</v>
      </c>
      <c r="AD175" s="104">
        <f t="shared" si="275"/>
        <v>0</v>
      </c>
      <c r="AE175" s="104">
        <f t="shared" si="275"/>
        <v>0</v>
      </c>
      <c r="AF175" s="104">
        <f t="shared" si="275"/>
        <v>0</v>
      </c>
      <c r="AG175" s="104">
        <f t="shared" si="275"/>
        <v>0</v>
      </c>
      <c r="AH175" s="104">
        <f t="shared" si="275"/>
        <v>0</v>
      </c>
      <c r="AI175" s="104">
        <f t="shared" si="275"/>
        <v>0</v>
      </c>
      <c r="AJ175" s="104">
        <f t="shared" si="275"/>
        <v>0</v>
      </c>
      <c r="AK175" s="104">
        <f t="shared" si="275"/>
        <v>0</v>
      </c>
      <c r="AL175" s="104">
        <f t="shared" si="275"/>
        <v>0</v>
      </c>
      <c r="AM175" s="104">
        <f t="shared" si="275"/>
        <v>0</v>
      </c>
      <c r="AN175" s="104">
        <f t="shared" si="275"/>
        <v>0</v>
      </c>
      <c r="AO175" s="104">
        <f t="shared" si="275"/>
        <v>0</v>
      </c>
      <c r="AP175" s="104">
        <f t="shared" si="275"/>
        <v>0</v>
      </c>
      <c r="AQ175" s="104">
        <f t="shared" si="275"/>
        <v>0</v>
      </c>
      <c r="AR175" s="104">
        <f t="shared" si="275"/>
        <v>0</v>
      </c>
      <c r="AS175" s="104">
        <f t="shared" si="275"/>
        <v>0</v>
      </c>
      <c r="AT175" s="104">
        <f t="shared" si="275"/>
        <v>0</v>
      </c>
      <c r="AU175" s="104">
        <f t="shared" si="275"/>
        <v>0</v>
      </c>
      <c r="AV175" s="104">
        <f t="shared" si="275"/>
        <v>0</v>
      </c>
      <c r="AW175" s="105">
        <f t="shared" si="275"/>
        <v>0</v>
      </c>
      <c r="BA175" s="33">
        <f>AF150</f>
        <v>63</v>
      </c>
      <c r="BB175" s="33">
        <f>AF163</f>
        <v>0</v>
      </c>
      <c r="BC175" s="33">
        <f>AF165</f>
        <v>0</v>
      </c>
    </row>
    <row r="176" spans="1:56">
      <c r="A176" s="23" t="s">
        <v>21</v>
      </c>
      <c r="B176" s="33"/>
      <c r="C176" s="102">
        <f t="shared" ref="C176:AW176" si="276">C163</f>
        <v>0</v>
      </c>
      <c r="D176" s="103">
        <f t="shared" si="276"/>
        <v>0</v>
      </c>
      <c r="E176" s="104">
        <f t="shared" si="276"/>
        <v>0</v>
      </c>
      <c r="F176" s="104">
        <f t="shared" si="276"/>
        <v>0</v>
      </c>
      <c r="G176" s="104">
        <f t="shared" si="276"/>
        <v>0</v>
      </c>
      <c r="H176" s="104">
        <f t="shared" si="276"/>
        <v>0</v>
      </c>
      <c r="I176" s="104">
        <f t="shared" si="276"/>
        <v>0</v>
      </c>
      <c r="J176" s="104">
        <f t="shared" si="276"/>
        <v>0</v>
      </c>
      <c r="K176" s="104">
        <f t="shared" si="276"/>
        <v>0</v>
      </c>
      <c r="L176" s="104">
        <f t="shared" si="276"/>
        <v>0</v>
      </c>
      <c r="M176" s="104">
        <f t="shared" si="276"/>
        <v>0</v>
      </c>
      <c r="N176" s="104">
        <f t="shared" si="276"/>
        <v>0</v>
      </c>
      <c r="O176" s="104">
        <f t="shared" si="276"/>
        <v>0</v>
      </c>
      <c r="P176" s="104">
        <f t="shared" si="276"/>
        <v>0</v>
      </c>
      <c r="Q176" s="104">
        <f t="shared" si="276"/>
        <v>0</v>
      </c>
      <c r="R176" s="104">
        <f t="shared" si="276"/>
        <v>0</v>
      </c>
      <c r="S176" s="104">
        <f t="shared" si="276"/>
        <v>0</v>
      </c>
      <c r="T176" s="104">
        <f t="shared" si="276"/>
        <v>0</v>
      </c>
      <c r="U176" s="104">
        <f t="shared" si="276"/>
        <v>0</v>
      </c>
      <c r="V176" s="104">
        <f t="shared" si="276"/>
        <v>0</v>
      </c>
      <c r="W176" s="104">
        <f t="shared" si="276"/>
        <v>0</v>
      </c>
      <c r="X176" s="104">
        <f t="shared" si="276"/>
        <v>0</v>
      </c>
      <c r="Y176" s="104">
        <f t="shared" si="276"/>
        <v>0</v>
      </c>
      <c r="Z176" s="104">
        <f t="shared" si="276"/>
        <v>0</v>
      </c>
      <c r="AA176" s="104">
        <f t="shared" si="276"/>
        <v>0</v>
      </c>
      <c r="AB176" s="104">
        <f t="shared" si="276"/>
        <v>0</v>
      </c>
      <c r="AC176" s="104">
        <f t="shared" si="276"/>
        <v>0</v>
      </c>
      <c r="AD176" s="104">
        <f t="shared" si="276"/>
        <v>0</v>
      </c>
      <c r="AE176" s="104">
        <f t="shared" si="276"/>
        <v>0</v>
      </c>
      <c r="AF176" s="104">
        <f t="shared" si="276"/>
        <v>0</v>
      </c>
      <c r="AG176" s="104">
        <f t="shared" si="276"/>
        <v>0</v>
      </c>
      <c r="AH176" s="104">
        <f t="shared" si="276"/>
        <v>0</v>
      </c>
      <c r="AI176" s="104">
        <f t="shared" si="276"/>
        <v>0</v>
      </c>
      <c r="AJ176" s="104">
        <f t="shared" si="276"/>
        <v>0</v>
      </c>
      <c r="AK176" s="104">
        <f t="shared" si="276"/>
        <v>0</v>
      </c>
      <c r="AL176" s="104">
        <f t="shared" si="276"/>
        <v>0</v>
      </c>
      <c r="AM176" s="104">
        <f t="shared" si="276"/>
        <v>0</v>
      </c>
      <c r="AN176" s="104">
        <f t="shared" si="276"/>
        <v>0</v>
      </c>
      <c r="AO176" s="104">
        <f t="shared" si="276"/>
        <v>0</v>
      </c>
      <c r="AP176" s="104">
        <f t="shared" si="276"/>
        <v>0</v>
      </c>
      <c r="AQ176" s="104">
        <f t="shared" si="276"/>
        <v>0</v>
      </c>
      <c r="AR176" s="104">
        <f t="shared" si="276"/>
        <v>0</v>
      </c>
      <c r="AS176" s="104">
        <f t="shared" si="276"/>
        <v>0</v>
      </c>
      <c r="AT176" s="104">
        <f t="shared" si="276"/>
        <v>0</v>
      </c>
      <c r="AU176" s="104">
        <f t="shared" si="276"/>
        <v>0</v>
      </c>
      <c r="AV176" s="104">
        <f t="shared" si="276"/>
        <v>0</v>
      </c>
      <c r="AW176" s="105">
        <f t="shared" si="276"/>
        <v>0</v>
      </c>
      <c r="BA176" s="33">
        <f>AG150</f>
        <v>65</v>
      </c>
      <c r="BB176" s="33">
        <f>AG163</f>
        <v>0</v>
      </c>
      <c r="BC176" s="33">
        <f>AG165</f>
        <v>0</v>
      </c>
    </row>
    <row r="177" spans="1:55" ht="16" thickBot="1">
      <c r="A177" s="23" t="s">
        <v>22</v>
      </c>
      <c r="B177" s="33"/>
      <c r="C177" s="102">
        <f t="shared" ref="C177:AW177" si="277">SUM(C160:C162)</f>
        <v>0</v>
      </c>
      <c r="D177" s="103">
        <f t="shared" si="277"/>
        <v>0</v>
      </c>
      <c r="E177" s="104">
        <f t="shared" si="277"/>
        <v>0</v>
      </c>
      <c r="F177" s="104">
        <f t="shared" si="277"/>
        <v>0</v>
      </c>
      <c r="G177" s="104">
        <f t="shared" si="277"/>
        <v>0</v>
      </c>
      <c r="H177" s="104">
        <f t="shared" si="277"/>
        <v>0</v>
      </c>
      <c r="I177" s="104">
        <f t="shared" si="277"/>
        <v>0</v>
      </c>
      <c r="J177" s="104">
        <f t="shared" si="277"/>
        <v>0</v>
      </c>
      <c r="K177" s="104">
        <f t="shared" si="277"/>
        <v>0</v>
      </c>
      <c r="L177" s="104">
        <f t="shared" si="277"/>
        <v>0</v>
      </c>
      <c r="M177" s="104">
        <f t="shared" si="277"/>
        <v>0</v>
      </c>
      <c r="N177" s="104">
        <f t="shared" si="277"/>
        <v>0</v>
      </c>
      <c r="O177" s="104">
        <f t="shared" si="277"/>
        <v>0</v>
      </c>
      <c r="P177" s="104">
        <f t="shared" si="277"/>
        <v>0</v>
      </c>
      <c r="Q177" s="104">
        <f t="shared" si="277"/>
        <v>0</v>
      </c>
      <c r="R177" s="104">
        <f t="shared" si="277"/>
        <v>0</v>
      </c>
      <c r="S177" s="104">
        <f t="shared" si="277"/>
        <v>0</v>
      </c>
      <c r="T177" s="104">
        <f t="shared" si="277"/>
        <v>0</v>
      </c>
      <c r="U177" s="104">
        <f t="shared" si="277"/>
        <v>0</v>
      </c>
      <c r="V177" s="104">
        <f t="shared" si="277"/>
        <v>0</v>
      </c>
      <c r="W177" s="104">
        <f t="shared" si="277"/>
        <v>0</v>
      </c>
      <c r="X177" s="104">
        <f t="shared" si="277"/>
        <v>0</v>
      </c>
      <c r="Y177" s="104">
        <f t="shared" si="277"/>
        <v>0</v>
      </c>
      <c r="Z177" s="104">
        <f t="shared" si="277"/>
        <v>0</v>
      </c>
      <c r="AA177" s="104">
        <f t="shared" si="277"/>
        <v>0</v>
      </c>
      <c r="AB177" s="104">
        <f t="shared" si="277"/>
        <v>0</v>
      </c>
      <c r="AC177" s="104">
        <f t="shared" si="277"/>
        <v>0</v>
      </c>
      <c r="AD177" s="104">
        <f t="shared" si="277"/>
        <v>0</v>
      </c>
      <c r="AE177" s="104">
        <f t="shared" si="277"/>
        <v>0</v>
      </c>
      <c r="AF177" s="104">
        <f t="shared" si="277"/>
        <v>0</v>
      </c>
      <c r="AG177" s="104">
        <f t="shared" si="277"/>
        <v>0</v>
      </c>
      <c r="AH177" s="104">
        <f t="shared" si="277"/>
        <v>0</v>
      </c>
      <c r="AI177" s="104">
        <f t="shared" si="277"/>
        <v>0</v>
      </c>
      <c r="AJ177" s="104">
        <f t="shared" si="277"/>
        <v>0</v>
      </c>
      <c r="AK177" s="104">
        <f t="shared" si="277"/>
        <v>0</v>
      </c>
      <c r="AL177" s="104">
        <f t="shared" si="277"/>
        <v>0</v>
      </c>
      <c r="AM177" s="104">
        <f t="shared" si="277"/>
        <v>0</v>
      </c>
      <c r="AN177" s="104">
        <f t="shared" si="277"/>
        <v>0</v>
      </c>
      <c r="AO177" s="104">
        <f t="shared" si="277"/>
        <v>0</v>
      </c>
      <c r="AP177" s="104">
        <f t="shared" si="277"/>
        <v>0</v>
      </c>
      <c r="AQ177" s="104">
        <f t="shared" si="277"/>
        <v>0</v>
      </c>
      <c r="AR177" s="104">
        <f t="shared" si="277"/>
        <v>0</v>
      </c>
      <c r="AS177" s="104">
        <f t="shared" si="277"/>
        <v>0</v>
      </c>
      <c r="AT177" s="104">
        <f t="shared" si="277"/>
        <v>0</v>
      </c>
      <c r="AU177" s="104">
        <f t="shared" si="277"/>
        <v>0</v>
      </c>
      <c r="AV177" s="104">
        <f t="shared" si="277"/>
        <v>0</v>
      </c>
      <c r="AW177" s="105">
        <f t="shared" si="277"/>
        <v>0</v>
      </c>
      <c r="BA177" s="33">
        <f>AH150</f>
        <v>67</v>
      </c>
      <c r="BB177" s="33">
        <f>AH163</f>
        <v>0</v>
      </c>
      <c r="BC177" s="33">
        <f>AH165</f>
        <v>0</v>
      </c>
    </row>
    <row r="178" spans="1:55" ht="16" thickBot="1">
      <c r="A178" s="19" t="s">
        <v>23</v>
      </c>
      <c r="B178" s="129"/>
      <c r="C178" s="106" t="e">
        <f>(C175-C176)/C175</f>
        <v>#DIV/0!</v>
      </c>
      <c r="D178" s="107">
        <f t="shared" ref="D178:M178" si="278">IF(D175&gt;0,C178*( (D175-D176)/D175 ),0)</f>
        <v>0</v>
      </c>
      <c r="E178" s="107">
        <f t="shared" si="278"/>
        <v>0</v>
      </c>
      <c r="F178" s="107">
        <f t="shared" si="278"/>
        <v>0</v>
      </c>
      <c r="G178" s="107">
        <f t="shared" si="278"/>
        <v>0</v>
      </c>
      <c r="H178" s="107">
        <f t="shared" si="278"/>
        <v>0</v>
      </c>
      <c r="I178" s="107">
        <f t="shared" si="278"/>
        <v>0</v>
      </c>
      <c r="J178" s="107">
        <f t="shared" si="278"/>
        <v>0</v>
      </c>
      <c r="K178" s="107">
        <f t="shared" si="278"/>
        <v>0</v>
      </c>
      <c r="L178" s="107">
        <f t="shared" si="278"/>
        <v>0</v>
      </c>
      <c r="M178" s="107">
        <f t="shared" si="278"/>
        <v>0</v>
      </c>
      <c r="N178" s="107">
        <f>IF(N175&gt;0,M178*( (N175-N176)/N175 ),0)</f>
        <v>0</v>
      </c>
      <c r="O178" s="107">
        <f t="shared" ref="O178:AW178" si="279">IF(O175&gt;0,N178*( (O175-O176)/O175 ),0)</f>
        <v>0</v>
      </c>
      <c r="P178" s="107">
        <f t="shared" si="279"/>
        <v>0</v>
      </c>
      <c r="Q178" s="107">
        <f t="shared" si="279"/>
        <v>0</v>
      </c>
      <c r="R178" s="107">
        <f t="shared" si="279"/>
        <v>0</v>
      </c>
      <c r="S178" s="107">
        <f t="shared" si="279"/>
        <v>0</v>
      </c>
      <c r="T178" s="107">
        <f t="shared" si="279"/>
        <v>0</v>
      </c>
      <c r="U178" s="107">
        <f t="shared" si="279"/>
        <v>0</v>
      </c>
      <c r="V178" s="107">
        <f t="shared" si="279"/>
        <v>0</v>
      </c>
      <c r="W178" s="107">
        <f t="shared" si="279"/>
        <v>0</v>
      </c>
      <c r="X178" s="107">
        <f t="shared" si="279"/>
        <v>0</v>
      </c>
      <c r="Y178" s="107">
        <f t="shared" si="279"/>
        <v>0</v>
      </c>
      <c r="Z178" s="107">
        <f t="shared" si="279"/>
        <v>0</v>
      </c>
      <c r="AA178" s="107">
        <f t="shared" si="279"/>
        <v>0</v>
      </c>
      <c r="AB178" s="107">
        <f t="shared" si="279"/>
        <v>0</v>
      </c>
      <c r="AC178" s="107">
        <f t="shared" si="279"/>
        <v>0</v>
      </c>
      <c r="AD178" s="107">
        <f t="shared" si="279"/>
        <v>0</v>
      </c>
      <c r="AE178" s="107">
        <f t="shared" si="279"/>
        <v>0</v>
      </c>
      <c r="AF178" s="107">
        <f t="shared" si="279"/>
        <v>0</v>
      </c>
      <c r="AG178" s="107">
        <f t="shared" si="279"/>
        <v>0</v>
      </c>
      <c r="AH178" s="107">
        <f t="shared" si="279"/>
        <v>0</v>
      </c>
      <c r="AI178" s="107">
        <f t="shared" si="279"/>
        <v>0</v>
      </c>
      <c r="AJ178" s="107">
        <f t="shared" si="279"/>
        <v>0</v>
      </c>
      <c r="AK178" s="107">
        <f t="shared" si="279"/>
        <v>0</v>
      </c>
      <c r="AL178" s="107">
        <f t="shared" si="279"/>
        <v>0</v>
      </c>
      <c r="AM178" s="107">
        <f t="shared" si="279"/>
        <v>0</v>
      </c>
      <c r="AN178" s="107">
        <f t="shared" si="279"/>
        <v>0</v>
      </c>
      <c r="AO178" s="107">
        <f t="shared" si="279"/>
        <v>0</v>
      </c>
      <c r="AP178" s="107">
        <f t="shared" si="279"/>
        <v>0</v>
      </c>
      <c r="AQ178" s="107">
        <f t="shared" si="279"/>
        <v>0</v>
      </c>
      <c r="AR178" s="107">
        <f t="shared" si="279"/>
        <v>0</v>
      </c>
      <c r="AS178" s="107">
        <f t="shared" si="279"/>
        <v>0</v>
      </c>
      <c r="AT178" s="107">
        <f t="shared" si="279"/>
        <v>0</v>
      </c>
      <c r="AU178" s="107">
        <f t="shared" si="279"/>
        <v>0</v>
      </c>
      <c r="AV178" s="107">
        <f t="shared" si="279"/>
        <v>0</v>
      </c>
      <c r="AW178" s="107">
        <f t="shared" si="279"/>
        <v>0</v>
      </c>
      <c r="AY178" s="33" t="s">
        <v>47</v>
      </c>
    </row>
    <row r="179" spans="1:55" ht="16" thickBot="1">
      <c r="B179" s="33"/>
      <c r="C179" s="37"/>
      <c r="D179" s="37">
        <f>(E174-D174)*(D178)</f>
        <v>0</v>
      </c>
      <c r="E179" s="37">
        <f t="shared" ref="E179:AW179" si="280">(F174-E174)*(E178)</f>
        <v>0</v>
      </c>
      <c r="F179" s="37">
        <f t="shared" si="280"/>
        <v>0</v>
      </c>
      <c r="G179" s="37">
        <f t="shared" si="280"/>
        <v>0</v>
      </c>
      <c r="H179" s="37">
        <f t="shared" si="280"/>
        <v>0</v>
      </c>
      <c r="I179" s="37">
        <f t="shared" si="280"/>
        <v>0</v>
      </c>
      <c r="J179" s="37">
        <f t="shared" si="280"/>
        <v>0</v>
      </c>
      <c r="K179" s="37">
        <f t="shared" si="280"/>
        <v>0</v>
      </c>
      <c r="L179" s="37">
        <f t="shared" si="280"/>
        <v>0</v>
      </c>
      <c r="M179" s="37">
        <f t="shared" si="280"/>
        <v>0</v>
      </c>
      <c r="N179" s="37">
        <f t="shared" si="280"/>
        <v>0</v>
      </c>
      <c r="O179" s="37">
        <f t="shared" si="280"/>
        <v>0</v>
      </c>
      <c r="P179" s="37">
        <f t="shared" si="280"/>
        <v>0</v>
      </c>
      <c r="Q179" s="37">
        <f t="shared" si="280"/>
        <v>0</v>
      </c>
      <c r="R179" s="37">
        <f t="shared" si="280"/>
        <v>0</v>
      </c>
      <c r="S179" s="37">
        <f t="shared" si="280"/>
        <v>0</v>
      </c>
      <c r="T179" s="37">
        <f t="shared" si="280"/>
        <v>0</v>
      </c>
      <c r="U179" s="37">
        <f t="shared" si="280"/>
        <v>0</v>
      </c>
      <c r="V179" s="37">
        <f t="shared" si="280"/>
        <v>0</v>
      </c>
      <c r="W179" s="37">
        <f t="shared" si="280"/>
        <v>0</v>
      </c>
      <c r="X179" s="37">
        <f t="shared" si="280"/>
        <v>0</v>
      </c>
      <c r="Y179" s="37">
        <f t="shared" si="280"/>
        <v>0</v>
      </c>
      <c r="Z179" s="37">
        <f t="shared" si="280"/>
        <v>0</v>
      </c>
      <c r="AA179" s="37">
        <f t="shared" si="280"/>
        <v>0</v>
      </c>
      <c r="AB179" s="37">
        <f t="shared" si="280"/>
        <v>0</v>
      </c>
      <c r="AC179" s="37">
        <f t="shared" si="280"/>
        <v>0</v>
      </c>
      <c r="AD179" s="37">
        <f t="shared" si="280"/>
        <v>0</v>
      </c>
      <c r="AE179" s="37">
        <f t="shared" si="280"/>
        <v>0</v>
      </c>
      <c r="AF179" s="37">
        <f t="shared" si="280"/>
        <v>0</v>
      </c>
      <c r="AG179" s="37">
        <f t="shared" si="280"/>
        <v>0</v>
      </c>
      <c r="AH179" s="37">
        <f t="shared" si="280"/>
        <v>0</v>
      </c>
      <c r="AI179" s="37">
        <f t="shared" si="280"/>
        <v>0</v>
      </c>
      <c r="AJ179" s="37">
        <f t="shared" si="280"/>
        <v>0</v>
      </c>
      <c r="AK179" s="37">
        <f t="shared" si="280"/>
        <v>0</v>
      </c>
      <c r="AL179" s="37">
        <f t="shared" si="280"/>
        <v>0</v>
      </c>
      <c r="AM179" s="37">
        <f t="shared" si="280"/>
        <v>0</v>
      </c>
      <c r="AN179" s="37">
        <f t="shared" si="280"/>
        <v>0</v>
      </c>
      <c r="AO179" s="37">
        <f t="shared" si="280"/>
        <v>0</v>
      </c>
      <c r="AP179" s="37">
        <f t="shared" si="280"/>
        <v>0</v>
      </c>
      <c r="AQ179" s="37">
        <f t="shared" si="280"/>
        <v>0</v>
      </c>
      <c r="AR179" s="37">
        <f t="shared" si="280"/>
        <v>0</v>
      </c>
      <c r="AS179" s="37">
        <f t="shared" si="280"/>
        <v>0</v>
      </c>
      <c r="AT179" s="37">
        <f t="shared" si="280"/>
        <v>0</v>
      </c>
      <c r="AU179" s="37">
        <f t="shared" si="280"/>
        <v>0</v>
      </c>
      <c r="AV179" s="37">
        <f t="shared" si="280"/>
        <v>0</v>
      </c>
      <c r="AW179" s="37">
        <f t="shared" si="280"/>
        <v>0</v>
      </c>
      <c r="AY179" s="49">
        <f>SUM(D1587:AW1587)</f>
        <v>0</v>
      </c>
    </row>
    <row r="180" spans="1:55">
      <c r="B180" s="33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55">
      <c r="A181" s="21" t="s">
        <v>0</v>
      </c>
      <c r="B181" s="120"/>
      <c r="C181" s="108" t="s">
        <v>39</v>
      </c>
      <c r="D181" s="108"/>
      <c r="E181" s="109"/>
      <c r="F181" s="109"/>
      <c r="G181" s="109"/>
      <c r="H181" s="109"/>
      <c r="I181" s="38"/>
      <c r="J181" s="109"/>
      <c r="K181" s="109"/>
      <c r="L181" s="38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10" t="s">
        <v>19</v>
      </c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Y181" s="35"/>
      <c r="BA181" s="35" t="s">
        <v>27</v>
      </c>
      <c r="BB181" s="35"/>
      <c r="BC181" s="35"/>
    </row>
    <row r="182" spans="1:55" ht="16" thickBot="1">
      <c r="A182" s="21"/>
      <c r="B182" s="120"/>
      <c r="C182" s="108"/>
      <c r="D182" s="108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11" t="s">
        <v>18</v>
      </c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3" t="s">
        <v>17</v>
      </c>
      <c r="AY182" s="35"/>
      <c r="AZ182" s="33" t="str">
        <f>C181</f>
        <v>Strain F</v>
      </c>
      <c r="BA182" s="35" t="s">
        <v>1</v>
      </c>
      <c r="BB182" s="35" t="s">
        <v>2</v>
      </c>
      <c r="BC182" s="35" t="s">
        <v>3</v>
      </c>
    </row>
    <row r="183" spans="1:55" ht="16" thickBot="1">
      <c r="A183" s="24"/>
      <c r="B183" s="121" t="s">
        <v>4</v>
      </c>
      <c r="C183" s="54"/>
      <c r="D183" s="55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8"/>
      <c r="AX183" s="35"/>
      <c r="AY183" s="35"/>
      <c r="BA183" s="35">
        <f>D186</f>
        <v>1</v>
      </c>
      <c r="BB183" s="35">
        <f>D199</f>
        <v>0</v>
      </c>
      <c r="BC183" s="35">
        <f>D201</f>
        <v>0</v>
      </c>
    </row>
    <row r="184" spans="1:55" ht="16" thickBot="1">
      <c r="A184" s="25"/>
      <c r="B184" s="122" t="s">
        <v>5</v>
      </c>
      <c r="C184" s="59" t="str">
        <f>TEXT(C185,"ddd")</f>
        <v>Fri</v>
      </c>
      <c r="D184" s="60" t="str">
        <f t="shared" ref="D184:AW184" si="281">TEXT(D185,"ddd")</f>
        <v>Fri</v>
      </c>
      <c r="E184" s="60" t="str">
        <f t="shared" si="281"/>
        <v>Mon</v>
      </c>
      <c r="F184" s="60" t="str">
        <f t="shared" si="281"/>
        <v>Wed</v>
      </c>
      <c r="G184" s="60" t="str">
        <f t="shared" si="281"/>
        <v>Fri</v>
      </c>
      <c r="H184" s="60" t="str">
        <f t="shared" si="281"/>
        <v>Mon</v>
      </c>
      <c r="I184" s="60" t="str">
        <f t="shared" si="281"/>
        <v>Wed</v>
      </c>
      <c r="J184" s="60" t="str">
        <f t="shared" si="281"/>
        <v>Fri</v>
      </c>
      <c r="K184" s="60" t="str">
        <f t="shared" si="281"/>
        <v>Mon</v>
      </c>
      <c r="L184" s="60" t="str">
        <f t="shared" si="281"/>
        <v>Wed</v>
      </c>
      <c r="M184" s="60" t="str">
        <f t="shared" si="281"/>
        <v>Fri</v>
      </c>
      <c r="N184" s="60" t="str">
        <f t="shared" si="281"/>
        <v>Mon</v>
      </c>
      <c r="O184" s="60" t="str">
        <f t="shared" si="281"/>
        <v>Wed</v>
      </c>
      <c r="P184" s="60" t="str">
        <f t="shared" si="281"/>
        <v>Fri</v>
      </c>
      <c r="Q184" s="60" t="str">
        <f t="shared" si="281"/>
        <v>Mon</v>
      </c>
      <c r="R184" s="60" t="str">
        <f t="shared" si="281"/>
        <v>Wed</v>
      </c>
      <c r="S184" s="60" t="str">
        <f t="shared" si="281"/>
        <v>Fri</v>
      </c>
      <c r="T184" s="60" t="str">
        <f t="shared" si="281"/>
        <v>Mon</v>
      </c>
      <c r="U184" s="60" t="str">
        <f t="shared" si="281"/>
        <v>Wed</v>
      </c>
      <c r="V184" s="60" t="str">
        <f t="shared" si="281"/>
        <v>Fri</v>
      </c>
      <c r="W184" s="60" t="str">
        <f t="shared" si="281"/>
        <v>Sun</v>
      </c>
      <c r="X184" s="60" t="str">
        <f t="shared" si="281"/>
        <v>Tue</v>
      </c>
      <c r="Y184" s="60" t="str">
        <f t="shared" si="281"/>
        <v>Thu</v>
      </c>
      <c r="Z184" s="60" t="str">
        <f t="shared" si="281"/>
        <v>Sat</v>
      </c>
      <c r="AA184" s="60" t="str">
        <f t="shared" si="281"/>
        <v>Mon</v>
      </c>
      <c r="AB184" s="60" t="str">
        <f t="shared" si="281"/>
        <v>Wed</v>
      </c>
      <c r="AC184" s="60" t="str">
        <f t="shared" si="281"/>
        <v>Fri</v>
      </c>
      <c r="AD184" s="60" t="str">
        <f t="shared" si="281"/>
        <v>Sun</v>
      </c>
      <c r="AE184" s="60" t="str">
        <f t="shared" si="281"/>
        <v>Tue</v>
      </c>
      <c r="AF184" s="60" t="str">
        <f t="shared" si="281"/>
        <v>Thu</v>
      </c>
      <c r="AG184" s="60" t="str">
        <f t="shared" si="281"/>
        <v>Sat</v>
      </c>
      <c r="AH184" s="60" t="str">
        <f t="shared" si="281"/>
        <v>Mon</v>
      </c>
      <c r="AI184" s="60" t="str">
        <f t="shared" si="281"/>
        <v>Wed</v>
      </c>
      <c r="AJ184" s="60" t="str">
        <f t="shared" si="281"/>
        <v>Fri</v>
      </c>
      <c r="AK184" s="60" t="str">
        <f t="shared" si="281"/>
        <v>Sun</v>
      </c>
      <c r="AL184" s="60" t="str">
        <f t="shared" si="281"/>
        <v>Tue</v>
      </c>
      <c r="AM184" s="60" t="str">
        <f t="shared" si="281"/>
        <v>Thu</v>
      </c>
      <c r="AN184" s="60" t="str">
        <f t="shared" si="281"/>
        <v>Sat</v>
      </c>
      <c r="AO184" s="60" t="str">
        <f t="shared" si="281"/>
        <v>Mon</v>
      </c>
      <c r="AP184" s="60" t="str">
        <f t="shared" si="281"/>
        <v>Wed</v>
      </c>
      <c r="AQ184" s="60" t="str">
        <f t="shared" si="281"/>
        <v>Fri</v>
      </c>
      <c r="AR184" s="60" t="str">
        <f t="shared" si="281"/>
        <v>Sun</v>
      </c>
      <c r="AS184" s="60" t="str">
        <f t="shared" si="281"/>
        <v>Tue</v>
      </c>
      <c r="AT184" s="60" t="str">
        <f t="shared" si="281"/>
        <v>Thu</v>
      </c>
      <c r="AU184" s="60" t="str">
        <f t="shared" si="281"/>
        <v>Sat</v>
      </c>
      <c r="AV184" s="60" t="str">
        <f t="shared" si="281"/>
        <v>Mon</v>
      </c>
      <c r="AW184" s="61" t="str">
        <f t="shared" si="281"/>
        <v>Wed</v>
      </c>
      <c r="AX184" s="35"/>
      <c r="AY184" s="35"/>
      <c r="BA184" s="35">
        <f>E186</f>
        <v>4</v>
      </c>
      <c r="BB184" s="35">
        <f>E199</f>
        <v>0</v>
      </c>
      <c r="BC184" s="35">
        <f>E201</f>
        <v>0</v>
      </c>
    </row>
    <row r="185" spans="1:55">
      <c r="A185" s="26"/>
      <c r="B185" s="123" t="s">
        <v>6</v>
      </c>
      <c r="C185" s="62">
        <f>C5</f>
        <v>42489</v>
      </c>
      <c r="D185" s="62">
        <f t="shared" ref="D185:AW185" si="282">D5</f>
        <v>42489</v>
      </c>
      <c r="E185" s="62">
        <f t="shared" si="282"/>
        <v>42492</v>
      </c>
      <c r="F185" s="62">
        <f t="shared" si="282"/>
        <v>42494</v>
      </c>
      <c r="G185" s="62">
        <f t="shared" si="282"/>
        <v>42496</v>
      </c>
      <c r="H185" s="62">
        <f t="shared" si="282"/>
        <v>42499</v>
      </c>
      <c r="I185" s="62">
        <f t="shared" si="282"/>
        <v>42501</v>
      </c>
      <c r="J185" s="62">
        <f t="shared" si="282"/>
        <v>42503</v>
      </c>
      <c r="K185" s="62">
        <f t="shared" si="282"/>
        <v>42506</v>
      </c>
      <c r="L185" s="62">
        <f t="shared" si="282"/>
        <v>42508</v>
      </c>
      <c r="M185" s="62">
        <f t="shared" si="282"/>
        <v>42510</v>
      </c>
      <c r="N185" s="62">
        <f t="shared" si="282"/>
        <v>42513</v>
      </c>
      <c r="O185" s="62">
        <f t="shared" si="282"/>
        <v>42515</v>
      </c>
      <c r="P185" s="62">
        <f t="shared" si="282"/>
        <v>42517</v>
      </c>
      <c r="Q185" s="62">
        <f t="shared" si="282"/>
        <v>42520</v>
      </c>
      <c r="R185" s="62">
        <f t="shared" si="282"/>
        <v>42522</v>
      </c>
      <c r="S185" s="62">
        <f t="shared" si="282"/>
        <v>42524</v>
      </c>
      <c r="T185" s="62">
        <f t="shared" si="282"/>
        <v>42527</v>
      </c>
      <c r="U185" s="62">
        <f t="shared" si="282"/>
        <v>42529</v>
      </c>
      <c r="V185" s="62">
        <f t="shared" si="282"/>
        <v>42531</v>
      </c>
      <c r="W185" s="62">
        <f t="shared" si="282"/>
        <v>42533</v>
      </c>
      <c r="X185" s="62">
        <f t="shared" si="282"/>
        <v>42535</v>
      </c>
      <c r="Y185" s="62">
        <f t="shared" si="282"/>
        <v>42537</v>
      </c>
      <c r="Z185" s="62">
        <f t="shared" si="282"/>
        <v>42539</v>
      </c>
      <c r="AA185" s="62">
        <f t="shared" si="282"/>
        <v>42541</v>
      </c>
      <c r="AB185" s="62">
        <f t="shared" si="282"/>
        <v>42543</v>
      </c>
      <c r="AC185" s="62">
        <f t="shared" si="282"/>
        <v>42545</v>
      </c>
      <c r="AD185" s="62">
        <f t="shared" si="282"/>
        <v>42547</v>
      </c>
      <c r="AE185" s="62">
        <f t="shared" si="282"/>
        <v>42549</v>
      </c>
      <c r="AF185" s="62">
        <f t="shared" si="282"/>
        <v>42551</v>
      </c>
      <c r="AG185" s="62">
        <f t="shared" si="282"/>
        <v>42553</v>
      </c>
      <c r="AH185" s="62">
        <f t="shared" si="282"/>
        <v>42555</v>
      </c>
      <c r="AI185" s="62">
        <f t="shared" si="282"/>
        <v>42557</v>
      </c>
      <c r="AJ185" s="62">
        <f t="shared" si="282"/>
        <v>42559</v>
      </c>
      <c r="AK185" s="62">
        <f t="shared" si="282"/>
        <v>42561</v>
      </c>
      <c r="AL185" s="62">
        <f t="shared" si="282"/>
        <v>42563</v>
      </c>
      <c r="AM185" s="62">
        <f t="shared" si="282"/>
        <v>42565</v>
      </c>
      <c r="AN185" s="62">
        <f t="shared" si="282"/>
        <v>42567</v>
      </c>
      <c r="AO185" s="62">
        <f t="shared" si="282"/>
        <v>42569</v>
      </c>
      <c r="AP185" s="62">
        <f t="shared" si="282"/>
        <v>42571</v>
      </c>
      <c r="AQ185" s="62">
        <f t="shared" si="282"/>
        <v>42573</v>
      </c>
      <c r="AR185" s="62">
        <f t="shared" si="282"/>
        <v>42575</v>
      </c>
      <c r="AS185" s="62">
        <f t="shared" si="282"/>
        <v>42577</v>
      </c>
      <c r="AT185" s="62">
        <f t="shared" si="282"/>
        <v>42579</v>
      </c>
      <c r="AU185" s="62">
        <f t="shared" si="282"/>
        <v>42581</v>
      </c>
      <c r="AV185" s="62">
        <f t="shared" si="282"/>
        <v>42583</v>
      </c>
      <c r="AW185" s="62">
        <f t="shared" si="282"/>
        <v>42585</v>
      </c>
      <c r="AX185" s="35"/>
      <c r="AY185" s="35"/>
      <c r="BA185" s="35">
        <f>F186</f>
        <v>6</v>
      </c>
      <c r="BB185" s="35">
        <f>F199</f>
        <v>0</v>
      </c>
      <c r="BC185" s="35">
        <f>F201</f>
        <v>0</v>
      </c>
    </row>
    <row r="186" spans="1:55" ht="16" thickBot="1">
      <c r="A186" s="27"/>
      <c r="B186" s="124" t="s">
        <v>7</v>
      </c>
      <c r="C186" s="64">
        <v>1</v>
      </c>
      <c r="D186" s="65">
        <v>1</v>
      </c>
      <c r="E186" s="65">
        <f>$D$6+E185-$D$5</f>
        <v>4</v>
      </c>
      <c r="F186" s="65">
        <f>$D$6+F185-$D$5</f>
        <v>6</v>
      </c>
      <c r="G186" s="65">
        <f t="shared" ref="G186" si="283">$D$6+G185-$D$5</f>
        <v>8</v>
      </c>
      <c r="H186" s="65">
        <f t="shared" ref="H186" si="284">$D$6+H185-$D$5</f>
        <v>11</v>
      </c>
      <c r="I186" s="65">
        <f t="shared" ref="I186" si="285">$D$6+I185-$D$5</f>
        <v>13</v>
      </c>
      <c r="J186" s="65">
        <f t="shared" ref="J186" si="286">$D$6+J185-$D$5</f>
        <v>15</v>
      </c>
      <c r="K186" s="65">
        <f t="shared" ref="K186" si="287">$D$6+K185-$D$5</f>
        <v>18</v>
      </c>
      <c r="L186" s="65">
        <f t="shared" ref="L186" si="288">$D$6+L185-$D$5</f>
        <v>20</v>
      </c>
      <c r="M186" s="65">
        <f t="shared" ref="M186" si="289">$D$6+M185-$D$5</f>
        <v>22</v>
      </c>
      <c r="N186" s="65">
        <f t="shared" ref="N186" si="290">$D$6+N185-$D$5</f>
        <v>25</v>
      </c>
      <c r="O186" s="65">
        <f t="shared" ref="O186" si="291">$D$6+O185-$D$5</f>
        <v>27</v>
      </c>
      <c r="P186" s="65">
        <f t="shared" ref="P186" si="292">$D$6+P185-$D$5</f>
        <v>29</v>
      </c>
      <c r="Q186" s="65">
        <f t="shared" ref="Q186" si="293">$D$6+Q185-$D$5</f>
        <v>32</v>
      </c>
      <c r="R186" s="65">
        <f t="shared" ref="R186" si="294">$D$6+R185-$D$5</f>
        <v>34</v>
      </c>
      <c r="S186" s="65">
        <f t="shared" ref="S186" si="295">$D$6+S185-$D$5</f>
        <v>36</v>
      </c>
      <c r="T186" s="65">
        <f t="shared" ref="T186" si="296">$D$6+T185-$D$5</f>
        <v>39</v>
      </c>
      <c r="U186" s="65">
        <f t="shared" ref="U186" si="297">$D$6+U185-$D$5</f>
        <v>41</v>
      </c>
      <c r="V186" s="65">
        <f t="shared" ref="V186" si="298">$D$6+V185-$D$5</f>
        <v>43</v>
      </c>
      <c r="W186" s="65">
        <f t="shared" ref="W186" si="299">$D$6+W185-$D$5</f>
        <v>45</v>
      </c>
      <c r="X186" s="65">
        <f t="shared" ref="X186" si="300">$D$6+X185-$D$5</f>
        <v>47</v>
      </c>
      <c r="Y186" s="65">
        <f t="shared" ref="Y186" si="301">$D$6+Y185-$D$5</f>
        <v>49</v>
      </c>
      <c r="Z186" s="65">
        <f t="shared" ref="Z186" si="302">$D$6+Z185-$D$5</f>
        <v>51</v>
      </c>
      <c r="AA186" s="65">
        <f t="shared" ref="AA186" si="303">$D$6+AA185-$D$5</f>
        <v>53</v>
      </c>
      <c r="AB186" s="65">
        <f t="shared" ref="AB186" si="304">$D$6+AB185-$D$5</f>
        <v>55</v>
      </c>
      <c r="AC186" s="65">
        <f t="shared" ref="AC186" si="305">$D$6+AC185-$D$5</f>
        <v>57</v>
      </c>
      <c r="AD186" s="65">
        <f t="shared" ref="AD186" si="306">$D$6+AD185-$D$5</f>
        <v>59</v>
      </c>
      <c r="AE186" s="65">
        <f t="shared" ref="AE186" si="307">$D$6+AE185-$D$5</f>
        <v>61</v>
      </c>
      <c r="AF186" s="65">
        <f t="shared" ref="AF186" si="308">$D$6+AF185-$D$5</f>
        <v>63</v>
      </c>
      <c r="AG186" s="65">
        <f t="shared" ref="AG186" si="309">$D$6+AG185-$D$5</f>
        <v>65</v>
      </c>
      <c r="AH186" s="65">
        <f t="shared" ref="AH186" si="310">$D$6+AH185-$D$5</f>
        <v>67</v>
      </c>
      <c r="AI186" s="65">
        <f t="shared" ref="AI186" si="311">$D$6+AI185-$D$5</f>
        <v>69</v>
      </c>
      <c r="AJ186" s="65">
        <f t="shared" ref="AJ186" si="312">$D$6+AJ185-$D$5</f>
        <v>71</v>
      </c>
      <c r="AK186" s="65">
        <f t="shared" ref="AK186" si="313">$D$6+AK185-$D$5</f>
        <v>73</v>
      </c>
      <c r="AL186" s="65">
        <f t="shared" ref="AL186" si="314">$D$6+AL185-$D$5</f>
        <v>75</v>
      </c>
      <c r="AM186" s="65">
        <f t="shared" ref="AM186" si="315">$D$6+AM185-$D$5</f>
        <v>77</v>
      </c>
      <c r="AN186" s="65">
        <f t="shared" ref="AN186" si="316">$D$6+AN185-$D$5</f>
        <v>79</v>
      </c>
      <c r="AO186" s="65">
        <f t="shared" ref="AO186" si="317">$D$6+AO185-$D$5</f>
        <v>81</v>
      </c>
      <c r="AP186" s="65">
        <f t="shared" ref="AP186" si="318">$D$6+AP185-$D$5</f>
        <v>83</v>
      </c>
      <c r="AQ186" s="65">
        <f t="shared" ref="AQ186" si="319">$D$6+AQ185-$D$5</f>
        <v>85</v>
      </c>
      <c r="AR186" s="65">
        <f t="shared" ref="AR186" si="320">$D$6+AR185-$D$5</f>
        <v>87</v>
      </c>
      <c r="AS186" s="65">
        <f t="shared" ref="AS186" si="321">$D$6+AS185-$D$5</f>
        <v>89</v>
      </c>
      <c r="AT186" s="65">
        <f t="shared" ref="AT186" si="322">$D$6+AT185-$D$5</f>
        <v>91</v>
      </c>
      <c r="AU186" s="65">
        <f t="shared" ref="AU186" si="323">$D$6+AU185-$D$5</f>
        <v>93</v>
      </c>
      <c r="AV186" s="65">
        <f t="shared" ref="AV186" si="324">$D$6+AV185-$D$5</f>
        <v>95</v>
      </c>
      <c r="AW186" s="65">
        <f t="shared" ref="AW186" si="325">$D$6+AW185-$D$5</f>
        <v>97</v>
      </c>
      <c r="AX186" s="35"/>
      <c r="AY186" s="35"/>
      <c r="BA186" s="35">
        <f>G186</f>
        <v>8</v>
      </c>
      <c r="BB186" s="35">
        <f>G199</f>
        <v>0</v>
      </c>
      <c r="BC186" s="35">
        <f>G201</f>
        <v>0</v>
      </c>
    </row>
    <row r="187" spans="1:55">
      <c r="A187" s="28"/>
      <c r="B187" s="123">
        <v>1</v>
      </c>
      <c r="C187" s="112"/>
      <c r="D187" s="66"/>
      <c r="E187" s="66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8"/>
      <c r="AX187" s="35"/>
      <c r="AY187" s="35"/>
      <c r="BA187" s="35">
        <f>H186</f>
        <v>11</v>
      </c>
      <c r="BB187" s="35">
        <f>H199</f>
        <v>0</v>
      </c>
      <c r="BC187" s="35">
        <f>H201</f>
        <v>0</v>
      </c>
    </row>
    <row r="188" spans="1:55">
      <c r="A188" s="29"/>
      <c r="B188" s="125">
        <v>2</v>
      </c>
      <c r="C188" s="72"/>
      <c r="D188" s="69"/>
      <c r="E188" s="69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1"/>
      <c r="AX188" s="35"/>
      <c r="AY188" s="35"/>
      <c r="BA188" s="35">
        <f>I186</f>
        <v>13</v>
      </c>
      <c r="BB188" s="35">
        <f>I199</f>
        <v>0</v>
      </c>
      <c r="BC188" s="35">
        <f>I201</f>
        <v>0</v>
      </c>
    </row>
    <row r="189" spans="1:55">
      <c r="A189" s="29"/>
      <c r="B189" s="125">
        <v>3</v>
      </c>
      <c r="C189" s="72"/>
      <c r="D189" s="69"/>
      <c r="E189" s="69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1"/>
      <c r="AX189" s="35"/>
      <c r="AY189" s="35"/>
      <c r="BA189" s="35">
        <f>J186</f>
        <v>15</v>
      </c>
      <c r="BB189" s="35">
        <f>J199</f>
        <v>0</v>
      </c>
      <c r="BC189" s="35">
        <f>J201</f>
        <v>0</v>
      </c>
    </row>
    <row r="190" spans="1:55">
      <c r="A190" s="29"/>
      <c r="B190" s="125">
        <v>4</v>
      </c>
      <c r="C190" s="72"/>
      <c r="D190" s="69"/>
      <c r="E190" s="69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1"/>
      <c r="AX190" s="35"/>
      <c r="AY190" s="35"/>
      <c r="BA190" s="35">
        <f>K186</f>
        <v>18</v>
      </c>
      <c r="BB190" s="35">
        <f>K199</f>
        <v>0</v>
      </c>
      <c r="BC190" s="35">
        <f>K201</f>
        <v>0</v>
      </c>
    </row>
    <row r="191" spans="1:55">
      <c r="A191" s="29"/>
      <c r="B191" s="125">
        <v>5</v>
      </c>
      <c r="C191" s="72"/>
      <c r="D191" s="69"/>
      <c r="E191" s="69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1"/>
      <c r="AX191" s="35"/>
      <c r="AY191" s="35"/>
      <c r="BA191" s="35">
        <f>L186</f>
        <v>20</v>
      </c>
      <c r="BB191" s="35">
        <f>L199</f>
        <v>0</v>
      </c>
      <c r="BC191" s="35">
        <f>L201</f>
        <v>0</v>
      </c>
    </row>
    <row r="192" spans="1:55">
      <c r="A192" s="29"/>
      <c r="B192" s="125">
        <v>6</v>
      </c>
      <c r="C192" s="7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1"/>
      <c r="AX192" s="35"/>
      <c r="AY192" s="35"/>
      <c r="BA192" s="35">
        <f>M186</f>
        <v>22</v>
      </c>
      <c r="BB192" s="35">
        <f>M199</f>
        <v>0</v>
      </c>
      <c r="BC192" s="35">
        <f>M201</f>
        <v>0</v>
      </c>
    </row>
    <row r="193" spans="1:56">
      <c r="A193" s="29"/>
      <c r="B193" s="125">
        <v>7</v>
      </c>
      <c r="C193" s="72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1"/>
      <c r="AX193" s="35"/>
      <c r="AY193" s="35"/>
      <c r="BA193" s="35">
        <f>N186</f>
        <v>25</v>
      </c>
      <c r="BB193" s="35">
        <f>N199</f>
        <v>0</v>
      </c>
      <c r="BC193" s="35">
        <f>N201</f>
        <v>0</v>
      </c>
    </row>
    <row r="194" spans="1:56" ht="16" thickBot="1">
      <c r="A194" s="31"/>
      <c r="B194" s="124">
        <v>8</v>
      </c>
      <c r="C194" s="73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5"/>
      <c r="AX194" s="35"/>
      <c r="AY194" s="35"/>
      <c r="BA194" s="35">
        <f>O186</f>
        <v>27</v>
      </c>
      <c r="BB194" s="35">
        <f>O199</f>
        <v>0</v>
      </c>
      <c r="BC194" s="35">
        <f>O201</f>
        <v>0</v>
      </c>
    </row>
    <row r="195" spans="1:56" ht="16" thickBot="1">
      <c r="A195" s="32"/>
      <c r="B195" s="126"/>
      <c r="C195" s="76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35"/>
      <c r="AY195" s="35"/>
      <c r="BA195" s="35">
        <f>P186</f>
        <v>29</v>
      </c>
      <c r="BB195" s="35">
        <f>P199</f>
        <v>0</v>
      </c>
      <c r="BC195" s="35">
        <f>P201</f>
        <v>0</v>
      </c>
    </row>
    <row r="196" spans="1:56">
      <c r="A196" s="28"/>
      <c r="B196" s="123" t="s">
        <v>8</v>
      </c>
      <c r="C196" s="78">
        <v>0</v>
      </c>
      <c r="D196" s="79">
        <v>0</v>
      </c>
      <c r="E196" s="80">
        <f>E200-SUM(E197:E199)</f>
        <v>0</v>
      </c>
      <c r="F196" s="80">
        <f t="shared" ref="F196" si="326">F200-SUM(F197:F199)</f>
        <v>0</v>
      </c>
      <c r="G196" s="80">
        <f t="shared" ref="G196:AW196" si="327">G200-SUM(G197:G199)</f>
        <v>0</v>
      </c>
      <c r="H196" s="80">
        <f t="shared" si="327"/>
        <v>0</v>
      </c>
      <c r="I196" s="80">
        <f t="shared" si="327"/>
        <v>0</v>
      </c>
      <c r="J196" s="80">
        <f t="shared" si="327"/>
        <v>0</v>
      </c>
      <c r="K196" s="80">
        <f t="shared" si="327"/>
        <v>0</v>
      </c>
      <c r="L196" s="80">
        <f t="shared" si="327"/>
        <v>0</v>
      </c>
      <c r="M196" s="80">
        <f t="shared" si="327"/>
        <v>0</v>
      </c>
      <c r="N196" s="80">
        <f t="shared" si="327"/>
        <v>0</v>
      </c>
      <c r="O196" s="80">
        <f t="shared" si="327"/>
        <v>0</v>
      </c>
      <c r="P196" s="80">
        <f t="shared" si="327"/>
        <v>0</v>
      </c>
      <c r="Q196" s="80">
        <f t="shared" si="327"/>
        <v>0</v>
      </c>
      <c r="R196" s="80">
        <f t="shared" si="327"/>
        <v>0</v>
      </c>
      <c r="S196" s="80">
        <f t="shared" si="327"/>
        <v>0</v>
      </c>
      <c r="T196" s="80">
        <f t="shared" si="327"/>
        <v>0</v>
      </c>
      <c r="U196" s="80">
        <f t="shared" si="327"/>
        <v>0</v>
      </c>
      <c r="V196" s="80">
        <f t="shared" si="327"/>
        <v>0</v>
      </c>
      <c r="W196" s="80">
        <f t="shared" si="327"/>
        <v>0</v>
      </c>
      <c r="X196" s="80">
        <f t="shared" si="327"/>
        <v>0</v>
      </c>
      <c r="Y196" s="80">
        <f t="shared" si="327"/>
        <v>0</v>
      </c>
      <c r="Z196" s="80">
        <f t="shared" si="327"/>
        <v>0</v>
      </c>
      <c r="AA196" s="80">
        <f t="shared" si="327"/>
        <v>0</v>
      </c>
      <c r="AB196" s="80">
        <f t="shared" si="327"/>
        <v>0</v>
      </c>
      <c r="AC196" s="80">
        <f t="shared" si="327"/>
        <v>0</v>
      </c>
      <c r="AD196" s="80">
        <f t="shared" si="327"/>
        <v>0</v>
      </c>
      <c r="AE196" s="80">
        <f t="shared" si="327"/>
        <v>0</v>
      </c>
      <c r="AF196" s="80">
        <f t="shared" si="327"/>
        <v>0</v>
      </c>
      <c r="AG196" s="80">
        <f t="shared" si="327"/>
        <v>0</v>
      </c>
      <c r="AH196" s="80">
        <f t="shared" si="327"/>
        <v>0</v>
      </c>
      <c r="AI196" s="80">
        <f t="shared" si="327"/>
        <v>0</v>
      </c>
      <c r="AJ196" s="80">
        <f t="shared" si="327"/>
        <v>0</v>
      </c>
      <c r="AK196" s="80">
        <f t="shared" si="327"/>
        <v>0</v>
      </c>
      <c r="AL196" s="80">
        <f t="shared" si="327"/>
        <v>0</v>
      </c>
      <c r="AM196" s="80">
        <f t="shared" si="327"/>
        <v>0</v>
      </c>
      <c r="AN196" s="80">
        <f t="shared" si="327"/>
        <v>0</v>
      </c>
      <c r="AO196" s="80">
        <f t="shared" si="327"/>
        <v>0</v>
      </c>
      <c r="AP196" s="80">
        <f t="shared" si="327"/>
        <v>0</v>
      </c>
      <c r="AQ196" s="80">
        <f t="shared" si="327"/>
        <v>0</v>
      </c>
      <c r="AR196" s="80">
        <f t="shared" si="327"/>
        <v>0</v>
      </c>
      <c r="AS196" s="80">
        <f t="shared" si="327"/>
        <v>0</v>
      </c>
      <c r="AT196" s="80">
        <f t="shared" si="327"/>
        <v>0</v>
      </c>
      <c r="AU196" s="80">
        <f t="shared" si="327"/>
        <v>0</v>
      </c>
      <c r="AV196" s="80">
        <f t="shared" si="327"/>
        <v>0</v>
      </c>
      <c r="AW196" s="80">
        <f t="shared" si="327"/>
        <v>0</v>
      </c>
      <c r="AX196" s="35"/>
      <c r="AY196" s="35"/>
      <c r="BA196" s="35">
        <f>Q186</f>
        <v>32</v>
      </c>
      <c r="BB196" s="35">
        <f>Q199</f>
        <v>0</v>
      </c>
      <c r="BC196" s="35">
        <f>Q201</f>
        <v>0</v>
      </c>
    </row>
    <row r="197" spans="1:56">
      <c r="A197" s="29"/>
      <c r="B197" s="125" t="s">
        <v>9</v>
      </c>
      <c r="C197" s="81">
        <v>0</v>
      </c>
      <c r="D197" s="82">
        <v>0</v>
      </c>
      <c r="E197" s="83">
        <v>0</v>
      </c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35"/>
      <c r="AY197" s="35"/>
      <c r="BA197" s="35">
        <f>R186</f>
        <v>34</v>
      </c>
      <c r="BB197" s="35">
        <f>R199</f>
        <v>0</v>
      </c>
      <c r="BC197" s="35">
        <f>R201</f>
        <v>0</v>
      </c>
    </row>
    <row r="198" spans="1:56">
      <c r="A198" s="29"/>
      <c r="B198" s="125" t="s">
        <v>10</v>
      </c>
      <c r="C198" s="81">
        <v>0</v>
      </c>
      <c r="D198" s="82">
        <v>0</v>
      </c>
      <c r="E198" s="83">
        <v>0</v>
      </c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35"/>
      <c r="AY198" s="35"/>
      <c r="BA198" s="35">
        <f>S186</f>
        <v>36</v>
      </c>
      <c r="BB198" s="35">
        <f>S199</f>
        <v>0</v>
      </c>
      <c r="BC198" s="35">
        <f>S201</f>
        <v>0</v>
      </c>
    </row>
    <row r="199" spans="1:56" ht="16" thickBot="1">
      <c r="A199" s="29"/>
      <c r="B199" s="125" t="s">
        <v>11</v>
      </c>
      <c r="C199" s="84">
        <v>0</v>
      </c>
      <c r="D199" s="65">
        <v>0</v>
      </c>
      <c r="E199" s="83">
        <v>0</v>
      </c>
      <c r="F199" s="83">
        <v>0</v>
      </c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35"/>
      <c r="AY199" s="35"/>
      <c r="BA199" s="35">
        <f>T186</f>
        <v>39</v>
      </c>
      <c r="BB199" s="35">
        <f>T199</f>
        <v>0</v>
      </c>
      <c r="BC199" s="35">
        <f>T201</f>
        <v>0</v>
      </c>
    </row>
    <row r="200" spans="1:56">
      <c r="A200" s="30"/>
      <c r="B200" s="125" t="s">
        <v>12</v>
      </c>
      <c r="C200" s="85"/>
      <c r="D200" s="86"/>
      <c r="E200" s="86">
        <f t="shared" ref="E200:AW200" si="328">D204-E204</f>
        <v>0</v>
      </c>
      <c r="F200" s="86">
        <f t="shared" si="328"/>
        <v>0</v>
      </c>
      <c r="G200" s="86">
        <f t="shared" si="328"/>
        <v>0</v>
      </c>
      <c r="H200" s="86">
        <f t="shared" si="328"/>
        <v>0</v>
      </c>
      <c r="I200" s="86">
        <f t="shared" si="328"/>
        <v>0</v>
      </c>
      <c r="J200" s="86">
        <f t="shared" si="328"/>
        <v>0</v>
      </c>
      <c r="K200" s="86">
        <f t="shared" si="328"/>
        <v>0</v>
      </c>
      <c r="L200" s="86">
        <f t="shared" si="328"/>
        <v>0</v>
      </c>
      <c r="M200" s="86">
        <f t="shared" si="328"/>
        <v>0</v>
      </c>
      <c r="N200" s="86">
        <f t="shared" si="328"/>
        <v>0</v>
      </c>
      <c r="O200" s="86">
        <f t="shared" si="328"/>
        <v>0</v>
      </c>
      <c r="P200" s="86">
        <f t="shared" si="328"/>
        <v>0</v>
      </c>
      <c r="Q200" s="86">
        <f t="shared" si="328"/>
        <v>0</v>
      </c>
      <c r="R200" s="86">
        <f t="shared" si="328"/>
        <v>0</v>
      </c>
      <c r="S200" s="86">
        <f t="shared" si="328"/>
        <v>0</v>
      </c>
      <c r="T200" s="86">
        <f t="shared" si="328"/>
        <v>0</v>
      </c>
      <c r="U200" s="86">
        <f t="shared" si="328"/>
        <v>0</v>
      </c>
      <c r="V200" s="86">
        <f t="shared" si="328"/>
        <v>0</v>
      </c>
      <c r="W200" s="86">
        <f t="shared" si="328"/>
        <v>0</v>
      </c>
      <c r="X200" s="86">
        <f t="shared" si="328"/>
        <v>0</v>
      </c>
      <c r="Y200" s="86">
        <f t="shared" si="328"/>
        <v>0</v>
      </c>
      <c r="Z200" s="86">
        <f t="shared" si="328"/>
        <v>0</v>
      </c>
      <c r="AA200" s="86">
        <f t="shared" si="328"/>
        <v>0</v>
      </c>
      <c r="AB200" s="86">
        <f t="shared" si="328"/>
        <v>0</v>
      </c>
      <c r="AC200" s="86">
        <f t="shared" si="328"/>
        <v>0</v>
      </c>
      <c r="AD200" s="86">
        <f t="shared" si="328"/>
        <v>0</v>
      </c>
      <c r="AE200" s="86">
        <f t="shared" si="328"/>
        <v>0</v>
      </c>
      <c r="AF200" s="86">
        <f t="shared" si="328"/>
        <v>0</v>
      </c>
      <c r="AG200" s="86">
        <f t="shared" si="328"/>
        <v>0</v>
      </c>
      <c r="AH200" s="86">
        <f t="shared" si="328"/>
        <v>0</v>
      </c>
      <c r="AI200" s="86">
        <f t="shared" si="328"/>
        <v>0</v>
      </c>
      <c r="AJ200" s="86">
        <f t="shared" si="328"/>
        <v>0</v>
      </c>
      <c r="AK200" s="86">
        <f t="shared" si="328"/>
        <v>0</v>
      </c>
      <c r="AL200" s="86">
        <f t="shared" si="328"/>
        <v>0</v>
      </c>
      <c r="AM200" s="86">
        <f t="shared" si="328"/>
        <v>0</v>
      </c>
      <c r="AN200" s="86">
        <f t="shared" si="328"/>
        <v>0</v>
      </c>
      <c r="AO200" s="86">
        <f t="shared" si="328"/>
        <v>0</v>
      </c>
      <c r="AP200" s="86">
        <f t="shared" si="328"/>
        <v>0</v>
      </c>
      <c r="AQ200" s="86">
        <f t="shared" si="328"/>
        <v>0</v>
      </c>
      <c r="AR200" s="86">
        <f t="shared" si="328"/>
        <v>0</v>
      </c>
      <c r="AS200" s="86">
        <f t="shared" si="328"/>
        <v>0</v>
      </c>
      <c r="AT200" s="86">
        <f t="shared" si="328"/>
        <v>0</v>
      </c>
      <c r="AU200" s="86">
        <f t="shared" si="328"/>
        <v>0</v>
      </c>
      <c r="AV200" s="86">
        <f t="shared" si="328"/>
        <v>0</v>
      </c>
      <c r="AW200" s="87">
        <f t="shared" si="328"/>
        <v>0</v>
      </c>
      <c r="AX200" s="35"/>
      <c r="AY200" s="35"/>
      <c r="BA200" s="35">
        <f>U186</f>
        <v>41</v>
      </c>
      <c r="BB200" s="35">
        <f>U199</f>
        <v>0</v>
      </c>
      <c r="BC200" s="35">
        <f>U201</f>
        <v>0</v>
      </c>
    </row>
    <row r="201" spans="1:56">
      <c r="A201" s="30"/>
      <c r="B201" s="125" t="s">
        <v>13</v>
      </c>
      <c r="C201" s="81"/>
      <c r="D201" s="82">
        <f>SUM(D196:D198)</f>
        <v>0</v>
      </c>
      <c r="E201" s="82">
        <f>SUM(E196:E198)</f>
        <v>0</v>
      </c>
      <c r="F201" s="82">
        <f t="shared" ref="F201:AW201" si="329">SUM(F196:F198)</f>
        <v>0</v>
      </c>
      <c r="G201" s="82">
        <f t="shared" si="329"/>
        <v>0</v>
      </c>
      <c r="H201" s="82">
        <f t="shared" si="329"/>
        <v>0</v>
      </c>
      <c r="I201" s="82">
        <f t="shared" si="329"/>
        <v>0</v>
      </c>
      <c r="J201" s="82">
        <f t="shared" si="329"/>
        <v>0</v>
      </c>
      <c r="K201" s="82">
        <f t="shared" si="329"/>
        <v>0</v>
      </c>
      <c r="L201" s="82">
        <f t="shared" si="329"/>
        <v>0</v>
      </c>
      <c r="M201" s="82">
        <f t="shared" si="329"/>
        <v>0</v>
      </c>
      <c r="N201" s="82">
        <f t="shared" si="329"/>
        <v>0</v>
      </c>
      <c r="O201" s="82">
        <f t="shared" si="329"/>
        <v>0</v>
      </c>
      <c r="P201" s="82">
        <f t="shared" si="329"/>
        <v>0</v>
      </c>
      <c r="Q201" s="82">
        <f t="shared" si="329"/>
        <v>0</v>
      </c>
      <c r="R201" s="82">
        <f t="shared" si="329"/>
        <v>0</v>
      </c>
      <c r="S201" s="82">
        <f t="shared" si="329"/>
        <v>0</v>
      </c>
      <c r="T201" s="82">
        <f t="shared" si="329"/>
        <v>0</v>
      </c>
      <c r="U201" s="82">
        <f t="shared" si="329"/>
        <v>0</v>
      </c>
      <c r="V201" s="82">
        <f t="shared" si="329"/>
        <v>0</v>
      </c>
      <c r="W201" s="82">
        <f t="shared" si="329"/>
        <v>0</v>
      </c>
      <c r="X201" s="82">
        <f t="shared" si="329"/>
        <v>0</v>
      </c>
      <c r="Y201" s="82">
        <f t="shared" si="329"/>
        <v>0</v>
      </c>
      <c r="Z201" s="82">
        <f t="shared" si="329"/>
        <v>0</v>
      </c>
      <c r="AA201" s="82">
        <f t="shared" si="329"/>
        <v>0</v>
      </c>
      <c r="AB201" s="82">
        <f t="shared" si="329"/>
        <v>0</v>
      </c>
      <c r="AC201" s="82">
        <f t="shared" si="329"/>
        <v>0</v>
      </c>
      <c r="AD201" s="82">
        <f t="shared" si="329"/>
        <v>0</v>
      </c>
      <c r="AE201" s="82">
        <f t="shared" si="329"/>
        <v>0</v>
      </c>
      <c r="AF201" s="82">
        <f t="shared" si="329"/>
        <v>0</v>
      </c>
      <c r="AG201" s="82">
        <f t="shared" si="329"/>
        <v>0</v>
      </c>
      <c r="AH201" s="82">
        <f t="shared" si="329"/>
        <v>0</v>
      </c>
      <c r="AI201" s="82">
        <f t="shared" si="329"/>
        <v>0</v>
      </c>
      <c r="AJ201" s="82">
        <f t="shared" si="329"/>
        <v>0</v>
      </c>
      <c r="AK201" s="82">
        <f t="shared" si="329"/>
        <v>0</v>
      </c>
      <c r="AL201" s="82">
        <f t="shared" si="329"/>
        <v>0</v>
      </c>
      <c r="AM201" s="82">
        <f t="shared" si="329"/>
        <v>0</v>
      </c>
      <c r="AN201" s="82">
        <f t="shared" si="329"/>
        <v>0</v>
      </c>
      <c r="AO201" s="82">
        <f t="shared" si="329"/>
        <v>0</v>
      </c>
      <c r="AP201" s="82">
        <f t="shared" si="329"/>
        <v>0</v>
      </c>
      <c r="AQ201" s="82">
        <f t="shared" si="329"/>
        <v>0</v>
      </c>
      <c r="AR201" s="82">
        <f t="shared" si="329"/>
        <v>0</v>
      </c>
      <c r="AS201" s="82">
        <f t="shared" si="329"/>
        <v>0</v>
      </c>
      <c r="AT201" s="82">
        <f t="shared" si="329"/>
        <v>0</v>
      </c>
      <c r="AU201" s="82">
        <f t="shared" si="329"/>
        <v>0</v>
      </c>
      <c r="AV201" s="82">
        <f t="shared" si="329"/>
        <v>0</v>
      </c>
      <c r="AW201" s="82">
        <f t="shared" si="329"/>
        <v>0</v>
      </c>
      <c r="AX201" s="35"/>
      <c r="AY201" s="35"/>
      <c r="BA201" s="35">
        <f>V186</f>
        <v>43</v>
      </c>
      <c r="BB201" s="35">
        <f>V199</f>
        <v>0</v>
      </c>
      <c r="BC201" s="35">
        <f>V201</f>
        <v>0</v>
      </c>
    </row>
    <row r="202" spans="1:56">
      <c r="A202" s="30"/>
      <c r="B202" s="125" t="s">
        <v>14</v>
      </c>
      <c r="C202" s="81"/>
      <c r="D202" s="82">
        <f>D201</f>
        <v>0</v>
      </c>
      <c r="E202" s="82">
        <f t="shared" ref="E202:AW202" si="330">E201+D202</f>
        <v>0</v>
      </c>
      <c r="F202" s="82">
        <f t="shared" si="330"/>
        <v>0</v>
      </c>
      <c r="G202" s="82">
        <f t="shared" si="330"/>
        <v>0</v>
      </c>
      <c r="H202" s="82">
        <f t="shared" si="330"/>
        <v>0</v>
      </c>
      <c r="I202" s="82">
        <f t="shared" si="330"/>
        <v>0</v>
      </c>
      <c r="J202" s="82">
        <f t="shared" si="330"/>
        <v>0</v>
      </c>
      <c r="K202" s="82">
        <f t="shared" si="330"/>
        <v>0</v>
      </c>
      <c r="L202" s="82">
        <f t="shared" si="330"/>
        <v>0</v>
      </c>
      <c r="M202" s="82">
        <f t="shared" si="330"/>
        <v>0</v>
      </c>
      <c r="N202" s="82">
        <f t="shared" si="330"/>
        <v>0</v>
      </c>
      <c r="O202" s="82">
        <f t="shared" si="330"/>
        <v>0</v>
      </c>
      <c r="P202" s="82">
        <f t="shared" si="330"/>
        <v>0</v>
      </c>
      <c r="Q202" s="82">
        <f t="shared" si="330"/>
        <v>0</v>
      </c>
      <c r="R202" s="82">
        <f t="shared" si="330"/>
        <v>0</v>
      </c>
      <c r="S202" s="82">
        <f t="shared" si="330"/>
        <v>0</v>
      </c>
      <c r="T202" s="82">
        <f t="shared" si="330"/>
        <v>0</v>
      </c>
      <c r="U202" s="82">
        <f t="shared" si="330"/>
        <v>0</v>
      </c>
      <c r="V202" s="82">
        <f t="shared" si="330"/>
        <v>0</v>
      </c>
      <c r="W202" s="82">
        <f t="shared" si="330"/>
        <v>0</v>
      </c>
      <c r="X202" s="82">
        <f t="shared" si="330"/>
        <v>0</v>
      </c>
      <c r="Y202" s="82">
        <f t="shared" si="330"/>
        <v>0</v>
      </c>
      <c r="Z202" s="82">
        <f t="shared" si="330"/>
        <v>0</v>
      </c>
      <c r="AA202" s="82">
        <f t="shared" si="330"/>
        <v>0</v>
      </c>
      <c r="AB202" s="82">
        <f t="shared" si="330"/>
        <v>0</v>
      </c>
      <c r="AC202" s="82">
        <f t="shared" si="330"/>
        <v>0</v>
      </c>
      <c r="AD202" s="82">
        <f t="shared" si="330"/>
        <v>0</v>
      </c>
      <c r="AE202" s="82">
        <f t="shared" si="330"/>
        <v>0</v>
      </c>
      <c r="AF202" s="82">
        <f t="shared" si="330"/>
        <v>0</v>
      </c>
      <c r="AG202" s="82">
        <f t="shared" si="330"/>
        <v>0</v>
      </c>
      <c r="AH202" s="82">
        <f t="shared" si="330"/>
        <v>0</v>
      </c>
      <c r="AI202" s="82">
        <f t="shared" si="330"/>
        <v>0</v>
      </c>
      <c r="AJ202" s="82">
        <f t="shared" si="330"/>
        <v>0</v>
      </c>
      <c r="AK202" s="82">
        <f t="shared" si="330"/>
        <v>0</v>
      </c>
      <c r="AL202" s="82">
        <f t="shared" si="330"/>
        <v>0</v>
      </c>
      <c r="AM202" s="82">
        <f t="shared" si="330"/>
        <v>0</v>
      </c>
      <c r="AN202" s="82">
        <f t="shared" si="330"/>
        <v>0</v>
      </c>
      <c r="AO202" s="82">
        <f t="shared" si="330"/>
        <v>0</v>
      </c>
      <c r="AP202" s="82">
        <f t="shared" si="330"/>
        <v>0</v>
      </c>
      <c r="AQ202" s="82">
        <f t="shared" si="330"/>
        <v>0</v>
      </c>
      <c r="AR202" s="82">
        <f t="shared" si="330"/>
        <v>0</v>
      </c>
      <c r="AS202" s="82">
        <f t="shared" si="330"/>
        <v>0</v>
      </c>
      <c r="AT202" s="82">
        <f t="shared" si="330"/>
        <v>0</v>
      </c>
      <c r="AU202" s="82">
        <f t="shared" si="330"/>
        <v>0</v>
      </c>
      <c r="AV202" s="82">
        <f t="shared" si="330"/>
        <v>0</v>
      </c>
      <c r="AW202" s="88">
        <f t="shared" si="330"/>
        <v>0</v>
      </c>
      <c r="AX202" s="35"/>
      <c r="AY202" s="35"/>
      <c r="BA202" s="35">
        <f>W186</f>
        <v>45</v>
      </c>
      <c r="BB202" s="35">
        <f>W199</f>
        <v>0</v>
      </c>
      <c r="BC202" s="35">
        <f>W201</f>
        <v>0</v>
      </c>
    </row>
    <row r="203" spans="1:56">
      <c r="A203" s="30"/>
      <c r="B203" s="125" t="s">
        <v>15</v>
      </c>
      <c r="C203" s="81"/>
      <c r="D203" s="82">
        <f>$D204-D202</f>
        <v>0</v>
      </c>
      <c r="E203" s="82">
        <f t="shared" ref="E203:AW203" si="331">$D204-E202</f>
        <v>0</v>
      </c>
      <c r="F203" s="82">
        <f t="shared" si="331"/>
        <v>0</v>
      </c>
      <c r="G203" s="82">
        <f t="shared" si="331"/>
        <v>0</v>
      </c>
      <c r="H203" s="82">
        <f t="shared" si="331"/>
        <v>0</v>
      </c>
      <c r="I203" s="82">
        <f t="shared" si="331"/>
        <v>0</v>
      </c>
      <c r="J203" s="82">
        <f t="shared" si="331"/>
        <v>0</v>
      </c>
      <c r="K203" s="82">
        <f t="shared" si="331"/>
        <v>0</v>
      </c>
      <c r="L203" s="82">
        <f t="shared" si="331"/>
        <v>0</v>
      </c>
      <c r="M203" s="82">
        <f t="shared" si="331"/>
        <v>0</v>
      </c>
      <c r="N203" s="82">
        <f t="shared" si="331"/>
        <v>0</v>
      </c>
      <c r="O203" s="82">
        <f t="shared" si="331"/>
        <v>0</v>
      </c>
      <c r="P203" s="82">
        <f t="shared" si="331"/>
        <v>0</v>
      </c>
      <c r="Q203" s="82">
        <f t="shared" si="331"/>
        <v>0</v>
      </c>
      <c r="R203" s="82">
        <f t="shared" si="331"/>
        <v>0</v>
      </c>
      <c r="S203" s="82">
        <f t="shared" si="331"/>
        <v>0</v>
      </c>
      <c r="T203" s="82">
        <f t="shared" si="331"/>
        <v>0</v>
      </c>
      <c r="U203" s="82">
        <f t="shared" si="331"/>
        <v>0</v>
      </c>
      <c r="V203" s="82">
        <f t="shared" si="331"/>
        <v>0</v>
      </c>
      <c r="W203" s="82">
        <f t="shared" si="331"/>
        <v>0</v>
      </c>
      <c r="X203" s="82">
        <f t="shared" si="331"/>
        <v>0</v>
      </c>
      <c r="Y203" s="82">
        <f t="shared" si="331"/>
        <v>0</v>
      </c>
      <c r="Z203" s="82">
        <f t="shared" si="331"/>
        <v>0</v>
      </c>
      <c r="AA203" s="82">
        <f t="shared" si="331"/>
        <v>0</v>
      </c>
      <c r="AB203" s="82">
        <f t="shared" si="331"/>
        <v>0</v>
      </c>
      <c r="AC203" s="82">
        <f t="shared" si="331"/>
        <v>0</v>
      </c>
      <c r="AD203" s="82">
        <f t="shared" si="331"/>
        <v>0</v>
      </c>
      <c r="AE203" s="82">
        <f t="shared" si="331"/>
        <v>0</v>
      </c>
      <c r="AF203" s="82">
        <f t="shared" si="331"/>
        <v>0</v>
      </c>
      <c r="AG203" s="82">
        <f t="shared" si="331"/>
        <v>0</v>
      </c>
      <c r="AH203" s="82">
        <f t="shared" si="331"/>
        <v>0</v>
      </c>
      <c r="AI203" s="82">
        <f t="shared" si="331"/>
        <v>0</v>
      </c>
      <c r="AJ203" s="82">
        <f t="shared" si="331"/>
        <v>0</v>
      </c>
      <c r="AK203" s="82">
        <f t="shared" si="331"/>
        <v>0</v>
      </c>
      <c r="AL203" s="82">
        <f t="shared" si="331"/>
        <v>0</v>
      </c>
      <c r="AM203" s="82">
        <f t="shared" si="331"/>
        <v>0</v>
      </c>
      <c r="AN203" s="82">
        <f t="shared" si="331"/>
        <v>0</v>
      </c>
      <c r="AO203" s="82">
        <f t="shared" si="331"/>
        <v>0</v>
      </c>
      <c r="AP203" s="82">
        <f t="shared" si="331"/>
        <v>0</v>
      </c>
      <c r="AQ203" s="82">
        <f t="shared" si="331"/>
        <v>0</v>
      </c>
      <c r="AR203" s="82">
        <f t="shared" si="331"/>
        <v>0</v>
      </c>
      <c r="AS203" s="82">
        <f t="shared" si="331"/>
        <v>0</v>
      </c>
      <c r="AT203" s="82">
        <f t="shared" si="331"/>
        <v>0</v>
      </c>
      <c r="AU203" s="82">
        <f t="shared" si="331"/>
        <v>0</v>
      </c>
      <c r="AV203" s="82">
        <f t="shared" si="331"/>
        <v>0</v>
      </c>
      <c r="AW203" s="82">
        <f t="shared" si="331"/>
        <v>0</v>
      </c>
      <c r="AX203" s="35"/>
      <c r="AY203" s="35"/>
      <c r="BA203" s="35">
        <f>X186</f>
        <v>47</v>
      </c>
      <c r="BB203" s="35">
        <f>X199</f>
        <v>0</v>
      </c>
      <c r="BC203" s="35">
        <f>X201</f>
        <v>0</v>
      </c>
    </row>
    <row r="204" spans="1:56" ht="16" thickBot="1">
      <c r="A204" s="27"/>
      <c r="B204" s="124" t="s">
        <v>16</v>
      </c>
      <c r="C204" s="84">
        <f>SUM(C187:C194)</f>
        <v>0</v>
      </c>
      <c r="D204" s="65">
        <f>SUM(D187:D194)</f>
        <v>0</v>
      </c>
      <c r="E204" s="65">
        <f t="shared" ref="E204:AV204" si="332">SUM(E187:E194)</f>
        <v>0</v>
      </c>
      <c r="F204" s="65">
        <f t="shared" si="332"/>
        <v>0</v>
      </c>
      <c r="G204" s="65">
        <f t="shared" si="332"/>
        <v>0</v>
      </c>
      <c r="H204" s="65">
        <f t="shared" si="332"/>
        <v>0</v>
      </c>
      <c r="I204" s="65">
        <f t="shared" si="332"/>
        <v>0</v>
      </c>
      <c r="J204" s="65">
        <f t="shared" si="332"/>
        <v>0</v>
      </c>
      <c r="K204" s="65">
        <f t="shared" si="332"/>
        <v>0</v>
      </c>
      <c r="L204" s="65">
        <f t="shared" si="332"/>
        <v>0</v>
      </c>
      <c r="M204" s="65">
        <f t="shared" si="332"/>
        <v>0</v>
      </c>
      <c r="N204" s="65">
        <f t="shared" si="332"/>
        <v>0</v>
      </c>
      <c r="O204" s="65">
        <f t="shared" si="332"/>
        <v>0</v>
      </c>
      <c r="P204" s="65">
        <f t="shared" si="332"/>
        <v>0</v>
      </c>
      <c r="Q204" s="65">
        <f t="shared" si="332"/>
        <v>0</v>
      </c>
      <c r="R204" s="65">
        <f t="shared" si="332"/>
        <v>0</v>
      </c>
      <c r="S204" s="65">
        <f t="shared" si="332"/>
        <v>0</v>
      </c>
      <c r="T204" s="65">
        <f t="shared" si="332"/>
        <v>0</v>
      </c>
      <c r="U204" s="65">
        <f t="shared" si="332"/>
        <v>0</v>
      </c>
      <c r="V204" s="65">
        <f t="shared" si="332"/>
        <v>0</v>
      </c>
      <c r="W204" s="65">
        <f t="shared" si="332"/>
        <v>0</v>
      </c>
      <c r="X204" s="65">
        <f t="shared" si="332"/>
        <v>0</v>
      </c>
      <c r="Y204" s="65">
        <f t="shared" si="332"/>
        <v>0</v>
      </c>
      <c r="Z204" s="65">
        <f t="shared" si="332"/>
        <v>0</v>
      </c>
      <c r="AA204" s="65">
        <f t="shared" si="332"/>
        <v>0</v>
      </c>
      <c r="AB204" s="65">
        <f t="shared" si="332"/>
        <v>0</v>
      </c>
      <c r="AC204" s="65">
        <f t="shared" si="332"/>
        <v>0</v>
      </c>
      <c r="AD204" s="65">
        <f t="shared" si="332"/>
        <v>0</v>
      </c>
      <c r="AE204" s="65">
        <f t="shared" si="332"/>
        <v>0</v>
      </c>
      <c r="AF204" s="65">
        <f t="shared" si="332"/>
        <v>0</v>
      </c>
      <c r="AG204" s="65">
        <f t="shared" si="332"/>
        <v>0</v>
      </c>
      <c r="AH204" s="65">
        <f t="shared" si="332"/>
        <v>0</v>
      </c>
      <c r="AI204" s="65">
        <f t="shared" si="332"/>
        <v>0</v>
      </c>
      <c r="AJ204" s="65">
        <f t="shared" si="332"/>
        <v>0</v>
      </c>
      <c r="AK204" s="65">
        <f t="shared" si="332"/>
        <v>0</v>
      </c>
      <c r="AL204" s="65">
        <f t="shared" si="332"/>
        <v>0</v>
      </c>
      <c r="AM204" s="65">
        <f t="shared" si="332"/>
        <v>0</v>
      </c>
      <c r="AN204" s="65">
        <f t="shared" si="332"/>
        <v>0</v>
      </c>
      <c r="AO204" s="65">
        <f t="shared" si="332"/>
        <v>0</v>
      </c>
      <c r="AP204" s="65">
        <f t="shared" si="332"/>
        <v>0</v>
      </c>
      <c r="AQ204" s="65">
        <f t="shared" si="332"/>
        <v>0</v>
      </c>
      <c r="AR204" s="65">
        <f t="shared" si="332"/>
        <v>0</v>
      </c>
      <c r="AS204" s="65">
        <f t="shared" si="332"/>
        <v>0</v>
      </c>
      <c r="AT204" s="65">
        <f t="shared" si="332"/>
        <v>0</v>
      </c>
      <c r="AU204" s="65">
        <f t="shared" si="332"/>
        <v>0</v>
      </c>
      <c r="AV204" s="65">
        <f t="shared" si="332"/>
        <v>0</v>
      </c>
      <c r="AW204" s="89">
        <f>SUM(AW187:AW194)</f>
        <v>0</v>
      </c>
      <c r="AX204" s="35"/>
      <c r="AY204" s="35"/>
      <c r="BA204" s="35">
        <f>Y186</f>
        <v>49</v>
      </c>
      <c r="BB204" s="35">
        <f>Y199</f>
        <v>0</v>
      </c>
      <c r="BC204" s="35">
        <f>Y201</f>
        <v>0</v>
      </c>
    </row>
    <row r="205" spans="1:56" ht="16" thickBot="1">
      <c r="A205" s="32"/>
      <c r="B205" s="127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35"/>
      <c r="AY205" s="35"/>
      <c r="BA205" s="33">
        <f>Z186</f>
        <v>51</v>
      </c>
      <c r="BB205" s="35">
        <f>Z199</f>
        <v>0</v>
      </c>
      <c r="BC205" s="35">
        <f>Z201</f>
        <v>0</v>
      </c>
      <c r="BD205" s="35"/>
    </row>
    <row r="206" spans="1:56">
      <c r="A206" s="22"/>
      <c r="B206" s="128"/>
      <c r="C206" s="91" t="s">
        <v>7</v>
      </c>
      <c r="D206" s="92">
        <f t="shared" ref="D206:AW206" si="333">D186</f>
        <v>1</v>
      </c>
      <c r="E206" s="79">
        <f t="shared" si="333"/>
        <v>4</v>
      </c>
      <c r="F206" s="79">
        <f t="shared" si="333"/>
        <v>6</v>
      </c>
      <c r="G206" s="79">
        <f t="shared" si="333"/>
        <v>8</v>
      </c>
      <c r="H206" s="79">
        <f t="shared" si="333"/>
        <v>11</v>
      </c>
      <c r="I206" s="79">
        <f t="shared" si="333"/>
        <v>13</v>
      </c>
      <c r="J206" s="79">
        <f t="shared" si="333"/>
        <v>15</v>
      </c>
      <c r="K206" s="79">
        <f t="shared" si="333"/>
        <v>18</v>
      </c>
      <c r="L206" s="79">
        <f t="shared" si="333"/>
        <v>20</v>
      </c>
      <c r="M206" s="79">
        <f t="shared" si="333"/>
        <v>22</v>
      </c>
      <c r="N206" s="79">
        <f t="shared" si="333"/>
        <v>25</v>
      </c>
      <c r="O206" s="79">
        <f t="shared" si="333"/>
        <v>27</v>
      </c>
      <c r="P206" s="79">
        <f t="shared" si="333"/>
        <v>29</v>
      </c>
      <c r="Q206" s="79">
        <f t="shared" si="333"/>
        <v>32</v>
      </c>
      <c r="R206" s="79">
        <f t="shared" si="333"/>
        <v>34</v>
      </c>
      <c r="S206" s="79">
        <f t="shared" si="333"/>
        <v>36</v>
      </c>
      <c r="T206" s="79">
        <f t="shared" si="333"/>
        <v>39</v>
      </c>
      <c r="U206" s="79">
        <f t="shared" si="333"/>
        <v>41</v>
      </c>
      <c r="V206" s="79">
        <f t="shared" si="333"/>
        <v>43</v>
      </c>
      <c r="W206" s="79">
        <f t="shared" si="333"/>
        <v>45</v>
      </c>
      <c r="X206" s="79">
        <f t="shared" si="333"/>
        <v>47</v>
      </c>
      <c r="Y206" s="79">
        <f t="shared" si="333"/>
        <v>49</v>
      </c>
      <c r="Z206" s="79">
        <f t="shared" si="333"/>
        <v>51</v>
      </c>
      <c r="AA206" s="79">
        <f t="shared" si="333"/>
        <v>53</v>
      </c>
      <c r="AB206" s="79">
        <f t="shared" si="333"/>
        <v>55</v>
      </c>
      <c r="AC206" s="79">
        <f t="shared" si="333"/>
        <v>57</v>
      </c>
      <c r="AD206" s="79">
        <f t="shared" si="333"/>
        <v>59</v>
      </c>
      <c r="AE206" s="79">
        <f t="shared" si="333"/>
        <v>61</v>
      </c>
      <c r="AF206" s="79">
        <f t="shared" si="333"/>
        <v>63</v>
      </c>
      <c r="AG206" s="79">
        <f t="shared" si="333"/>
        <v>65</v>
      </c>
      <c r="AH206" s="79">
        <f t="shared" si="333"/>
        <v>67</v>
      </c>
      <c r="AI206" s="79">
        <f t="shared" si="333"/>
        <v>69</v>
      </c>
      <c r="AJ206" s="79">
        <f t="shared" si="333"/>
        <v>71</v>
      </c>
      <c r="AK206" s="79">
        <f t="shared" si="333"/>
        <v>73</v>
      </c>
      <c r="AL206" s="79">
        <f t="shared" si="333"/>
        <v>75</v>
      </c>
      <c r="AM206" s="79">
        <f t="shared" si="333"/>
        <v>77</v>
      </c>
      <c r="AN206" s="79">
        <f t="shared" si="333"/>
        <v>79</v>
      </c>
      <c r="AO206" s="79">
        <f t="shared" si="333"/>
        <v>81</v>
      </c>
      <c r="AP206" s="79">
        <f t="shared" si="333"/>
        <v>83</v>
      </c>
      <c r="AQ206" s="79">
        <f t="shared" si="333"/>
        <v>85</v>
      </c>
      <c r="AR206" s="79">
        <f t="shared" si="333"/>
        <v>87</v>
      </c>
      <c r="AS206" s="79">
        <f t="shared" si="333"/>
        <v>89</v>
      </c>
      <c r="AT206" s="79">
        <f t="shared" si="333"/>
        <v>91</v>
      </c>
      <c r="AU206" s="79">
        <f t="shared" si="333"/>
        <v>93</v>
      </c>
      <c r="AV206" s="79">
        <f t="shared" si="333"/>
        <v>95</v>
      </c>
      <c r="AW206" s="93">
        <f t="shared" si="333"/>
        <v>97</v>
      </c>
      <c r="AX206" s="35"/>
      <c r="AY206" s="35"/>
      <c r="BA206" s="33">
        <f>AA186</f>
        <v>53</v>
      </c>
      <c r="BB206" s="35">
        <f>AA199</f>
        <v>0</v>
      </c>
      <c r="BC206" s="35">
        <f>AA201</f>
        <v>0</v>
      </c>
      <c r="BD206" s="35"/>
    </row>
    <row r="207" spans="1:56" ht="16" thickBot="1">
      <c r="A207" s="21" t="s">
        <v>24</v>
      </c>
      <c r="B207" s="120"/>
      <c r="C207" s="94" t="str">
        <f>C181</f>
        <v>Strain F</v>
      </c>
      <c r="D207" s="95" t="e">
        <f>D204/D203</f>
        <v>#DIV/0!</v>
      </c>
      <c r="E207" s="96" t="e">
        <f t="shared" ref="E207:I207" si="334">E204/E203</f>
        <v>#DIV/0!</v>
      </c>
      <c r="F207" s="96" t="e">
        <f t="shared" si="334"/>
        <v>#DIV/0!</v>
      </c>
      <c r="G207" s="96" t="e">
        <f t="shared" si="334"/>
        <v>#DIV/0!</v>
      </c>
      <c r="H207" s="96" t="e">
        <f t="shared" si="334"/>
        <v>#DIV/0!</v>
      </c>
      <c r="I207" s="96" t="e">
        <f t="shared" si="334"/>
        <v>#DIV/0!</v>
      </c>
      <c r="J207" s="96" t="e">
        <f>J204/J203</f>
        <v>#DIV/0!</v>
      </c>
      <c r="K207" s="96" t="e">
        <f t="shared" ref="K207:AW207" si="335">K204/K203</f>
        <v>#DIV/0!</v>
      </c>
      <c r="L207" s="96" t="e">
        <f t="shared" si="335"/>
        <v>#DIV/0!</v>
      </c>
      <c r="M207" s="96" t="e">
        <f t="shared" si="335"/>
        <v>#DIV/0!</v>
      </c>
      <c r="N207" s="96" t="e">
        <f t="shared" si="335"/>
        <v>#DIV/0!</v>
      </c>
      <c r="O207" s="96" t="e">
        <f t="shared" si="335"/>
        <v>#DIV/0!</v>
      </c>
      <c r="P207" s="96" t="e">
        <f t="shared" si="335"/>
        <v>#DIV/0!</v>
      </c>
      <c r="Q207" s="96" t="e">
        <f t="shared" si="335"/>
        <v>#DIV/0!</v>
      </c>
      <c r="R207" s="96" t="e">
        <f t="shared" si="335"/>
        <v>#DIV/0!</v>
      </c>
      <c r="S207" s="96" t="e">
        <f t="shared" si="335"/>
        <v>#DIV/0!</v>
      </c>
      <c r="T207" s="96" t="e">
        <f t="shared" si="335"/>
        <v>#DIV/0!</v>
      </c>
      <c r="U207" s="96" t="e">
        <f t="shared" si="335"/>
        <v>#DIV/0!</v>
      </c>
      <c r="V207" s="96" t="e">
        <f t="shared" si="335"/>
        <v>#DIV/0!</v>
      </c>
      <c r="W207" s="96" t="e">
        <f t="shared" si="335"/>
        <v>#DIV/0!</v>
      </c>
      <c r="X207" s="96" t="e">
        <f t="shared" si="335"/>
        <v>#DIV/0!</v>
      </c>
      <c r="Y207" s="96" t="e">
        <f t="shared" si="335"/>
        <v>#DIV/0!</v>
      </c>
      <c r="Z207" s="96" t="e">
        <f t="shared" si="335"/>
        <v>#DIV/0!</v>
      </c>
      <c r="AA207" s="96" t="e">
        <f t="shared" si="335"/>
        <v>#DIV/0!</v>
      </c>
      <c r="AB207" s="96" t="e">
        <f t="shared" si="335"/>
        <v>#DIV/0!</v>
      </c>
      <c r="AC207" s="96" t="e">
        <f t="shared" si="335"/>
        <v>#DIV/0!</v>
      </c>
      <c r="AD207" s="96" t="e">
        <f t="shared" si="335"/>
        <v>#DIV/0!</v>
      </c>
      <c r="AE207" s="96" t="e">
        <f t="shared" si="335"/>
        <v>#DIV/0!</v>
      </c>
      <c r="AF207" s="96" t="e">
        <f t="shared" si="335"/>
        <v>#DIV/0!</v>
      </c>
      <c r="AG207" s="96" t="e">
        <f t="shared" si="335"/>
        <v>#DIV/0!</v>
      </c>
      <c r="AH207" s="96" t="e">
        <f t="shared" si="335"/>
        <v>#DIV/0!</v>
      </c>
      <c r="AI207" s="96" t="e">
        <f t="shared" si="335"/>
        <v>#DIV/0!</v>
      </c>
      <c r="AJ207" s="96" t="e">
        <f t="shared" si="335"/>
        <v>#DIV/0!</v>
      </c>
      <c r="AK207" s="96" t="e">
        <f t="shared" si="335"/>
        <v>#DIV/0!</v>
      </c>
      <c r="AL207" s="96" t="e">
        <f t="shared" si="335"/>
        <v>#DIV/0!</v>
      </c>
      <c r="AM207" s="96" t="e">
        <f t="shared" si="335"/>
        <v>#DIV/0!</v>
      </c>
      <c r="AN207" s="96" t="e">
        <f t="shared" si="335"/>
        <v>#DIV/0!</v>
      </c>
      <c r="AO207" s="96" t="e">
        <f t="shared" si="335"/>
        <v>#DIV/0!</v>
      </c>
      <c r="AP207" s="96" t="e">
        <f t="shared" si="335"/>
        <v>#DIV/0!</v>
      </c>
      <c r="AQ207" s="96" t="e">
        <f t="shared" si="335"/>
        <v>#DIV/0!</v>
      </c>
      <c r="AR207" s="96" t="e">
        <f t="shared" si="335"/>
        <v>#DIV/0!</v>
      </c>
      <c r="AS207" s="96" t="e">
        <f t="shared" si="335"/>
        <v>#DIV/0!</v>
      </c>
      <c r="AT207" s="96" t="e">
        <f t="shared" si="335"/>
        <v>#DIV/0!</v>
      </c>
      <c r="AU207" s="96" t="e">
        <f t="shared" si="335"/>
        <v>#DIV/0!</v>
      </c>
      <c r="AV207" s="96" t="e">
        <f t="shared" si="335"/>
        <v>#DIV/0!</v>
      </c>
      <c r="AW207" s="97" t="e">
        <f t="shared" si="335"/>
        <v>#DIV/0!</v>
      </c>
      <c r="AX207" s="35"/>
      <c r="AY207" s="35"/>
      <c r="BA207" s="33">
        <f>AB186</f>
        <v>55</v>
      </c>
      <c r="BB207" s="35">
        <f>AB199</f>
        <v>0</v>
      </c>
      <c r="BC207" s="35">
        <f>AB201</f>
        <v>0</v>
      </c>
      <c r="BD207" s="35"/>
    </row>
    <row r="208" spans="1:56">
      <c r="B208" s="33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BA208" s="33">
        <f>AC186</f>
        <v>57</v>
      </c>
      <c r="BB208" s="33">
        <f>AC199</f>
        <v>0</v>
      </c>
      <c r="BC208" s="33">
        <f>AC201</f>
        <v>0</v>
      </c>
    </row>
    <row r="209" spans="1:55" ht="16" thickBot="1">
      <c r="A209" s="34" t="s">
        <v>26</v>
      </c>
      <c r="B209" s="33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BA209" s="33">
        <f>AD186</f>
        <v>59</v>
      </c>
      <c r="BB209" s="33">
        <f>AD199</f>
        <v>0</v>
      </c>
      <c r="BC209" s="33">
        <f>AD201</f>
        <v>0</v>
      </c>
    </row>
    <row r="210" spans="1:55" ht="16" thickBot="1">
      <c r="A210" s="19" t="str">
        <f>C181</f>
        <v>Strain F</v>
      </c>
      <c r="B210" s="129" t="s">
        <v>25</v>
      </c>
      <c r="C210" s="98">
        <f>C186</f>
        <v>1</v>
      </c>
      <c r="D210" s="99">
        <f t="shared" ref="D210:AW210" si="336">D186</f>
        <v>1</v>
      </c>
      <c r="E210" s="100">
        <f t="shared" si="336"/>
        <v>4</v>
      </c>
      <c r="F210" s="100">
        <f t="shared" si="336"/>
        <v>6</v>
      </c>
      <c r="G210" s="100">
        <f t="shared" si="336"/>
        <v>8</v>
      </c>
      <c r="H210" s="100">
        <f t="shared" si="336"/>
        <v>11</v>
      </c>
      <c r="I210" s="100">
        <f t="shared" si="336"/>
        <v>13</v>
      </c>
      <c r="J210" s="100">
        <f t="shared" si="336"/>
        <v>15</v>
      </c>
      <c r="K210" s="100">
        <f t="shared" si="336"/>
        <v>18</v>
      </c>
      <c r="L210" s="100">
        <f t="shared" si="336"/>
        <v>20</v>
      </c>
      <c r="M210" s="100">
        <f t="shared" si="336"/>
        <v>22</v>
      </c>
      <c r="N210" s="100">
        <f t="shared" si="336"/>
        <v>25</v>
      </c>
      <c r="O210" s="100">
        <f t="shared" si="336"/>
        <v>27</v>
      </c>
      <c r="P210" s="100">
        <f t="shared" si="336"/>
        <v>29</v>
      </c>
      <c r="Q210" s="100">
        <f t="shared" si="336"/>
        <v>32</v>
      </c>
      <c r="R210" s="100">
        <f t="shared" si="336"/>
        <v>34</v>
      </c>
      <c r="S210" s="100">
        <f t="shared" si="336"/>
        <v>36</v>
      </c>
      <c r="T210" s="100">
        <f t="shared" si="336"/>
        <v>39</v>
      </c>
      <c r="U210" s="100">
        <f t="shared" si="336"/>
        <v>41</v>
      </c>
      <c r="V210" s="100">
        <f t="shared" si="336"/>
        <v>43</v>
      </c>
      <c r="W210" s="100">
        <f t="shared" si="336"/>
        <v>45</v>
      </c>
      <c r="X210" s="100">
        <f t="shared" si="336"/>
        <v>47</v>
      </c>
      <c r="Y210" s="100">
        <f t="shared" si="336"/>
        <v>49</v>
      </c>
      <c r="Z210" s="100">
        <f t="shared" si="336"/>
        <v>51</v>
      </c>
      <c r="AA210" s="100">
        <f t="shared" si="336"/>
        <v>53</v>
      </c>
      <c r="AB210" s="100">
        <f t="shared" si="336"/>
        <v>55</v>
      </c>
      <c r="AC210" s="100">
        <f t="shared" si="336"/>
        <v>57</v>
      </c>
      <c r="AD210" s="100">
        <f t="shared" si="336"/>
        <v>59</v>
      </c>
      <c r="AE210" s="100">
        <f t="shared" si="336"/>
        <v>61</v>
      </c>
      <c r="AF210" s="100">
        <f t="shared" si="336"/>
        <v>63</v>
      </c>
      <c r="AG210" s="100">
        <f t="shared" si="336"/>
        <v>65</v>
      </c>
      <c r="AH210" s="100">
        <f t="shared" si="336"/>
        <v>67</v>
      </c>
      <c r="AI210" s="100">
        <f t="shared" si="336"/>
        <v>69</v>
      </c>
      <c r="AJ210" s="100">
        <f t="shared" si="336"/>
        <v>71</v>
      </c>
      <c r="AK210" s="100">
        <f t="shared" si="336"/>
        <v>73</v>
      </c>
      <c r="AL210" s="100">
        <f t="shared" si="336"/>
        <v>75</v>
      </c>
      <c r="AM210" s="100">
        <f t="shared" si="336"/>
        <v>77</v>
      </c>
      <c r="AN210" s="100">
        <f t="shared" si="336"/>
        <v>79</v>
      </c>
      <c r="AO210" s="100">
        <f t="shared" si="336"/>
        <v>81</v>
      </c>
      <c r="AP210" s="100">
        <f t="shared" si="336"/>
        <v>83</v>
      </c>
      <c r="AQ210" s="100">
        <f t="shared" si="336"/>
        <v>85</v>
      </c>
      <c r="AR210" s="100">
        <f t="shared" si="336"/>
        <v>87</v>
      </c>
      <c r="AS210" s="100">
        <f t="shared" si="336"/>
        <v>89</v>
      </c>
      <c r="AT210" s="100">
        <f t="shared" si="336"/>
        <v>91</v>
      </c>
      <c r="AU210" s="100">
        <f t="shared" si="336"/>
        <v>93</v>
      </c>
      <c r="AV210" s="100">
        <f t="shared" si="336"/>
        <v>95</v>
      </c>
      <c r="AW210" s="101">
        <f t="shared" si="336"/>
        <v>97</v>
      </c>
      <c r="BA210" s="33">
        <f>AE186</f>
        <v>61</v>
      </c>
      <c r="BB210" s="33">
        <f>AE199</f>
        <v>0</v>
      </c>
      <c r="BC210" s="33">
        <f>AE201</f>
        <v>0</v>
      </c>
    </row>
    <row r="211" spans="1:55">
      <c r="A211" s="23" t="s">
        <v>20</v>
      </c>
      <c r="B211" s="33"/>
      <c r="C211" s="102">
        <f>SUM(C187:C194)</f>
        <v>0</v>
      </c>
      <c r="D211" s="103">
        <f>C211-C212-C213</f>
        <v>0</v>
      </c>
      <c r="E211" s="104">
        <f t="shared" ref="E211:AW211" si="337">D211-D212-D213</f>
        <v>0</v>
      </c>
      <c r="F211" s="104">
        <f t="shared" si="337"/>
        <v>0</v>
      </c>
      <c r="G211" s="104">
        <f t="shared" si="337"/>
        <v>0</v>
      </c>
      <c r="H211" s="104">
        <f t="shared" si="337"/>
        <v>0</v>
      </c>
      <c r="I211" s="104">
        <f t="shared" si="337"/>
        <v>0</v>
      </c>
      <c r="J211" s="104">
        <f t="shared" si="337"/>
        <v>0</v>
      </c>
      <c r="K211" s="104">
        <f t="shared" si="337"/>
        <v>0</v>
      </c>
      <c r="L211" s="104">
        <f t="shared" si="337"/>
        <v>0</v>
      </c>
      <c r="M211" s="104">
        <f t="shared" si="337"/>
        <v>0</v>
      </c>
      <c r="N211" s="104">
        <f t="shared" si="337"/>
        <v>0</v>
      </c>
      <c r="O211" s="104">
        <f t="shared" si="337"/>
        <v>0</v>
      </c>
      <c r="P211" s="104">
        <f t="shared" si="337"/>
        <v>0</v>
      </c>
      <c r="Q211" s="104">
        <f t="shared" si="337"/>
        <v>0</v>
      </c>
      <c r="R211" s="104">
        <f t="shared" si="337"/>
        <v>0</v>
      </c>
      <c r="S211" s="104">
        <f t="shared" si="337"/>
        <v>0</v>
      </c>
      <c r="T211" s="104">
        <f t="shared" si="337"/>
        <v>0</v>
      </c>
      <c r="U211" s="104">
        <f t="shared" si="337"/>
        <v>0</v>
      </c>
      <c r="V211" s="104">
        <f t="shared" si="337"/>
        <v>0</v>
      </c>
      <c r="W211" s="104">
        <f t="shared" si="337"/>
        <v>0</v>
      </c>
      <c r="X211" s="104">
        <f t="shared" si="337"/>
        <v>0</v>
      </c>
      <c r="Y211" s="104">
        <f t="shared" si="337"/>
        <v>0</v>
      </c>
      <c r="Z211" s="104">
        <f t="shared" si="337"/>
        <v>0</v>
      </c>
      <c r="AA211" s="104">
        <f t="shared" si="337"/>
        <v>0</v>
      </c>
      <c r="AB211" s="104">
        <f t="shared" si="337"/>
        <v>0</v>
      </c>
      <c r="AC211" s="104">
        <f t="shared" si="337"/>
        <v>0</v>
      </c>
      <c r="AD211" s="104">
        <f t="shared" si="337"/>
        <v>0</v>
      </c>
      <c r="AE211" s="104">
        <f t="shared" si="337"/>
        <v>0</v>
      </c>
      <c r="AF211" s="104">
        <f t="shared" si="337"/>
        <v>0</v>
      </c>
      <c r="AG211" s="104">
        <f t="shared" si="337"/>
        <v>0</v>
      </c>
      <c r="AH211" s="104">
        <f t="shared" si="337"/>
        <v>0</v>
      </c>
      <c r="AI211" s="104">
        <f t="shared" si="337"/>
        <v>0</v>
      </c>
      <c r="AJ211" s="104">
        <f t="shared" si="337"/>
        <v>0</v>
      </c>
      <c r="AK211" s="104">
        <f t="shared" si="337"/>
        <v>0</v>
      </c>
      <c r="AL211" s="104">
        <f t="shared" si="337"/>
        <v>0</v>
      </c>
      <c r="AM211" s="104">
        <f t="shared" si="337"/>
        <v>0</v>
      </c>
      <c r="AN211" s="104">
        <f t="shared" si="337"/>
        <v>0</v>
      </c>
      <c r="AO211" s="104">
        <f t="shared" si="337"/>
        <v>0</v>
      </c>
      <c r="AP211" s="104">
        <f t="shared" si="337"/>
        <v>0</v>
      </c>
      <c r="AQ211" s="104">
        <f t="shared" si="337"/>
        <v>0</v>
      </c>
      <c r="AR211" s="104">
        <f t="shared" si="337"/>
        <v>0</v>
      </c>
      <c r="AS211" s="104">
        <f t="shared" si="337"/>
        <v>0</v>
      </c>
      <c r="AT211" s="104">
        <f t="shared" si="337"/>
        <v>0</v>
      </c>
      <c r="AU211" s="104">
        <f t="shared" si="337"/>
        <v>0</v>
      </c>
      <c r="AV211" s="104">
        <f t="shared" si="337"/>
        <v>0</v>
      </c>
      <c r="AW211" s="105">
        <f t="shared" si="337"/>
        <v>0</v>
      </c>
      <c r="BA211" s="33">
        <f>AF186</f>
        <v>63</v>
      </c>
      <c r="BB211" s="33">
        <f>AF199</f>
        <v>0</v>
      </c>
      <c r="BC211" s="33">
        <f>AF201</f>
        <v>0</v>
      </c>
    </row>
    <row r="212" spans="1:55">
      <c r="A212" s="23" t="s">
        <v>21</v>
      </c>
      <c r="B212" s="33"/>
      <c r="C212" s="102">
        <f t="shared" ref="C212:AW212" si="338">C199</f>
        <v>0</v>
      </c>
      <c r="D212" s="103">
        <f t="shared" si="338"/>
        <v>0</v>
      </c>
      <c r="E212" s="104">
        <f t="shared" si="338"/>
        <v>0</v>
      </c>
      <c r="F212" s="104">
        <f t="shared" si="338"/>
        <v>0</v>
      </c>
      <c r="G212" s="104">
        <f t="shared" si="338"/>
        <v>0</v>
      </c>
      <c r="H212" s="104">
        <f t="shared" si="338"/>
        <v>0</v>
      </c>
      <c r="I212" s="104">
        <f t="shared" si="338"/>
        <v>0</v>
      </c>
      <c r="J212" s="104">
        <f t="shared" si="338"/>
        <v>0</v>
      </c>
      <c r="K212" s="104">
        <f t="shared" si="338"/>
        <v>0</v>
      </c>
      <c r="L212" s="104">
        <f t="shared" si="338"/>
        <v>0</v>
      </c>
      <c r="M212" s="104">
        <f t="shared" si="338"/>
        <v>0</v>
      </c>
      <c r="N212" s="104">
        <f t="shared" si="338"/>
        <v>0</v>
      </c>
      <c r="O212" s="104">
        <f t="shared" si="338"/>
        <v>0</v>
      </c>
      <c r="P212" s="104">
        <f t="shared" si="338"/>
        <v>0</v>
      </c>
      <c r="Q212" s="104">
        <f t="shared" si="338"/>
        <v>0</v>
      </c>
      <c r="R212" s="104">
        <f t="shared" si="338"/>
        <v>0</v>
      </c>
      <c r="S212" s="104">
        <f t="shared" si="338"/>
        <v>0</v>
      </c>
      <c r="T212" s="104">
        <f t="shared" si="338"/>
        <v>0</v>
      </c>
      <c r="U212" s="104">
        <f t="shared" si="338"/>
        <v>0</v>
      </c>
      <c r="V212" s="104">
        <f t="shared" si="338"/>
        <v>0</v>
      </c>
      <c r="W212" s="104">
        <f t="shared" si="338"/>
        <v>0</v>
      </c>
      <c r="X212" s="104">
        <f t="shared" si="338"/>
        <v>0</v>
      </c>
      <c r="Y212" s="104">
        <f t="shared" si="338"/>
        <v>0</v>
      </c>
      <c r="Z212" s="104">
        <f t="shared" si="338"/>
        <v>0</v>
      </c>
      <c r="AA212" s="104">
        <f t="shared" si="338"/>
        <v>0</v>
      </c>
      <c r="AB212" s="104">
        <f t="shared" si="338"/>
        <v>0</v>
      </c>
      <c r="AC212" s="104">
        <f t="shared" si="338"/>
        <v>0</v>
      </c>
      <c r="AD212" s="104">
        <f t="shared" si="338"/>
        <v>0</v>
      </c>
      <c r="AE212" s="104">
        <f t="shared" si="338"/>
        <v>0</v>
      </c>
      <c r="AF212" s="104">
        <f t="shared" si="338"/>
        <v>0</v>
      </c>
      <c r="AG212" s="104">
        <f t="shared" si="338"/>
        <v>0</v>
      </c>
      <c r="AH212" s="104">
        <f t="shared" si="338"/>
        <v>0</v>
      </c>
      <c r="AI212" s="104">
        <f t="shared" si="338"/>
        <v>0</v>
      </c>
      <c r="AJ212" s="104">
        <f t="shared" si="338"/>
        <v>0</v>
      </c>
      <c r="AK212" s="104">
        <f t="shared" si="338"/>
        <v>0</v>
      </c>
      <c r="AL212" s="104">
        <f t="shared" si="338"/>
        <v>0</v>
      </c>
      <c r="AM212" s="104">
        <f t="shared" si="338"/>
        <v>0</v>
      </c>
      <c r="AN212" s="104">
        <f t="shared" si="338"/>
        <v>0</v>
      </c>
      <c r="AO212" s="104">
        <f t="shared" si="338"/>
        <v>0</v>
      </c>
      <c r="AP212" s="104">
        <f t="shared" si="338"/>
        <v>0</v>
      </c>
      <c r="AQ212" s="104">
        <f t="shared" si="338"/>
        <v>0</v>
      </c>
      <c r="AR212" s="104">
        <f t="shared" si="338"/>
        <v>0</v>
      </c>
      <c r="AS212" s="104">
        <f t="shared" si="338"/>
        <v>0</v>
      </c>
      <c r="AT212" s="104">
        <f t="shared" si="338"/>
        <v>0</v>
      </c>
      <c r="AU212" s="104">
        <f t="shared" si="338"/>
        <v>0</v>
      </c>
      <c r="AV212" s="104">
        <f t="shared" si="338"/>
        <v>0</v>
      </c>
      <c r="AW212" s="105">
        <f t="shared" si="338"/>
        <v>0</v>
      </c>
      <c r="BA212" s="33">
        <f>AG186</f>
        <v>65</v>
      </c>
      <c r="BB212" s="33">
        <f>AG199</f>
        <v>0</v>
      </c>
      <c r="BC212" s="33">
        <f>AG201</f>
        <v>0</v>
      </c>
    </row>
    <row r="213" spans="1:55" ht="16" thickBot="1">
      <c r="A213" s="23" t="s">
        <v>22</v>
      </c>
      <c r="B213" s="33"/>
      <c r="C213" s="102">
        <f t="shared" ref="C213:AW213" si="339">SUM(C196:C198)</f>
        <v>0</v>
      </c>
      <c r="D213" s="103">
        <f t="shared" si="339"/>
        <v>0</v>
      </c>
      <c r="E213" s="104">
        <f t="shared" si="339"/>
        <v>0</v>
      </c>
      <c r="F213" s="104">
        <f t="shared" si="339"/>
        <v>0</v>
      </c>
      <c r="G213" s="104">
        <f t="shared" si="339"/>
        <v>0</v>
      </c>
      <c r="H213" s="104">
        <f t="shared" si="339"/>
        <v>0</v>
      </c>
      <c r="I213" s="104">
        <f t="shared" si="339"/>
        <v>0</v>
      </c>
      <c r="J213" s="104">
        <f t="shared" si="339"/>
        <v>0</v>
      </c>
      <c r="K213" s="104">
        <f t="shared" si="339"/>
        <v>0</v>
      </c>
      <c r="L213" s="104">
        <f t="shared" si="339"/>
        <v>0</v>
      </c>
      <c r="M213" s="104">
        <f t="shared" si="339"/>
        <v>0</v>
      </c>
      <c r="N213" s="104">
        <f t="shared" si="339"/>
        <v>0</v>
      </c>
      <c r="O213" s="104">
        <f t="shared" si="339"/>
        <v>0</v>
      </c>
      <c r="P213" s="104">
        <f t="shared" si="339"/>
        <v>0</v>
      </c>
      <c r="Q213" s="104">
        <f t="shared" si="339"/>
        <v>0</v>
      </c>
      <c r="R213" s="104">
        <f t="shared" si="339"/>
        <v>0</v>
      </c>
      <c r="S213" s="104">
        <f t="shared" si="339"/>
        <v>0</v>
      </c>
      <c r="T213" s="104">
        <f t="shared" si="339"/>
        <v>0</v>
      </c>
      <c r="U213" s="104">
        <f t="shared" si="339"/>
        <v>0</v>
      </c>
      <c r="V213" s="104">
        <f t="shared" si="339"/>
        <v>0</v>
      </c>
      <c r="W213" s="104">
        <f t="shared" si="339"/>
        <v>0</v>
      </c>
      <c r="X213" s="104">
        <f t="shared" si="339"/>
        <v>0</v>
      </c>
      <c r="Y213" s="104">
        <f t="shared" si="339"/>
        <v>0</v>
      </c>
      <c r="Z213" s="104">
        <f t="shared" si="339"/>
        <v>0</v>
      </c>
      <c r="AA213" s="104">
        <f t="shared" si="339"/>
        <v>0</v>
      </c>
      <c r="AB213" s="104">
        <f t="shared" si="339"/>
        <v>0</v>
      </c>
      <c r="AC213" s="104">
        <f t="shared" si="339"/>
        <v>0</v>
      </c>
      <c r="AD213" s="104">
        <f t="shared" si="339"/>
        <v>0</v>
      </c>
      <c r="AE213" s="104">
        <f t="shared" si="339"/>
        <v>0</v>
      </c>
      <c r="AF213" s="104">
        <f t="shared" si="339"/>
        <v>0</v>
      </c>
      <c r="AG213" s="104">
        <f t="shared" si="339"/>
        <v>0</v>
      </c>
      <c r="AH213" s="104">
        <f t="shared" si="339"/>
        <v>0</v>
      </c>
      <c r="AI213" s="104">
        <f t="shared" si="339"/>
        <v>0</v>
      </c>
      <c r="AJ213" s="104">
        <f t="shared" si="339"/>
        <v>0</v>
      </c>
      <c r="AK213" s="104">
        <f t="shared" si="339"/>
        <v>0</v>
      </c>
      <c r="AL213" s="104">
        <f t="shared" si="339"/>
        <v>0</v>
      </c>
      <c r="AM213" s="104">
        <f t="shared" si="339"/>
        <v>0</v>
      </c>
      <c r="AN213" s="104">
        <f t="shared" si="339"/>
        <v>0</v>
      </c>
      <c r="AO213" s="104">
        <f t="shared" si="339"/>
        <v>0</v>
      </c>
      <c r="AP213" s="104">
        <f t="shared" si="339"/>
        <v>0</v>
      </c>
      <c r="AQ213" s="104">
        <f t="shared" si="339"/>
        <v>0</v>
      </c>
      <c r="AR213" s="104">
        <f t="shared" si="339"/>
        <v>0</v>
      </c>
      <c r="AS213" s="104">
        <f t="shared" si="339"/>
        <v>0</v>
      </c>
      <c r="AT213" s="104">
        <f t="shared" si="339"/>
        <v>0</v>
      </c>
      <c r="AU213" s="104">
        <f t="shared" si="339"/>
        <v>0</v>
      </c>
      <c r="AV213" s="104">
        <f t="shared" si="339"/>
        <v>0</v>
      </c>
      <c r="AW213" s="105">
        <f t="shared" si="339"/>
        <v>0</v>
      </c>
      <c r="BA213" s="33">
        <f>AH186</f>
        <v>67</v>
      </c>
      <c r="BB213" s="33">
        <f>AH199</f>
        <v>0</v>
      </c>
      <c r="BC213" s="33">
        <f>AH201</f>
        <v>0</v>
      </c>
    </row>
    <row r="214" spans="1:55" ht="16" thickBot="1">
      <c r="A214" s="19" t="s">
        <v>23</v>
      </c>
      <c r="B214" s="129"/>
      <c r="C214" s="106" t="e">
        <f>(C211-C212)/C211</f>
        <v>#DIV/0!</v>
      </c>
      <c r="D214" s="107">
        <f t="shared" ref="D214:M214" si="340">IF(D211&gt;0,C214*( (D211-D212)/D211 ),0)</f>
        <v>0</v>
      </c>
      <c r="E214" s="107">
        <f t="shared" si="340"/>
        <v>0</v>
      </c>
      <c r="F214" s="107">
        <f t="shared" si="340"/>
        <v>0</v>
      </c>
      <c r="G214" s="107">
        <f t="shared" si="340"/>
        <v>0</v>
      </c>
      <c r="H214" s="107">
        <f t="shared" si="340"/>
        <v>0</v>
      </c>
      <c r="I214" s="107">
        <f t="shared" si="340"/>
        <v>0</v>
      </c>
      <c r="J214" s="107">
        <f t="shared" si="340"/>
        <v>0</v>
      </c>
      <c r="K214" s="107">
        <f t="shared" si="340"/>
        <v>0</v>
      </c>
      <c r="L214" s="107">
        <f t="shared" si="340"/>
        <v>0</v>
      </c>
      <c r="M214" s="107">
        <f t="shared" si="340"/>
        <v>0</v>
      </c>
      <c r="N214" s="107">
        <f>IF(N211&gt;0,M214*( (N211-N212)/N211 ),0)</f>
        <v>0</v>
      </c>
      <c r="O214" s="107">
        <f t="shared" ref="O214:AW214" si="341">IF(O211&gt;0,N214*( (O211-O212)/O211 ),0)</f>
        <v>0</v>
      </c>
      <c r="P214" s="107">
        <f t="shared" si="341"/>
        <v>0</v>
      </c>
      <c r="Q214" s="107">
        <f t="shared" si="341"/>
        <v>0</v>
      </c>
      <c r="R214" s="107">
        <f t="shared" si="341"/>
        <v>0</v>
      </c>
      <c r="S214" s="107">
        <f t="shared" si="341"/>
        <v>0</v>
      </c>
      <c r="T214" s="107">
        <f t="shared" si="341"/>
        <v>0</v>
      </c>
      <c r="U214" s="107">
        <f t="shared" si="341"/>
        <v>0</v>
      </c>
      <c r="V214" s="107">
        <f t="shared" si="341"/>
        <v>0</v>
      </c>
      <c r="W214" s="107">
        <f t="shared" si="341"/>
        <v>0</v>
      </c>
      <c r="X214" s="107">
        <f t="shared" si="341"/>
        <v>0</v>
      </c>
      <c r="Y214" s="107">
        <f t="shared" si="341"/>
        <v>0</v>
      </c>
      <c r="Z214" s="107">
        <f t="shared" si="341"/>
        <v>0</v>
      </c>
      <c r="AA214" s="107">
        <f t="shared" si="341"/>
        <v>0</v>
      </c>
      <c r="AB214" s="107">
        <f t="shared" si="341"/>
        <v>0</v>
      </c>
      <c r="AC214" s="107">
        <f t="shared" si="341"/>
        <v>0</v>
      </c>
      <c r="AD214" s="107">
        <f t="shared" si="341"/>
        <v>0</v>
      </c>
      <c r="AE214" s="107">
        <f t="shared" si="341"/>
        <v>0</v>
      </c>
      <c r="AF214" s="107">
        <f t="shared" si="341"/>
        <v>0</v>
      </c>
      <c r="AG214" s="107">
        <f t="shared" si="341"/>
        <v>0</v>
      </c>
      <c r="AH214" s="107">
        <f t="shared" si="341"/>
        <v>0</v>
      </c>
      <c r="AI214" s="107">
        <f t="shared" si="341"/>
        <v>0</v>
      </c>
      <c r="AJ214" s="107">
        <f t="shared" si="341"/>
        <v>0</v>
      </c>
      <c r="AK214" s="107">
        <f t="shared" si="341"/>
        <v>0</v>
      </c>
      <c r="AL214" s="107">
        <f t="shared" si="341"/>
        <v>0</v>
      </c>
      <c r="AM214" s="107">
        <f t="shared" si="341"/>
        <v>0</v>
      </c>
      <c r="AN214" s="107">
        <f t="shared" si="341"/>
        <v>0</v>
      </c>
      <c r="AO214" s="107">
        <f t="shared" si="341"/>
        <v>0</v>
      </c>
      <c r="AP214" s="107">
        <f t="shared" si="341"/>
        <v>0</v>
      </c>
      <c r="AQ214" s="107">
        <f t="shared" si="341"/>
        <v>0</v>
      </c>
      <c r="AR214" s="107">
        <f t="shared" si="341"/>
        <v>0</v>
      </c>
      <c r="AS214" s="107">
        <f t="shared" si="341"/>
        <v>0</v>
      </c>
      <c r="AT214" s="107">
        <f t="shared" si="341"/>
        <v>0</v>
      </c>
      <c r="AU214" s="107">
        <f t="shared" si="341"/>
        <v>0</v>
      </c>
      <c r="AV214" s="107">
        <f t="shared" si="341"/>
        <v>0</v>
      </c>
      <c r="AW214" s="107">
        <f t="shared" si="341"/>
        <v>0</v>
      </c>
      <c r="AY214" s="33" t="s">
        <v>47</v>
      </c>
    </row>
    <row r="215" spans="1:55" ht="16" thickBot="1">
      <c r="B215" s="33"/>
      <c r="C215" s="37"/>
      <c r="D215" s="37">
        <f>(E210-D210)*(D214)</f>
        <v>0</v>
      </c>
      <c r="E215" s="37">
        <f t="shared" ref="E215:AW215" si="342">(F210-E210)*(E214)</f>
        <v>0</v>
      </c>
      <c r="F215" s="37">
        <f t="shared" si="342"/>
        <v>0</v>
      </c>
      <c r="G215" s="37">
        <f t="shared" si="342"/>
        <v>0</v>
      </c>
      <c r="H215" s="37">
        <f t="shared" si="342"/>
        <v>0</v>
      </c>
      <c r="I215" s="37">
        <f t="shared" si="342"/>
        <v>0</v>
      </c>
      <c r="J215" s="37">
        <f t="shared" si="342"/>
        <v>0</v>
      </c>
      <c r="K215" s="37">
        <f t="shared" si="342"/>
        <v>0</v>
      </c>
      <c r="L215" s="37">
        <f t="shared" si="342"/>
        <v>0</v>
      </c>
      <c r="M215" s="37">
        <f t="shared" si="342"/>
        <v>0</v>
      </c>
      <c r="N215" s="37">
        <f t="shared" si="342"/>
        <v>0</v>
      </c>
      <c r="O215" s="37">
        <f t="shared" si="342"/>
        <v>0</v>
      </c>
      <c r="P215" s="37">
        <f t="shared" si="342"/>
        <v>0</v>
      </c>
      <c r="Q215" s="37">
        <f t="shared" si="342"/>
        <v>0</v>
      </c>
      <c r="R215" s="37">
        <f t="shared" si="342"/>
        <v>0</v>
      </c>
      <c r="S215" s="37">
        <f t="shared" si="342"/>
        <v>0</v>
      </c>
      <c r="T215" s="37">
        <f t="shared" si="342"/>
        <v>0</v>
      </c>
      <c r="U215" s="37">
        <f t="shared" si="342"/>
        <v>0</v>
      </c>
      <c r="V215" s="37">
        <f t="shared" si="342"/>
        <v>0</v>
      </c>
      <c r="W215" s="37">
        <f t="shared" si="342"/>
        <v>0</v>
      </c>
      <c r="X215" s="37">
        <f t="shared" si="342"/>
        <v>0</v>
      </c>
      <c r="Y215" s="37">
        <f t="shared" si="342"/>
        <v>0</v>
      </c>
      <c r="Z215" s="37">
        <f t="shared" si="342"/>
        <v>0</v>
      </c>
      <c r="AA215" s="37">
        <f t="shared" si="342"/>
        <v>0</v>
      </c>
      <c r="AB215" s="37">
        <f t="shared" si="342"/>
        <v>0</v>
      </c>
      <c r="AC215" s="37">
        <f t="shared" si="342"/>
        <v>0</v>
      </c>
      <c r="AD215" s="37">
        <f t="shared" si="342"/>
        <v>0</v>
      </c>
      <c r="AE215" s="37">
        <f t="shared" si="342"/>
        <v>0</v>
      </c>
      <c r="AF215" s="37">
        <f t="shared" si="342"/>
        <v>0</v>
      </c>
      <c r="AG215" s="37">
        <f t="shared" si="342"/>
        <v>0</v>
      </c>
      <c r="AH215" s="37">
        <f t="shared" si="342"/>
        <v>0</v>
      </c>
      <c r="AI215" s="37">
        <f t="shared" si="342"/>
        <v>0</v>
      </c>
      <c r="AJ215" s="37">
        <f t="shared" si="342"/>
        <v>0</v>
      </c>
      <c r="AK215" s="37">
        <f t="shared" si="342"/>
        <v>0</v>
      </c>
      <c r="AL215" s="37">
        <f t="shared" si="342"/>
        <v>0</v>
      </c>
      <c r="AM215" s="37">
        <f t="shared" si="342"/>
        <v>0</v>
      </c>
      <c r="AN215" s="37">
        <f t="shared" si="342"/>
        <v>0</v>
      </c>
      <c r="AO215" s="37">
        <f t="shared" si="342"/>
        <v>0</v>
      </c>
      <c r="AP215" s="37">
        <f t="shared" si="342"/>
        <v>0</v>
      </c>
      <c r="AQ215" s="37">
        <f t="shared" si="342"/>
        <v>0</v>
      </c>
      <c r="AR215" s="37">
        <f t="shared" si="342"/>
        <v>0</v>
      </c>
      <c r="AS215" s="37">
        <f t="shared" si="342"/>
        <v>0</v>
      </c>
      <c r="AT215" s="37">
        <f t="shared" si="342"/>
        <v>0</v>
      </c>
      <c r="AU215" s="37">
        <f t="shared" si="342"/>
        <v>0</v>
      </c>
      <c r="AV215" s="37">
        <f t="shared" si="342"/>
        <v>0</v>
      </c>
      <c r="AW215" s="37">
        <f t="shared" si="342"/>
        <v>0</v>
      </c>
      <c r="AY215" s="49">
        <f>SUM(D1589:AW1589)</f>
        <v>0</v>
      </c>
    </row>
    <row r="216" spans="1:55">
      <c r="B216" s="33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55">
      <c r="A217" s="21" t="s">
        <v>0</v>
      </c>
      <c r="B217" s="120"/>
      <c r="C217" s="108" t="s">
        <v>40</v>
      </c>
      <c r="D217" s="108"/>
      <c r="E217" s="109"/>
      <c r="F217" s="109"/>
      <c r="G217" s="109"/>
      <c r="H217" s="109"/>
      <c r="I217" s="38"/>
      <c r="J217" s="109"/>
      <c r="K217" s="109"/>
      <c r="L217" s="38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10" t="s">
        <v>19</v>
      </c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Y217" s="35"/>
      <c r="BA217" s="35" t="s">
        <v>27</v>
      </c>
      <c r="BB217" s="35"/>
      <c r="BC217" s="35"/>
    </row>
    <row r="218" spans="1:55" ht="16" thickBot="1">
      <c r="A218" s="21"/>
      <c r="B218" s="120"/>
      <c r="C218" s="108"/>
      <c r="D218" s="108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11" t="s">
        <v>18</v>
      </c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3" t="s">
        <v>17</v>
      </c>
      <c r="AY218" s="35"/>
      <c r="AZ218" s="33" t="str">
        <f>C217</f>
        <v>Strain G</v>
      </c>
      <c r="BA218" s="35" t="s">
        <v>1</v>
      </c>
      <c r="BB218" s="35" t="s">
        <v>2</v>
      </c>
      <c r="BC218" s="35" t="s">
        <v>3</v>
      </c>
    </row>
    <row r="219" spans="1:55" ht="16" thickBot="1">
      <c r="A219" s="24"/>
      <c r="B219" s="121" t="s">
        <v>4</v>
      </c>
      <c r="C219" s="54"/>
      <c r="D219" s="55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8"/>
      <c r="AX219" s="35"/>
      <c r="AY219" s="35"/>
      <c r="BA219" s="35">
        <f>D222</f>
        <v>1</v>
      </c>
      <c r="BB219" s="35">
        <f>D235</f>
        <v>0</v>
      </c>
      <c r="BC219" s="35">
        <f>D237</f>
        <v>0</v>
      </c>
    </row>
    <row r="220" spans="1:55" ht="16" thickBot="1">
      <c r="A220" s="25"/>
      <c r="B220" s="122" t="s">
        <v>5</v>
      </c>
      <c r="C220" s="59" t="str">
        <f>TEXT(C221,"ddd")</f>
        <v>Fri</v>
      </c>
      <c r="D220" s="60" t="str">
        <f t="shared" ref="D220:AW220" si="343">TEXT(D221,"ddd")</f>
        <v>Fri</v>
      </c>
      <c r="E220" s="60" t="str">
        <f t="shared" si="343"/>
        <v>Mon</v>
      </c>
      <c r="F220" s="60" t="str">
        <f t="shared" si="343"/>
        <v>Wed</v>
      </c>
      <c r="G220" s="60" t="str">
        <f t="shared" si="343"/>
        <v>Fri</v>
      </c>
      <c r="H220" s="60" t="str">
        <f t="shared" si="343"/>
        <v>Mon</v>
      </c>
      <c r="I220" s="60" t="str">
        <f t="shared" si="343"/>
        <v>Wed</v>
      </c>
      <c r="J220" s="60" t="str">
        <f t="shared" si="343"/>
        <v>Fri</v>
      </c>
      <c r="K220" s="60" t="str">
        <f t="shared" si="343"/>
        <v>Mon</v>
      </c>
      <c r="L220" s="60" t="str">
        <f t="shared" si="343"/>
        <v>Wed</v>
      </c>
      <c r="M220" s="60" t="str">
        <f t="shared" si="343"/>
        <v>Fri</v>
      </c>
      <c r="N220" s="60" t="str">
        <f t="shared" si="343"/>
        <v>Mon</v>
      </c>
      <c r="O220" s="60" t="str">
        <f t="shared" si="343"/>
        <v>Wed</v>
      </c>
      <c r="P220" s="60" t="str">
        <f t="shared" si="343"/>
        <v>Fri</v>
      </c>
      <c r="Q220" s="60" t="str">
        <f t="shared" si="343"/>
        <v>Mon</v>
      </c>
      <c r="R220" s="60" t="str">
        <f t="shared" si="343"/>
        <v>Wed</v>
      </c>
      <c r="S220" s="60" t="str">
        <f t="shared" si="343"/>
        <v>Fri</v>
      </c>
      <c r="T220" s="60" t="str">
        <f t="shared" si="343"/>
        <v>Mon</v>
      </c>
      <c r="U220" s="60" t="str">
        <f t="shared" si="343"/>
        <v>Wed</v>
      </c>
      <c r="V220" s="60" t="str">
        <f t="shared" si="343"/>
        <v>Fri</v>
      </c>
      <c r="W220" s="60" t="str">
        <f t="shared" si="343"/>
        <v>Sun</v>
      </c>
      <c r="X220" s="60" t="str">
        <f t="shared" si="343"/>
        <v>Tue</v>
      </c>
      <c r="Y220" s="60" t="str">
        <f t="shared" si="343"/>
        <v>Thu</v>
      </c>
      <c r="Z220" s="60" t="str">
        <f t="shared" si="343"/>
        <v>Sat</v>
      </c>
      <c r="AA220" s="60" t="str">
        <f t="shared" si="343"/>
        <v>Mon</v>
      </c>
      <c r="AB220" s="60" t="str">
        <f t="shared" si="343"/>
        <v>Wed</v>
      </c>
      <c r="AC220" s="60" t="str">
        <f t="shared" si="343"/>
        <v>Fri</v>
      </c>
      <c r="AD220" s="60" t="str">
        <f t="shared" si="343"/>
        <v>Sun</v>
      </c>
      <c r="AE220" s="60" t="str">
        <f t="shared" si="343"/>
        <v>Tue</v>
      </c>
      <c r="AF220" s="60" t="str">
        <f t="shared" si="343"/>
        <v>Thu</v>
      </c>
      <c r="AG220" s="60" t="str">
        <f t="shared" si="343"/>
        <v>Sat</v>
      </c>
      <c r="AH220" s="60" t="str">
        <f t="shared" si="343"/>
        <v>Mon</v>
      </c>
      <c r="AI220" s="60" t="str">
        <f t="shared" si="343"/>
        <v>Wed</v>
      </c>
      <c r="AJ220" s="60" t="str">
        <f t="shared" si="343"/>
        <v>Fri</v>
      </c>
      <c r="AK220" s="60" t="str">
        <f t="shared" si="343"/>
        <v>Sun</v>
      </c>
      <c r="AL220" s="60" t="str">
        <f t="shared" si="343"/>
        <v>Tue</v>
      </c>
      <c r="AM220" s="60" t="str">
        <f t="shared" si="343"/>
        <v>Thu</v>
      </c>
      <c r="AN220" s="60" t="str">
        <f t="shared" si="343"/>
        <v>Sat</v>
      </c>
      <c r="AO220" s="60" t="str">
        <f t="shared" si="343"/>
        <v>Mon</v>
      </c>
      <c r="AP220" s="60" t="str">
        <f t="shared" si="343"/>
        <v>Wed</v>
      </c>
      <c r="AQ220" s="60" t="str">
        <f t="shared" si="343"/>
        <v>Fri</v>
      </c>
      <c r="AR220" s="60" t="str">
        <f t="shared" si="343"/>
        <v>Sun</v>
      </c>
      <c r="AS220" s="60" t="str">
        <f t="shared" si="343"/>
        <v>Tue</v>
      </c>
      <c r="AT220" s="60" t="str">
        <f t="shared" si="343"/>
        <v>Thu</v>
      </c>
      <c r="AU220" s="60" t="str">
        <f t="shared" si="343"/>
        <v>Sat</v>
      </c>
      <c r="AV220" s="60" t="str">
        <f t="shared" si="343"/>
        <v>Mon</v>
      </c>
      <c r="AW220" s="61" t="str">
        <f t="shared" si="343"/>
        <v>Wed</v>
      </c>
      <c r="AX220" s="35"/>
      <c r="AY220" s="35"/>
      <c r="BA220" s="35">
        <f>E222</f>
        <v>4</v>
      </c>
      <c r="BB220" s="35">
        <f>E235</f>
        <v>0</v>
      </c>
      <c r="BC220" s="35">
        <f>E237</f>
        <v>0</v>
      </c>
    </row>
    <row r="221" spans="1:55">
      <c r="A221" s="26"/>
      <c r="B221" s="123" t="s">
        <v>6</v>
      </c>
      <c r="C221" s="62">
        <f>C5</f>
        <v>42489</v>
      </c>
      <c r="D221" s="62">
        <f t="shared" ref="D221:AW221" si="344">D5</f>
        <v>42489</v>
      </c>
      <c r="E221" s="62">
        <f t="shared" si="344"/>
        <v>42492</v>
      </c>
      <c r="F221" s="62">
        <f t="shared" si="344"/>
        <v>42494</v>
      </c>
      <c r="G221" s="62">
        <f t="shared" si="344"/>
        <v>42496</v>
      </c>
      <c r="H221" s="62">
        <f t="shared" si="344"/>
        <v>42499</v>
      </c>
      <c r="I221" s="62">
        <f t="shared" si="344"/>
        <v>42501</v>
      </c>
      <c r="J221" s="62">
        <f t="shared" si="344"/>
        <v>42503</v>
      </c>
      <c r="K221" s="62">
        <f t="shared" si="344"/>
        <v>42506</v>
      </c>
      <c r="L221" s="62">
        <f t="shared" si="344"/>
        <v>42508</v>
      </c>
      <c r="M221" s="62">
        <f t="shared" si="344"/>
        <v>42510</v>
      </c>
      <c r="N221" s="62">
        <f t="shared" si="344"/>
        <v>42513</v>
      </c>
      <c r="O221" s="62">
        <f t="shared" si="344"/>
        <v>42515</v>
      </c>
      <c r="P221" s="62">
        <f t="shared" si="344"/>
        <v>42517</v>
      </c>
      <c r="Q221" s="62">
        <f t="shared" si="344"/>
        <v>42520</v>
      </c>
      <c r="R221" s="62">
        <f t="shared" si="344"/>
        <v>42522</v>
      </c>
      <c r="S221" s="62">
        <f t="shared" si="344"/>
        <v>42524</v>
      </c>
      <c r="T221" s="62">
        <f t="shared" si="344"/>
        <v>42527</v>
      </c>
      <c r="U221" s="62">
        <f t="shared" si="344"/>
        <v>42529</v>
      </c>
      <c r="V221" s="62">
        <f t="shared" si="344"/>
        <v>42531</v>
      </c>
      <c r="W221" s="62">
        <f t="shared" si="344"/>
        <v>42533</v>
      </c>
      <c r="X221" s="62">
        <f t="shared" si="344"/>
        <v>42535</v>
      </c>
      <c r="Y221" s="62">
        <f t="shared" si="344"/>
        <v>42537</v>
      </c>
      <c r="Z221" s="62">
        <f t="shared" si="344"/>
        <v>42539</v>
      </c>
      <c r="AA221" s="62">
        <f t="shared" si="344"/>
        <v>42541</v>
      </c>
      <c r="AB221" s="62">
        <f t="shared" si="344"/>
        <v>42543</v>
      </c>
      <c r="AC221" s="62">
        <f t="shared" si="344"/>
        <v>42545</v>
      </c>
      <c r="AD221" s="62">
        <f t="shared" si="344"/>
        <v>42547</v>
      </c>
      <c r="AE221" s="62">
        <f t="shared" si="344"/>
        <v>42549</v>
      </c>
      <c r="AF221" s="62">
        <f t="shared" si="344"/>
        <v>42551</v>
      </c>
      <c r="AG221" s="62">
        <f t="shared" si="344"/>
        <v>42553</v>
      </c>
      <c r="AH221" s="62">
        <f t="shared" si="344"/>
        <v>42555</v>
      </c>
      <c r="AI221" s="62">
        <f t="shared" si="344"/>
        <v>42557</v>
      </c>
      <c r="AJ221" s="62">
        <f t="shared" si="344"/>
        <v>42559</v>
      </c>
      <c r="AK221" s="62">
        <f t="shared" si="344"/>
        <v>42561</v>
      </c>
      <c r="AL221" s="62">
        <f t="shared" si="344"/>
        <v>42563</v>
      </c>
      <c r="AM221" s="62">
        <f t="shared" si="344"/>
        <v>42565</v>
      </c>
      <c r="AN221" s="62">
        <f t="shared" si="344"/>
        <v>42567</v>
      </c>
      <c r="AO221" s="62">
        <f t="shared" si="344"/>
        <v>42569</v>
      </c>
      <c r="AP221" s="62">
        <f t="shared" si="344"/>
        <v>42571</v>
      </c>
      <c r="AQ221" s="62">
        <f t="shared" si="344"/>
        <v>42573</v>
      </c>
      <c r="AR221" s="62">
        <f t="shared" si="344"/>
        <v>42575</v>
      </c>
      <c r="AS221" s="62">
        <f t="shared" si="344"/>
        <v>42577</v>
      </c>
      <c r="AT221" s="62">
        <f t="shared" si="344"/>
        <v>42579</v>
      </c>
      <c r="AU221" s="62">
        <f t="shared" si="344"/>
        <v>42581</v>
      </c>
      <c r="AV221" s="62">
        <f t="shared" si="344"/>
        <v>42583</v>
      </c>
      <c r="AW221" s="62">
        <f t="shared" si="344"/>
        <v>42585</v>
      </c>
      <c r="AX221" s="35"/>
      <c r="AY221" s="35"/>
      <c r="BA221" s="35">
        <f>F222</f>
        <v>6</v>
      </c>
      <c r="BB221" s="35">
        <f>F235</f>
        <v>0</v>
      </c>
      <c r="BC221" s="35">
        <f>F237</f>
        <v>0</v>
      </c>
    </row>
    <row r="222" spans="1:55" ht="16" thickBot="1">
      <c r="A222" s="27"/>
      <c r="B222" s="124" t="s">
        <v>7</v>
      </c>
      <c r="C222" s="64">
        <v>1</v>
      </c>
      <c r="D222" s="65">
        <v>1</v>
      </c>
      <c r="E222" s="65">
        <f>$D$6+E221-$D$5</f>
        <v>4</v>
      </c>
      <c r="F222" s="65">
        <f>$D$6+F221-$D$5</f>
        <v>6</v>
      </c>
      <c r="G222" s="65">
        <f t="shared" ref="G222" si="345">$D$6+G221-$D$5</f>
        <v>8</v>
      </c>
      <c r="H222" s="65">
        <f t="shared" ref="H222" si="346">$D$6+H221-$D$5</f>
        <v>11</v>
      </c>
      <c r="I222" s="65">
        <f t="shared" ref="I222" si="347">$D$6+I221-$D$5</f>
        <v>13</v>
      </c>
      <c r="J222" s="65">
        <f t="shared" ref="J222" si="348">$D$6+J221-$D$5</f>
        <v>15</v>
      </c>
      <c r="K222" s="65">
        <f t="shared" ref="K222" si="349">$D$6+K221-$D$5</f>
        <v>18</v>
      </c>
      <c r="L222" s="65">
        <f t="shared" ref="L222" si="350">$D$6+L221-$D$5</f>
        <v>20</v>
      </c>
      <c r="M222" s="65">
        <f t="shared" ref="M222" si="351">$D$6+M221-$D$5</f>
        <v>22</v>
      </c>
      <c r="N222" s="65">
        <f t="shared" ref="N222" si="352">$D$6+N221-$D$5</f>
        <v>25</v>
      </c>
      <c r="O222" s="65">
        <f t="shared" ref="O222" si="353">$D$6+O221-$D$5</f>
        <v>27</v>
      </c>
      <c r="P222" s="65">
        <f t="shared" ref="P222" si="354">$D$6+P221-$D$5</f>
        <v>29</v>
      </c>
      <c r="Q222" s="65">
        <f t="shared" ref="Q222" si="355">$D$6+Q221-$D$5</f>
        <v>32</v>
      </c>
      <c r="R222" s="65">
        <f t="shared" ref="R222" si="356">$D$6+R221-$D$5</f>
        <v>34</v>
      </c>
      <c r="S222" s="65">
        <f t="shared" ref="S222" si="357">$D$6+S221-$D$5</f>
        <v>36</v>
      </c>
      <c r="T222" s="65">
        <f t="shared" ref="T222" si="358">$D$6+T221-$D$5</f>
        <v>39</v>
      </c>
      <c r="U222" s="65">
        <f t="shared" ref="U222" si="359">$D$6+U221-$D$5</f>
        <v>41</v>
      </c>
      <c r="V222" s="65">
        <f t="shared" ref="V222" si="360">$D$6+V221-$D$5</f>
        <v>43</v>
      </c>
      <c r="W222" s="65">
        <f t="shared" ref="W222" si="361">$D$6+W221-$D$5</f>
        <v>45</v>
      </c>
      <c r="X222" s="65">
        <f t="shared" ref="X222" si="362">$D$6+X221-$D$5</f>
        <v>47</v>
      </c>
      <c r="Y222" s="65">
        <f t="shared" ref="Y222" si="363">$D$6+Y221-$D$5</f>
        <v>49</v>
      </c>
      <c r="Z222" s="65">
        <f t="shared" ref="Z222" si="364">$D$6+Z221-$D$5</f>
        <v>51</v>
      </c>
      <c r="AA222" s="65">
        <f t="shared" ref="AA222" si="365">$D$6+AA221-$D$5</f>
        <v>53</v>
      </c>
      <c r="AB222" s="65">
        <f t="shared" ref="AB222" si="366">$D$6+AB221-$D$5</f>
        <v>55</v>
      </c>
      <c r="AC222" s="65">
        <f t="shared" ref="AC222" si="367">$D$6+AC221-$D$5</f>
        <v>57</v>
      </c>
      <c r="AD222" s="65">
        <f t="shared" ref="AD222" si="368">$D$6+AD221-$D$5</f>
        <v>59</v>
      </c>
      <c r="AE222" s="65">
        <f t="shared" ref="AE222" si="369">$D$6+AE221-$D$5</f>
        <v>61</v>
      </c>
      <c r="AF222" s="65">
        <f t="shared" ref="AF222" si="370">$D$6+AF221-$D$5</f>
        <v>63</v>
      </c>
      <c r="AG222" s="65">
        <f t="shared" ref="AG222" si="371">$D$6+AG221-$D$5</f>
        <v>65</v>
      </c>
      <c r="AH222" s="65">
        <f t="shared" ref="AH222" si="372">$D$6+AH221-$D$5</f>
        <v>67</v>
      </c>
      <c r="AI222" s="65">
        <f t="shared" ref="AI222" si="373">$D$6+AI221-$D$5</f>
        <v>69</v>
      </c>
      <c r="AJ222" s="65">
        <f t="shared" ref="AJ222" si="374">$D$6+AJ221-$D$5</f>
        <v>71</v>
      </c>
      <c r="AK222" s="65">
        <f t="shared" ref="AK222" si="375">$D$6+AK221-$D$5</f>
        <v>73</v>
      </c>
      <c r="AL222" s="65">
        <f t="shared" ref="AL222" si="376">$D$6+AL221-$D$5</f>
        <v>75</v>
      </c>
      <c r="AM222" s="65">
        <f t="shared" ref="AM222" si="377">$D$6+AM221-$D$5</f>
        <v>77</v>
      </c>
      <c r="AN222" s="65">
        <f t="shared" ref="AN222" si="378">$D$6+AN221-$D$5</f>
        <v>79</v>
      </c>
      <c r="AO222" s="65">
        <f t="shared" ref="AO222" si="379">$D$6+AO221-$D$5</f>
        <v>81</v>
      </c>
      <c r="AP222" s="65">
        <f t="shared" ref="AP222" si="380">$D$6+AP221-$D$5</f>
        <v>83</v>
      </c>
      <c r="AQ222" s="65">
        <f t="shared" ref="AQ222" si="381">$D$6+AQ221-$D$5</f>
        <v>85</v>
      </c>
      <c r="AR222" s="65">
        <f t="shared" ref="AR222" si="382">$D$6+AR221-$D$5</f>
        <v>87</v>
      </c>
      <c r="AS222" s="65">
        <f t="shared" ref="AS222" si="383">$D$6+AS221-$D$5</f>
        <v>89</v>
      </c>
      <c r="AT222" s="65">
        <f t="shared" ref="AT222" si="384">$D$6+AT221-$D$5</f>
        <v>91</v>
      </c>
      <c r="AU222" s="65">
        <f t="shared" ref="AU222" si="385">$D$6+AU221-$D$5</f>
        <v>93</v>
      </c>
      <c r="AV222" s="65">
        <f t="shared" ref="AV222" si="386">$D$6+AV221-$D$5</f>
        <v>95</v>
      </c>
      <c r="AW222" s="65">
        <f t="shared" ref="AW222" si="387">$D$6+AW221-$D$5</f>
        <v>97</v>
      </c>
      <c r="AX222" s="35"/>
      <c r="AY222" s="35"/>
      <c r="BA222" s="35">
        <f>G222</f>
        <v>8</v>
      </c>
      <c r="BB222" s="35">
        <f>G235</f>
        <v>0</v>
      </c>
      <c r="BC222" s="35">
        <f>G237</f>
        <v>0</v>
      </c>
    </row>
    <row r="223" spans="1:55">
      <c r="A223" s="28"/>
      <c r="B223" s="123">
        <v>1</v>
      </c>
      <c r="C223" s="112"/>
      <c r="D223" s="66"/>
      <c r="E223" s="66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8"/>
      <c r="AX223" s="35"/>
      <c r="AY223" s="35"/>
      <c r="BA223" s="35">
        <f>H222</f>
        <v>11</v>
      </c>
      <c r="BB223" s="35">
        <f>H235</f>
        <v>0</v>
      </c>
      <c r="BC223" s="35">
        <f>H237</f>
        <v>0</v>
      </c>
    </row>
    <row r="224" spans="1:55">
      <c r="A224" s="29"/>
      <c r="B224" s="125">
        <v>2</v>
      </c>
      <c r="C224" s="72"/>
      <c r="D224" s="69"/>
      <c r="E224" s="69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1"/>
      <c r="AX224" s="35"/>
      <c r="AY224" s="35"/>
      <c r="BA224" s="35">
        <f>I222</f>
        <v>13</v>
      </c>
      <c r="BB224" s="35">
        <f>I235</f>
        <v>0</v>
      </c>
      <c r="BC224" s="35">
        <f>I237</f>
        <v>0</v>
      </c>
    </row>
    <row r="225" spans="1:55">
      <c r="A225" s="29"/>
      <c r="B225" s="125">
        <v>3</v>
      </c>
      <c r="C225" s="72"/>
      <c r="D225" s="69"/>
      <c r="E225" s="69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1"/>
      <c r="AX225" s="35"/>
      <c r="AY225" s="35"/>
      <c r="BA225" s="35">
        <f>J222</f>
        <v>15</v>
      </c>
      <c r="BB225" s="35">
        <f>J235</f>
        <v>0</v>
      </c>
      <c r="BC225" s="35">
        <f>J237</f>
        <v>0</v>
      </c>
    </row>
    <row r="226" spans="1:55">
      <c r="A226" s="29"/>
      <c r="B226" s="125">
        <v>4</v>
      </c>
      <c r="C226" s="72"/>
      <c r="D226" s="69"/>
      <c r="E226" s="69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1"/>
      <c r="AX226" s="35"/>
      <c r="AY226" s="35"/>
      <c r="BA226" s="35">
        <f>K222</f>
        <v>18</v>
      </c>
      <c r="BB226" s="35">
        <f>K235</f>
        <v>0</v>
      </c>
      <c r="BC226" s="35">
        <f>K237</f>
        <v>0</v>
      </c>
    </row>
    <row r="227" spans="1:55">
      <c r="A227" s="29"/>
      <c r="B227" s="125">
        <v>5</v>
      </c>
      <c r="C227" s="72"/>
      <c r="D227" s="69"/>
      <c r="E227" s="69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1"/>
      <c r="AX227" s="35"/>
      <c r="AY227" s="35"/>
      <c r="BA227" s="35">
        <f>L222</f>
        <v>20</v>
      </c>
      <c r="BB227" s="35">
        <f>L235</f>
        <v>0</v>
      </c>
      <c r="BC227" s="35">
        <f>L237</f>
        <v>0</v>
      </c>
    </row>
    <row r="228" spans="1:55">
      <c r="A228" s="29"/>
      <c r="B228" s="125">
        <v>6</v>
      </c>
      <c r="C228" s="72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1"/>
      <c r="AX228" s="35"/>
      <c r="AY228" s="35"/>
      <c r="BA228" s="35">
        <f>M222</f>
        <v>22</v>
      </c>
      <c r="BB228" s="35">
        <f>M235</f>
        <v>0</v>
      </c>
      <c r="BC228" s="35">
        <f>M237</f>
        <v>0</v>
      </c>
    </row>
    <row r="229" spans="1:55">
      <c r="A229" s="29"/>
      <c r="B229" s="125">
        <v>7</v>
      </c>
      <c r="C229" s="72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1"/>
      <c r="AX229" s="35"/>
      <c r="AY229" s="35"/>
      <c r="BA229" s="35">
        <f>N222</f>
        <v>25</v>
      </c>
      <c r="BB229" s="35">
        <f>N235</f>
        <v>0</v>
      </c>
      <c r="BC229" s="35">
        <f>N237</f>
        <v>0</v>
      </c>
    </row>
    <row r="230" spans="1:55" ht="16" thickBot="1">
      <c r="A230" s="31"/>
      <c r="B230" s="124">
        <v>8</v>
      </c>
      <c r="C230" s="73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5"/>
      <c r="AX230" s="35"/>
      <c r="AY230" s="35"/>
      <c r="BA230" s="35">
        <f>O222</f>
        <v>27</v>
      </c>
      <c r="BB230" s="35">
        <f>O235</f>
        <v>0</v>
      </c>
      <c r="BC230" s="35">
        <f>O237</f>
        <v>0</v>
      </c>
    </row>
    <row r="231" spans="1:55" ht="16" thickBot="1">
      <c r="A231" s="32"/>
      <c r="B231" s="126"/>
      <c r="C231" s="76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35"/>
      <c r="AY231" s="35"/>
      <c r="BA231" s="35">
        <f>P222</f>
        <v>29</v>
      </c>
      <c r="BB231" s="35">
        <f>P235</f>
        <v>0</v>
      </c>
      <c r="BC231" s="35">
        <f>P237</f>
        <v>0</v>
      </c>
    </row>
    <row r="232" spans="1:55">
      <c r="A232" s="28"/>
      <c r="B232" s="123" t="s">
        <v>8</v>
      </c>
      <c r="C232" s="78">
        <v>0</v>
      </c>
      <c r="D232" s="79">
        <v>0</v>
      </c>
      <c r="E232" s="80">
        <f>E236-SUM(E233:E235)</f>
        <v>0</v>
      </c>
      <c r="F232" s="80">
        <f t="shared" ref="F232" si="388">F236-SUM(F233:F235)</f>
        <v>0</v>
      </c>
      <c r="G232" s="80">
        <f t="shared" ref="G232:AW232" si="389">G236-SUM(G233:G235)</f>
        <v>0</v>
      </c>
      <c r="H232" s="80">
        <f t="shared" si="389"/>
        <v>0</v>
      </c>
      <c r="I232" s="80">
        <f t="shared" si="389"/>
        <v>0</v>
      </c>
      <c r="J232" s="80">
        <f t="shared" si="389"/>
        <v>0</v>
      </c>
      <c r="K232" s="80">
        <f t="shared" si="389"/>
        <v>0</v>
      </c>
      <c r="L232" s="80">
        <f t="shared" si="389"/>
        <v>0</v>
      </c>
      <c r="M232" s="80">
        <f t="shared" si="389"/>
        <v>0</v>
      </c>
      <c r="N232" s="80">
        <f t="shared" si="389"/>
        <v>0</v>
      </c>
      <c r="O232" s="80">
        <f t="shared" si="389"/>
        <v>0</v>
      </c>
      <c r="P232" s="80">
        <f t="shared" si="389"/>
        <v>0</v>
      </c>
      <c r="Q232" s="80">
        <f t="shared" si="389"/>
        <v>0</v>
      </c>
      <c r="R232" s="80">
        <f t="shared" si="389"/>
        <v>0</v>
      </c>
      <c r="S232" s="80">
        <f t="shared" si="389"/>
        <v>0</v>
      </c>
      <c r="T232" s="80">
        <f t="shared" si="389"/>
        <v>0</v>
      </c>
      <c r="U232" s="80">
        <f t="shared" si="389"/>
        <v>0</v>
      </c>
      <c r="V232" s="80">
        <f t="shared" si="389"/>
        <v>0</v>
      </c>
      <c r="W232" s="80">
        <f t="shared" si="389"/>
        <v>0</v>
      </c>
      <c r="X232" s="80">
        <f t="shared" si="389"/>
        <v>0</v>
      </c>
      <c r="Y232" s="80">
        <f t="shared" si="389"/>
        <v>0</v>
      </c>
      <c r="Z232" s="80">
        <f t="shared" si="389"/>
        <v>0</v>
      </c>
      <c r="AA232" s="80">
        <f t="shared" si="389"/>
        <v>0</v>
      </c>
      <c r="AB232" s="80">
        <f t="shared" si="389"/>
        <v>0</v>
      </c>
      <c r="AC232" s="80">
        <f t="shared" si="389"/>
        <v>0</v>
      </c>
      <c r="AD232" s="80">
        <f t="shared" si="389"/>
        <v>0</v>
      </c>
      <c r="AE232" s="80">
        <f t="shared" si="389"/>
        <v>0</v>
      </c>
      <c r="AF232" s="80">
        <f t="shared" si="389"/>
        <v>0</v>
      </c>
      <c r="AG232" s="80">
        <f t="shared" si="389"/>
        <v>0</v>
      </c>
      <c r="AH232" s="80">
        <f t="shared" si="389"/>
        <v>0</v>
      </c>
      <c r="AI232" s="80">
        <f t="shared" si="389"/>
        <v>0</v>
      </c>
      <c r="AJ232" s="80">
        <f t="shared" si="389"/>
        <v>0</v>
      </c>
      <c r="AK232" s="80">
        <f t="shared" si="389"/>
        <v>0</v>
      </c>
      <c r="AL232" s="80">
        <f t="shared" si="389"/>
        <v>0</v>
      </c>
      <c r="AM232" s="80">
        <f t="shared" si="389"/>
        <v>0</v>
      </c>
      <c r="AN232" s="80">
        <f t="shared" si="389"/>
        <v>0</v>
      </c>
      <c r="AO232" s="80">
        <f t="shared" si="389"/>
        <v>0</v>
      </c>
      <c r="AP232" s="80">
        <f t="shared" si="389"/>
        <v>0</v>
      </c>
      <c r="AQ232" s="80">
        <f t="shared" si="389"/>
        <v>0</v>
      </c>
      <c r="AR232" s="80">
        <f t="shared" si="389"/>
        <v>0</v>
      </c>
      <c r="AS232" s="80">
        <f t="shared" si="389"/>
        <v>0</v>
      </c>
      <c r="AT232" s="80">
        <f t="shared" si="389"/>
        <v>0</v>
      </c>
      <c r="AU232" s="80">
        <f t="shared" si="389"/>
        <v>0</v>
      </c>
      <c r="AV232" s="80">
        <f t="shared" si="389"/>
        <v>0</v>
      </c>
      <c r="AW232" s="80">
        <f t="shared" si="389"/>
        <v>0</v>
      </c>
      <c r="AX232" s="35"/>
      <c r="AY232" s="35"/>
      <c r="BA232" s="35">
        <f>Q222</f>
        <v>32</v>
      </c>
      <c r="BB232" s="35">
        <f>Q235</f>
        <v>0</v>
      </c>
      <c r="BC232" s="35">
        <f>Q237</f>
        <v>0</v>
      </c>
    </row>
    <row r="233" spans="1:55">
      <c r="A233" s="29"/>
      <c r="B233" s="125" t="s">
        <v>9</v>
      </c>
      <c r="C233" s="81">
        <v>0</v>
      </c>
      <c r="D233" s="82">
        <v>0</v>
      </c>
      <c r="E233" s="83">
        <v>0</v>
      </c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35"/>
      <c r="AY233" s="35"/>
      <c r="BA233" s="35">
        <f>R222</f>
        <v>34</v>
      </c>
      <c r="BB233" s="35">
        <f>R235</f>
        <v>0</v>
      </c>
      <c r="BC233" s="35">
        <f>R237</f>
        <v>0</v>
      </c>
    </row>
    <row r="234" spans="1:55">
      <c r="A234" s="29"/>
      <c r="B234" s="125" t="s">
        <v>10</v>
      </c>
      <c r="C234" s="81">
        <v>0</v>
      </c>
      <c r="D234" s="82">
        <v>0</v>
      </c>
      <c r="E234" s="83">
        <v>0</v>
      </c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35"/>
      <c r="AY234" s="35"/>
      <c r="BA234" s="35">
        <f>S222</f>
        <v>36</v>
      </c>
      <c r="BB234" s="35">
        <f>S235</f>
        <v>0</v>
      </c>
      <c r="BC234" s="35">
        <f>S237</f>
        <v>0</v>
      </c>
    </row>
    <row r="235" spans="1:55" ht="16" thickBot="1">
      <c r="A235" s="29"/>
      <c r="B235" s="125" t="s">
        <v>11</v>
      </c>
      <c r="C235" s="84">
        <v>0</v>
      </c>
      <c r="D235" s="65">
        <v>0</v>
      </c>
      <c r="E235" s="83">
        <v>0</v>
      </c>
      <c r="F235" s="83">
        <v>0</v>
      </c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35"/>
      <c r="AY235" s="35"/>
      <c r="BA235" s="35">
        <f>T222</f>
        <v>39</v>
      </c>
      <c r="BB235" s="35">
        <f>T235</f>
        <v>0</v>
      </c>
      <c r="BC235" s="35">
        <f>T237</f>
        <v>0</v>
      </c>
    </row>
    <row r="236" spans="1:55">
      <c r="A236" s="30"/>
      <c r="B236" s="125" t="s">
        <v>12</v>
      </c>
      <c r="C236" s="85"/>
      <c r="D236" s="86"/>
      <c r="E236" s="86">
        <f t="shared" ref="E236:AW236" si="390">D240-E240</f>
        <v>0</v>
      </c>
      <c r="F236" s="86">
        <f t="shared" si="390"/>
        <v>0</v>
      </c>
      <c r="G236" s="86">
        <f t="shared" si="390"/>
        <v>0</v>
      </c>
      <c r="H236" s="86">
        <f t="shared" si="390"/>
        <v>0</v>
      </c>
      <c r="I236" s="86">
        <f t="shared" si="390"/>
        <v>0</v>
      </c>
      <c r="J236" s="86">
        <f t="shared" si="390"/>
        <v>0</v>
      </c>
      <c r="K236" s="86">
        <f t="shared" si="390"/>
        <v>0</v>
      </c>
      <c r="L236" s="86">
        <f t="shared" si="390"/>
        <v>0</v>
      </c>
      <c r="M236" s="86">
        <f t="shared" si="390"/>
        <v>0</v>
      </c>
      <c r="N236" s="86">
        <f t="shared" si="390"/>
        <v>0</v>
      </c>
      <c r="O236" s="86">
        <f t="shared" si="390"/>
        <v>0</v>
      </c>
      <c r="P236" s="86">
        <f t="shared" si="390"/>
        <v>0</v>
      </c>
      <c r="Q236" s="86">
        <f t="shared" si="390"/>
        <v>0</v>
      </c>
      <c r="R236" s="86">
        <f t="shared" si="390"/>
        <v>0</v>
      </c>
      <c r="S236" s="86">
        <f t="shared" si="390"/>
        <v>0</v>
      </c>
      <c r="T236" s="86">
        <f t="shared" si="390"/>
        <v>0</v>
      </c>
      <c r="U236" s="86">
        <f t="shared" si="390"/>
        <v>0</v>
      </c>
      <c r="V236" s="86">
        <f t="shared" si="390"/>
        <v>0</v>
      </c>
      <c r="W236" s="86">
        <f t="shared" si="390"/>
        <v>0</v>
      </c>
      <c r="X236" s="86">
        <f t="shared" si="390"/>
        <v>0</v>
      </c>
      <c r="Y236" s="86">
        <f t="shared" si="390"/>
        <v>0</v>
      </c>
      <c r="Z236" s="86">
        <f t="shared" si="390"/>
        <v>0</v>
      </c>
      <c r="AA236" s="86">
        <f t="shared" si="390"/>
        <v>0</v>
      </c>
      <c r="AB236" s="86">
        <f t="shared" si="390"/>
        <v>0</v>
      </c>
      <c r="AC236" s="86">
        <f t="shared" si="390"/>
        <v>0</v>
      </c>
      <c r="AD236" s="86">
        <f t="shared" si="390"/>
        <v>0</v>
      </c>
      <c r="AE236" s="86">
        <f t="shared" si="390"/>
        <v>0</v>
      </c>
      <c r="AF236" s="86">
        <f t="shared" si="390"/>
        <v>0</v>
      </c>
      <c r="AG236" s="86">
        <f t="shared" si="390"/>
        <v>0</v>
      </c>
      <c r="AH236" s="86">
        <f t="shared" si="390"/>
        <v>0</v>
      </c>
      <c r="AI236" s="86">
        <f t="shared" si="390"/>
        <v>0</v>
      </c>
      <c r="AJ236" s="86">
        <f t="shared" si="390"/>
        <v>0</v>
      </c>
      <c r="AK236" s="86">
        <f t="shared" si="390"/>
        <v>0</v>
      </c>
      <c r="AL236" s="86">
        <f t="shared" si="390"/>
        <v>0</v>
      </c>
      <c r="AM236" s="86">
        <f t="shared" si="390"/>
        <v>0</v>
      </c>
      <c r="AN236" s="86">
        <f t="shared" si="390"/>
        <v>0</v>
      </c>
      <c r="AO236" s="86">
        <f t="shared" si="390"/>
        <v>0</v>
      </c>
      <c r="AP236" s="86">
        <f t="shared" si="390"/>
        <v>0</v>
      </c>
      <c r="AQ236" s="86">
        <f t="shared" si="390"/>
        <v>0</v>
      </c>
      <c r="AR236" s="86">
        <f t="shared" si="390"/>
        <v>0</v>
      </c>
      <c r="AS236" s="86">
        <f t="shared" si="390"/>
        <v>0</v>
      </c>
      <c r="AT236" s="86">
        <f t="shared" si="390"/>
        <v>0</v>
      </c>
      <c r="AU236" s="86">
        <f t="shared" si="390"/>
        <v>0</v>
      </c>
      <c r="AV236" s="86">
        <f t="shared" si="390"/>
        <v>0</v>
      </c>
      <c r="AW236" s="87">
        <f t="shared" si="390"/>
        <v>0</v>
      </c>
      <c r="AX236" s="35"/>
      <c r="AY236" s="35"/>
      <c r="BA236" s="35">
        <f>U222</f>
        <v>41</v>
      </c>
      <c r="BB236" s="35">
        <f>U235</f>
        <v>0</v>
      </c>
      <c r="BC236" s="35">
        <f>U237</f>
        <v>0</v>
      </c>
    </row>
    <row r="237" spans="1:55">
      <c r="A237" s="30"/>
      <c r="B237" s="125" t="s">
        <v>13</v>
      </c>
      <c r="C237" s="81"/>
      <c r="D237" s="82">
        <f>SUM(D232:D234)</f>
        <v>0</v>
      </c>
      <c r="E237" s="82">
        <f>SUM(E232:E234)</f>
        <v>0</v>
      </c>
      <c r="F237" s="82">
        <f t="shared" ref="F237:AW237" si="391">SUM(F232:F234)</f>
        <v>0</v>
      </c>
      <c r="G237" s="82">
        <f t="shared" si="391"/>
        <v>0</v>
      </c>
      <c r="H237" s="82">
        <f t="shared" si="391"/>
        <v>0</v>
      </c>
      <c r="I237" s="82">
        <f t="shared" si="391"/>
        <v>0</v>
      </c>
      <c r="J237" s="82">
        <f t="shared" si="391"/>
        <v>0</v>
      </c>
      <c r="K237" s="82">
        <f t="shared" si="391"/>
        <v>0</v>
      </c>
      <c r="L237" s="82">
        <f t="shared" si="391"/>
        <v>0</v>
      </c>
      <c r="M237" s="82">
        <f t="shared" si="391"/>
        <v>0</v>
      </c>
      <c r="N237" s="82">
        <f t="shared" si="391"/>
        <v>0</v>
      </c>
      <c r="O237" s="82">
        <f t="shared" si="391"/>
        <v>0</v>
      </c>
      <c r="P237" s="82">
        <f t="shared" si="391"/>
        <v>0</v>
      </c>
      <c r="Q237" s="82">
        <f t="shared" si="391"/>
        <v>0</v>
      </c>
      <c r="R237" s="82">
        <f t="shared" si="391"/>
        <v>0</v>
      </c>
      <c r="S237" s="82">
        <f t="shared" si="391"/>
        <v>0</v>
      </c>
      <c r="T237" s="82">
        <f t="shared" si="391"/>
        <v>0</v>
      </c>
      <c r="U237" s="82">
        <f t="shared" si="391"/>
        <v>0</v>
      </c>
      <c r="V237" s="82">
        <f t="shared" si="391"/>
        <v>0</v>
      </c>
      <c r="W237" s="82">
        <f t="shared" si="391"/>
        <v>0</v>
      </c>
      <c r="X237" s="82">
        <f t="shared" si="391"/>
        <v>0</v>
      </c>
      <c r="Y237" s="82">
        <f t="shared" si="391"/>
        <v>0</v>
      </c>
      <c r="Z237" s="82">
        <f t="shared" si="391"/>
        <v>0</v>
      </c>
      <c r="AA237" s="82">
        <f t="shared" si="391"/>
        <v>0</v>
      </c>
      <c r="AB237" s="82">
        <f t="shared" si="391"/>
        <v>0</v>
      </c>
      <c r="AC237" s="82">
        <f t="shared" si="391"/>
        <v>0</v>
      </c>
      <c r="AD237" s="82">
        <f t="shared" si="391"/>
        <v>0</v>
      </c>
      <c r="AE237" s="82">
        <f t="shared" si="391"/>
        <v>0</v>
      </c>
      <c r="AF237" s="82">
        <f t="shared" si="391"/>
        <v>0</v>
      </c>
      <c r="AG237" s="82">
        <f t="shared" si="391"/>
        <v>0</v>
      </c>
      <c r="AH237" s="82">
        <f t="shared" si="391"/>
        <v>0</v>
      </c>
      <c r="AI237" s="82">
        <f t="shared" si="391"/>
        <v>0</v>
      </c>
      <c r="AJ237" s="82">
        <f t="shared" si="391"/>
        <v>0</v>
      </c>
      <c r="AK237" s="82">
        <f t="shared" si="391"/>
        <v>0</v>
      </c>
      <c r="AL237" s="82">
        <f t="shared" si="391"/>
        <v>0</v>
      </c>
      <c r="AM237" s="82">
        <f t="shared" si="391"/>
        <v>0</v>
      </c>
      <c r="AN237" s="82">
        <f t="shared" si="391"/>
        <v>0</v>
      </c>
      <c r="AO237" s="82">
        <f t="shared" si="391"/>
        <v>0</v>
      </c>
      <c r="AP237" s="82">
        <f t="shared" si="391"/>
        <v>0</v>
      </c>
      <c r="AQ237" s="82">
        <f t="shared" si="391"/>
        <v>0</v>
      </c>
      <c r="AR237" s="82">
        <f t="shared" si="391"/>
        <v>0</v>
      </c>
      <c r="AS237" s="82">
        <f t="shared" si="391"/>
        <v>0</v>
      </c>
      <c r="AT237" s="82">
        <f t="shared" si="391"/>
        <v>0</v>
      </c>
      <c r="AU237" s="82">
        <f t="shared" si="391"/>
        <v>0</v>
      </c>
      <c r="AV237" s="82">
        <f t="shared" si="391"/>
        <v>0</v>
      </c>
      <c r="AW237" s="82">
        <f t="shared" si="391"/>
        <v>0</v>
      </c>
      <c r="AX237" s="35"/>
      <c r="AY237" s="35"/>
      <c r="BA237" s="35">
        <f>V222</f>
        <v>43</v>
      </c>
      <c r="BB237" s="35">
        <f>V235</f>
        <v>0</v>
      </c>
      <c r="BC237" s="35">
        <f>V237</f>
        <v>0</v>
      </c>
    </row>
    <row r="238" spans="1:55">
      <c r="A238" s="30"/>
      <c r="B238" s="125" t="s">
        <v>14</v>
      </c>
      <c r="C238" s="81"/>
      <c r="D238" s="82">
        <f>D237</f>
        <v>0</v>
      </c>
      <c r="E238" s="82">
        <f t="shared" ref="E238:AW238" si="392">E237+D238</f>
        <v>0</v>
      </c>
      <c r="F238" s="82">
        <f t="shared" si="392"/>
        <v>0</v>
      </c>
      <c r="G238" s="82">
        <f t="shared" si="392"/>
        <v>0</v>
      </c>
      <c r="H238" s="82">
        <f t="shared" si="392"/>
        <v>0</v>
      </c>
      <c r="I238" s="82">
        <f t="shared" si="392"/>
        <v>0</v>
      </c>
      <c r="J238" s="82">
        <f t="shared" si="392"/>
        <v>0</v>
      </c>
      <c r="K238" s="82">
        <f t="shared" si="392"/>
        <v>0</v>
      </c>
      <c r="L238" s="82">
        <f t="shared" si="392"/>
        <v>0</v>
      </c>
      <c r="M238" s="82">
        <f t="shared" si="392"/>
        <v>0</v>
      </c>
      <c r="N238" s="82">
        <f t="shared" si="392"/>
        <v>0</v>
      </c>
      <c r="O238" s="82">
        <f t="shared" si="392"/>
        <v>0</v>
      </c>
      <c r="P238" s="82">
        <f t="shared" si="392"/>
        <v>0</v>
      </c>
      <c r="Q238" s="82">
        <f t="shared" si="392"/>
        <v>0</v>
      </c>
      <c r="R238" s="82">
        <f t="shared" si="392"/>
        <v>0</v>
      </c>
      <c r="S238" s="82">
        <f t="shared" si="392"/>
        <v>0</v>
      </c>
      <c r="T238" s="82">
        <f t="shared" si="392"/>
        <v>0</v>
      </c>
      <c r="U238" s="82">
        <f t="shared" si="392"/>
        <v>0</v>
      </c>
      <c r="V238" s="82">
        <f t="shared" si="392"/>
        <v>0</v>
      </c>
      <c r="W238" s="82">
        <f t="shared" si="392"/>
        <v>0</v>
      </c>
      <c r="X238" s="82">
        <f t="shared" si="392"/>
        <v>0</v>
      </c>
      <c r="Y238" s="82">
        <f t="shared" si="392"/>
        <v>0</v>
      </c>
      <c r="Z238" s="82">
        <f t="shared" si="392"/>
        <v>0</v>
      </c>
      <c r="AA238" s="82">
        <f t="shared" si="392"/>
        <v>0</v>
      </c>
      <c r="AB238" s="82">
        <f t="shared" si="392"/>
        <v>0</v>
      </c>
      <c r="AC238" s="82">
        <f t="shared" si="392"/>
        <v>0</v>
      </c>
      <c r="AD238" s="82">
        <f t="shared" si="392"/>
        <v>0</v>
      </c>
      <c r="AE238" s="82">
        <f t="shared" si="392"/>
        <v>0</v>
      </c>
      <c r="AF238" s="82">
        <f t="shared" si="392"/>
        <v>0</v>
      </c>
      <c r="AG238" s="82">
        <f t="shared" si="392"/>
        <v>0</v>
      </c>
      <c r="AH238" s="82">
        <f t="shared" si="392"/>
        <v>0</v>
      </c>
      <c r="AI238" s="82">
        <f t="shared" si="392"/>
        <v>0</v>
      </c>
      <c r="AJ238" s="82">
        <f t="shared" si="392"/>
        <v>0</v>
      </c>
      <c r="AK238" s="82">
        <f t="shared" si="392"/>
        <v>0</v>
      </c>
      <c r="AL238" s="82">
        <f t="shared" si="392"/>
        <v>0</v>
      </c>
      <c r="AM238" s="82">
        <f t="shared" si="392"/>
        <v>0</v>
      </c>
      <c r="AN238" s="82">
        <f t="shared" si="392"/>
        <v>0</v>
      </c>
      <c r="AO238" s="82">
        <f t="shared" si="392"/>
        <v>0</v>
      </c>
      <c r="AP238" s="82">
        <f t="shared" si="392"/>
        <v>0</v>
      </c>
      <c r="AQ238" s="82">
        <f t="shared" si="392"/>
        <v>0</v>
      </c>
      <c r="AR238" s="82">
        <f t="shared" si="392"/>
        <v>0</v>
      </c>
      <c r="AS238" s="82">
        <f t="shared" si="392"/>
        <v>0</v>
      </c>
      <c r="AT238" s="82">
        <f t="shared" si="392"/>
        <v>0</v>
      </c>
      <c r="AU238" s="82">
        <f t="shared" si="392"/>
        <v>0</v>
      </c>
      <c r="AV238" s="82">
        <f t="shared" si="392"/>
        <v>0</v>
      </c>
      <c r="AW238" s="88">
        <f t="shared" si="392"/>
        <v>0</v>
      </c>
      <c r="AX238" s="35"/>
      <c r="AY238" s="35"/>
      <c r="BA238" s="35">
        <f>W222</f>
        <v>45</v>
      </c>
      <c r="BB238" s="35">
        <f>W235</f>
        <v>0</v>
      </c>
      <c r="BC238" s="35">
        <f>W237</f>
        <v>0</v>
      </c>
    </row>
    <row r="239" spans="1:55">
      <c r="A239" s="30"/>
      <c r="B239" s="125" t="s">
        <v>15</v>
      </c>
      <c r="C239" s="81"/>
      <c r="D239" s="82">
        <f>$D240-D238</f>
        <v>0</v>
      </c>
      <c r="E239" s="82">
        <f t="shared" ref="E239:AW239" si="393">$D240-E238</f>
        <v>0</v>
      </c>
      <c r="F239" s="82">
        <f t="shared" si="393"/>
        <v>0</v>
      </c>
      <c r="G239" s="82">
        <f t="shared" si="393"/>
        <v>0</v>
      </c>
      <c r="H239" s="82">
        <f t="shared" si="393"/>
        <v>0</v>
      </c>
      <c r="I239" s="82">
        <f t="shared" si="393"/>
        <v>0</v>
      </c>
      <c r="J239" s="82">
        <f t="shared" si="393"/>
        <v>0</v>
      </c>
      <c r="K239" s="82">
        <f t="shared" si="393"/>
        <v>0</v>
      </c>
      <c r="L239" s="82">
        <f t="shared" si="393"/>
        <v>0</v>
      </c>
      <c r="M239" s="82">
        <f t="shared" si="393"/>
        <v>0</v>
      </c>
      <c r="N239" s="82">
        <f t="shared" si="393"/>
        <v>0</v>
      </c>
      <c r="O239" s="82">
        <f t="shared" si="393"/>
        <v>0</v>
      </c>
      <c r="P239" s="82">
        <f t="shared" si="393"/>
        <v>0</v>
      </c>
      <c r="Q239" s="82">
        <f t="shared" si="393"/>
        <v>0</v>
      </c>
      <c r="R239" s="82">
        <f t="shared" si="393"/>
        <v>0</v>
      </c>
      <c r="S239" s="82">
        <f t="shared" si="393"/>
        <v>0</v>
      </c>
      <c r="T239" s="82">
        <f t="shared" si="393"/>
        <v>0</v>
      </c>
      <c r="U239" s="82">
        <f t="shared" si="393"/>
        <v>0</v>
      </c>
      <c r="V239" s="82">
        <f t="shared" si="393"/>
        <v>0</v>
      </c>
      <c r="W239" s="82">
        <f t="shared" si="393"/>
        <v>0</v>
      </c>
      <c r="X239" s="82">
        <f t="shared" si="393"/>
        <v>0</v>
      </c>
      <c r="Y239" s="82">
        <f t="shared" si="393"/>
        <v>0</v>
      </c>
      <c r="Z239" s="82">
        <f t="shared" si="393"/>
        <v>0</v>
      </c>
      <c r="AA239" s="82">
        <f t="shared" si="393"/>
        <v>0</v>
      </c>
      <c r="AB239" s="82">
        <f t="shared" si="393"/>
        <v>0</v>
      </c>
      <c r="AC239" s="82">
        <f t="shared" si="393"/>
        <v>0</v>
      </c>
      <c r="AD239" s="82">
        <f t="shared" si="393"/>
        <v>0</v>
      </c>
      <c r="AE239" s="82">
        <f t="shared" si="393"/>
        <v>0</v>
      </c>
      <c r="AF239" s="82">
        <f t="shared" si="393"/>
        <v>0</v>
      </c>
      <c r="AG239" s="82">
        <f t="shared" si="393"/>
        <v>0</v>
      </c>
      <c r="AH239" s="82">
        <f t="shared" si="393"/>
        <v>0</v>
      </c>
      <c r="AI239" s="82">
        <f t="shared" si="393"/>
        <v>0</v>
      </c>
      <c r="AJ239" s="82">
        <f t="shared" si="393"/>
        <v>0</v>
      </c>
      <c r="AK239" s="82">
        <f t="shared" si="393"/>
        <v>0</v>
      </c>
      <c r="AL239" s="82">
        <f t="shared" si="393"/>
        <v>0</v>
      </c>
      <c r="AM239" s="82">
        <f t="shared" si="393"/>
        <v>0</v>
      </c>
      <c r="AN239" s="82">
        <f t="shared" si="393"/>
        <v>0</v>
      </c>
      <c r="AO239" s="82">
        <f t="shared" si="393"/>
        <v>0</v>
      </c>
      <c r="AP239" s="82">
        <f t="shared" si="393"/>
        <v>0</v>
      </c>
      <c r="AQ239" s="82">
        <f t="shared" si="393"/>
        <v>0</v>
      </c>
      <c r="AR239" s="82">
        <f t="shared" si="393"/>
        <v>0</v>
      </c>
      <c r="AS239" s="82">
        <f t="shared" si="393"/>
        <v>0</v>
      </c>
      <c r="AT239" s="82">
        <f t="shared" si="393"/>
        <v>0</v>
      </c>
      <c r="AU239" s="82">
        <f t="shared" si="393"/>
        <v>0</v>
      </c>
      <c r="AV239" s="82">
        <f t="shared" si="393"/>
        <v>0</v>
      </c>
      <c r="AW239" s="82">
        <f t="shared" si="393"/>
        <v>0</v>
      </c>
      <c r="AX239" s="35"/>
      <c r="AY239" s="35"/>
      <c r="BA239" s="35">
        <f>X222</f>
        <v>47</v>
      </c>
      <c r="BB239" s="35">
        <f>X235</f>
        <v>0</v>
      </c>
      <c r="BC239" s="35">
        <f>X237</f>
        <v>0</v>
      </c>
    </row>
    <row r="240" spans="1:55" ht="16" thickBot="1">
      <c r="A240" s="27"/>
      <c r="B240" s="124" t="s">
        <v>16</v>
      </c>
      <c r="C240" s="84">
        <f>SUM(C223:C230)</f>
        <v>0</v>
      </c>
      <c r="D240" s="65">
        <f>SUM(D223:D230)</f>
        <v>0</v>
      </c>
      <c r="E240" s="65">
        <f t="shared" ref="E240:AV240" si="394">SUM(E223:E230)</f>
        <v>0</v>
      </c>
      <c r="F240" s="65">
        <f t="shared" si="394"/>
        <v>0</v>
      </c>
      <c r="G240" s="65">
        <f t="shared" si="394"/>
        <v>0</v>
      </c>
      <c r="H240" s="65">
        <f t="shared" si="394"/>
        <v>0</v>
      </c>
      <c r="I240" s="65">
        <f t="shared" si="394"/>
        <v>0</v>
      </c>
      <c r="J240" s="65">
        <f t="shared" si="394"/>
        <v>0</v>
      </c>
      <c r="K240" s="65">
        <f t="shared" si="394"/>
        <v>0</v>
      </c>
      <c r="L240" s="65">
        <f t="shared" si="394"/>
        <v>0</v>
      </c>
      <c r="M240" s="65">
        <f t="shared" si="394"/>
        <v>0</v>
      </c>
      <c r="N240" s="65">
        <f t="shared" si="394"/>
        <v>0</v>
      </c>
      <c r="O240" s="65">
        <f t="shared" si="394"/>
        <v>0</v>
      </c>
      <c r="P240" s="65">
        <f t="shared" si="394"/>
        <v>0</v>
      </c>
      <c r="Q240" s="65">
        <f t="shared" si="394"/>
        <v>0</v>
      </c>
      <c r="R240" s="65">
        <f t="shared" si="394"/>
        <v>0</v>
      </c>
      <c r="S240" s="65">
        <f t="shared" si="394"/>
        <v>0</v>
      </c>
      <c r="T240" s="65">
        <f t="shared" si="394"/>
        <v>0</v>
      </c>
      <c r="U240" s="65">
        <f t="shared" si="394"/>
        <v>0</v>
      </c>
      <c r="V240" s="65">
        <f t="shared" si="394"/>
        <v>0</v>
      </c>
      <c r="W240" s="65">
        <f t="shared" si="394"/>
        <v>0</v>
      </c>
      <c r="X240" s="65">
        <f t="shared" si="394"/>
        <v>0</v>
      </c>
      <c r="Y240" s="65">
        <f t="shared" si="394"/>
        <v>0</v>
      </c>
      <c r="Z240" s="65">
        <f t="shared" si="394"/>
        <v>0</v>
      </c>
      <c r="AA240" s="65">
        <f t="shared" si="394"/>
        <v>0</v>
      </c>
      <c r="AB240" s="65">
        <f t="shared" si="394"/>
        <v>0</v>
      </c>
      <c r="AC240" s="65">
        <f t="shared" si="394"/>
        <v>0</v>
      </c>
      <c r="AD240" s="65">
        <f t="shared" si="394"/>
        <v>0</v>
      </c>
      <c r="AE240" s="65">
        <f t="shared" si="394"/>
        <v>0</v>
      </c>
      <c r="AF240" s="65">
        <f t="shared" si="394"/>
        <v>0</v>
      </c>
      <c r="AG240" s="65">
        <f t="shared" si="394"/>
        <v>0</v>
      </c>
      <c r="AH240" s="65">
        <f t="shared" si="394"/>
        <v>0</v>
      </c>
      <c r="AI240" s="65">
        <f t="shared" si="394"/>
        <v>0</v>
      </c>
      <c r="AJ240" s="65">
        <f t="shared" si="394"/>
        <v>0</v>
      </c>
      <c r="AK240" s="65">
        <f t="shared" si="394"/>
        <v>0</v>
      </c>
      <c r="AL240" s="65">
        <f t="shared" si="394"/>
        <v>0</v>
      </c>
      <c r="AM240" s="65">
        <f t="shared" si="394"/>
        <v>0</v>
      </c>
      <c r="AN240" s="65">
        <f t="shared" si="394"/>
        <v>0</v>
      </c>
      <c r="AO240" s="65">
        <f t="shared" si="394"/>
        <v>0</v>
      </c>
      <c r="AP240" s="65">
        <f t="shared" si="394"/>
        <v>0</v>
      </c>
      <c r="AQ240" s="65">
        <f t="shared" si="394"/>
        <v>0</v>
      </c>
      <c r="AR240" s="65">
        <f t="shared" si="394"/>
        <v>0</v>
      </c>
      <c r="AS240" s="65">
        <f t="shared" si="394"/>
        <v>0</v>
      </c>
      <c r="AT240" s="65">
        <f t="shared" si="394"/>
        <v>0</v>
      </c>
      <c r="AU240" s="65">
        <f t="shared" si="394"/>
        <v>0</v>
      </c>
      <c r="AV240" s="65">
        <f t="shared" si="394"/>
        <v>0</v>
      </c>
      <c r="AW240" s="89">
        <f>SUM(AW223:AW230)</f>
        <v>0</v>
      </c>
      <c r="AX240" s="35"/>
      <c r="AY240" s="35"/>
      <c r="BA240" s="35">
        <f>Y222</f>
        <v>49</v>
      </c>
      <c r="BB240" s="35">
        <f>Y235</f>
        <v>0</v>
      </c>
      <c r="BC240" s="35">
        <f>Y237</f>
        <v>0</v>
      </c>
    </row>
    <row r="241" spans="1:56" ht="16" thickBot="1">
      <c r="A241" s="32"/>
      <c r="B241" s="127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35"/>
      <c r="AY241" s="35"/>
      <c r="BA241" s="33">
        <f>Z222</f>
        <v>51</v>
      </c>
      <c r="BB241" s="35">
        <f>Z235</f>
        <v>0</v>
      </c>
      <c r="BC241" s="35">
        <f>Z237</f>
        <v>0</v>
      </c>
      <c r="BD241" s="35"/>
    </row>
    <row r="242" spans="1:56">
      <c r="A242" s="22"/>
      <c r="B242" s="128"/>
      <c r="C242" s="91" t="s">
        <v>7</v>
      </c>
      <c r="D242" s="92">
        <f t="shared" ref="D242:AW242" si="395">D222</f>
        <v>1</v>
      </c>
      <c r="E242" s="79">
        <f t="shared" si="395"/>
        <v>4</v>
      </c>
      <c r="F242" s="79">
        <f t="shared" si="395"/>
        <v>6</v>
      </c>
      <c r="G242" s="79">
        <f t="shared" si="395"/>
        <v>8</v>
      </c>
      <c r="H242" s="79">
        <f t="shared" si="395"/>
        <v>11</v>
      </c>
      <c r="I242" s="79">
        <f t="shared" si="395"/>
        <v>13</v>
      </c>
      <c r="J242" s="79">
        <f t="shared" si="395"/>
        <v>15</v>
      </c>
      <c r="K242" s="79">
        <f t="shared" si="395"/>
        <v>18</v>
      </c>
      <c r="L242" s="79">
        <f t="shared" si="395"/>
        <v>20</v>
      </c>
      <c r="M242" s="79">
        <f t="shared" si="395"/>
        <v>22</v>
      </c>
      <c r="N242" s="79">
        <f t="shared" si="395"/>
        <v>25</v>
      </c>
      <c r="O242" s="79">
        <f t="shared" si="395"/>
        <v>27</v>
      </c>
      <c r="P242" s="79">
        <f t="shared" si="395"/>
        <v>29</v>
      </c>
      <c r="Q242" s="79">
        <f t="shared" si="395"/>
        <v>32</v>
      </c>
      <c r="R242" s="79">
        <f t="shared" si="395"/>
        <v>34</v>
      </c>
      <c r="S242" s="79">
        <f t="shared" si="395"/>
        <v>36</v>
      </c>
      <c r="T242" s="79">
        <f t="shared" si="395"/>
        <v>39</v>
      </c>
      <c r="U242" s="79">
        <f t="shared" si="395"/>
        <v>41</v>
      </c>
      <c r="V242" s="79">
        <f t="shared" si="395"/>
        <v>43</v>
      </c>
      <c r="W242" s="79">
        <f t="shared" si="395"/>
        <v>45</v>
      </c>
      <c r="X242" s="79">
        <f t="shared" si="395"/>
        <v>47</v>
      </c>
      <c r="Y242" s="79">
        <f t="shared" si="395"/>
        <v>49</v>
      </c>
      <c r="Z242" s="79">
        <f t="shared" si="395"/>
        <v>51</v>
      </c>
      <c r="AA242" s="79">
        <f t="shared" si="395"/>
        <v>53</v>
      </c>
      <c r="AB242" s="79">
        <f t="shared" si="395"/>
        <v>55</v>
      </c>
      <c r="AC242" s="79">
        <f t="shared" si="395"/>
        <v>57</v>
      </c>
      <c r="AD242" s="79">
        <f t="shared" si="395"/>
        <v>59</v>
      </c>
      <c r="AE242" s="79">
        <f t="shared" si="395"/>
        <v>61</v>
      </c>
      <c r="AF242" s="79">
        <f t="shared" si="395"/>
        <v>63</v>
      </c>
      <c r="AG242" s="79">
        <f t="shared" si="395"/>
        <v>65</v>
      </c>
      <c r="AH242" s="79">
        <f t="shared" si="395"/>
        <v>67</v>
      </c>
      <c r="AI242" s="79">
        <f t="shared" si="395"/>
        <v>69</v>
      </c>
      <c r="AJ242" s="79">
        <f t="shared" si="395"/>
        <v>71</v>
      </c>
      <c r="AK242" s="79">
        <f t="shared" si="395"/>
        <v>73</v>
      </c>
      <c r="AL242" s="79">
        <f t="shared" si="395"/>
        <v>75</v>
      </c>
      <c r="AM242" s="79">
        <f t="shared" si="395"/>
        <v>77</v>
      </c>
      <c r="AN242" s="79">
        <f t="shared" si="395"/>
        <v>79</v>
      </c>
      <c r="AO242" s="79">
        <f t="shared" si="395"/>
        <v>81</v>
      </c>
      <c r="AP242" s="79">
        <f t="shared" si="395"/>
        <v>83</v>
      </c>
      <c r="AQ242" s="79">
        <f t="shared" si="395"/>
        <v>85</v>
      </c>
      <c r="AR242" s="79">
        <f t="shared" si="395"/>
        <v>87</v>
      </c>
      <c r="AS242" s="79">
        <f t="shared" si="395"/>
        <v>89</v>
      </c>
      <c r="AT242" s="79">
        <f t="shared" si="395"/>
        <v>91</v>
      </c>
      <c r="AU242" s="79">
        <f t="shared" si="395"/>
        <v>93</v>
      </c>
      <c r="AV242" s="79">
        <f t="shared" si="395"/>
        <v>95</v>
      </c>
      <c r="AW242" s="93">
        <f t="shared" si="395"/>
        <v>97</v>
      </c>
      <c r="AX242" s="35"/>
      <c r="AY242" s="35"/>
      <c r="BA242" s="33">
        <f>AA222</f>
        <v>53</v>
      </c>
      <c r="BB242" s="35">
        <f>AA235</f>
        <v>0</v>
      </c>
      <c r="BC242" s="35">
        <f>AA237</f>
        <v>0</v>
      </c>
      <c r="BD242" s="35"/>
    </row>
    <row r="243" spans="1:56" ht="16" thickBot="1">
      <c r="A243" s="21" t="s">
        <v>24</v>
      </c>
      <c r="B243" s="120"/>
      <c r="C243" s="94" t="str">
        <f>C217</f>
        <v>Strain G</v>
      </c>
      <c r="D243" s="95" t="e">
        <f>D240/D239</f>
        <v>#DIV/0!</v>
      </c>
      <c r="E243" s="96" t="e">
        <f t="shared" ref="E243:I243" si="396">E240/E239</f>
        <v>#DIV/0!</v>
      </c>
      <c r="F243" s="96" t="e">
        <f t="shared" si="396"/>
        <v>#DIV/0!</v>
      </c>
      <c r="G243" s="96" t="e">
        <f t="shared" si="396"/>
        <v>#DIV/0!</v>
      </c>
      <c r="H243" s="96" t="e">
        <f t="shared" si="396"/>
        <v>#DIV/0!</v>
      </c>
      <c r="I243" s="96" t="e">
        <f t="shared" si="396"/>
        <v>#DIV/0!</v>
      </c>
      <c r="J243" s="96" t="e">
        <f>J240/J239</f>
        <v>#DIV/0!</v>
      </c>
      <c r="K243" s="96" t="e">
        <f t="shared" ref="K243:AW243" si="397">K240/K239</f>
        <v>#DIV/0!</v>
      </c>
      <c r="L243" s="96" t="e">
        <f t="shared" si="397"/>
        <v>#DIV/0!</v>
      </c>
      <c r="M243" s="96" t="e">
        <f t="shared" si="397"/>
        <v>#DIV/0!</v>
      </c>
      <c r="N243" s="96" t="e">
        <f t="shared" si="397"/>
        <v>#DIV/0!</v>
      </c>
      <c r="O243" s="96" t="e">
        <f t="shared" si="397"/>
        <v>#DIV/0!</v>
      </c>
      <c r="P243" s="96" t="e">
        <f t="shared" si="397"/>
        <v>#DIV/0!</v>
      </c>
      <c r="Q243" s="96" t="e">
        <f t="shared" si="397"/>
        <v>#DIV/0!</v>
      </c>
      <c r="R243" s="96" t="e">
        <f t="shared" si="397"/>
        <v>#DIV/0!</v>
      </c>
      <c r="S243" s="96" t="e">
        <f t="shared" si="397"/>
        <v>#DIV/0!</v>
      </c>
      <c r="T243" s="96" t="e">
        <f t="shared" si="397"/>
        <v>#DIV/0!</v>
      </c>
      <c r="U243" s="96" t="e">
        <f t="shared" si="397"/>
        <v>#DIV/0!</v>
      </c>
      <c r="V243" s="96" t="e">
        <f t="shared" si="397"/>
        <v>#DIV/0!</v>
      </c>
      <c r="W243" s="96" t="e">
        <f t="shared" si="397"/>
        <v>#DIV/0!</v>
      </c>
      <c r="X243" s="96" t="e">
        <f t="shared" si="397"/>
        <v>#DIV/0!</v>
      </c>
      <c r="Y243" s="96" t="e">
        <f t="shared" si="397"/>
        <v>#DIV/0!</v>
      </c>
      <c r="Z243" s="96" t="e">
        <f t="shared" si="397"/>
        <v>#DIV/0!</v>
      </c>
      <c r="AA243" s="96" t="e">
        <f t="shared" si="397"/>
        <v>#DIV/0!</v>
      </c>
      <c r="AB243" s="96" t="e">
        <f t="shared" si="397"/>
        <v>#DIV/0!</v>
      </c>
      <c r="AC243" s="96" t="e">
        <f t="shared" si="397"/>
        <v>#DIV/0!</v>
      </c>
      <c r="AD243" s="96" t="e">
        <f t="shared" si="397"/>
        <v>#DIV/0!</v>
      </c>
      <c r="AE243" s="96" t="e">
        <f t="shared" si="397"/>
        <v>#DIV/0!</v>
      </c>
      <c r="AF243" s="96" t="e">
        <f t="shared" si="397"/>
        <v>#DIV/0!</v>
      </c>
      <c r="AG243" s="96" t="e">
        <f t="shared" si="397"/>
        <v>#DIV/0!</v>
      </c>
      <c r="AH243" s="96" t="e">
        <f t="shared" si="397"/>
        <v>#DIV/0!</v>
      </c>
      <c r="AI243" s="96" t="e">
        <f t="shared" si="397"/>
        <v>#DIV/0!</v>
      </c>
      <c r="AJ243" s="96" t="e">
        <f t="shared" si="397"/>
        <v>#DIV/0!</v>
      </c>
      <c r="AK243" s="96" t="e">
        <f t="shared" si="397"/>
        <v>#DIV/0!</v>
      </c>
      <c r="AL243" s="96" t="e">
        <f t="shared" si="397"/>
        <v>#DIV/0!</v>
      </c>
      <c r="AM243" s="96" t="e">
        <f t="shared" si="397"/>
        <v>#DIV/0!</v>
      </c>
      <c r="AN243" s="96" t="e">
        <f t="shared" si="397"/>
        <v>#DIV/0!</v>
      </c>
      <c r="AO243" s="96" t="e">
        <f t="shared" si="397"/>
        <v>#DIV/0!</v>
      </c>
      <c r="AP243" s="96" t="e">
        <f t="shared" si="397"/>
        <v>#DIV/0!</v>
      </c>
      <c r="AQ243" s="96" t="e">
        <f t="shared" si="397"/>
        <v>#DIV/0!</v>
      </c>
      <c r="AR243" s="96" t="e">
        <f t="shared" si="397"/>
        <v>#DIV/0!</v>
      </c>
      <c r="AS243" s="96" t="e">
        <f t="shared" si="397"/>
        <v>#DIV/0!</v>
      </c>
      <c r="AT243" s="96" t="e">
        <f t="shared" si="397"/>
        <v>#DIV/0!</v>
      </c>
      <c r="AU243" s="96" t="e">
        <f t="shared" si="397"/>
        <v>#DIV/0!</v>
      </c>
      <c r="AV243" s="96" t="e">
        <f t="shared" si="397"/>
        <v>#DIV/0!</v>
      </c>
      <c r="AW243" s="97" t="e">
        <f t="shared" si="397"/>
        <v>#DIV/0!</v>
      </c>
      <c r="AX243" s="35"/>
      <c r="AY243" s="35"/>
      <c r="BA243" s="33">
        <f>AB222</f>
        <v>55</v>
      </c>
      <c r="BB243" s="35">
        <f>AB235</f>
        <v>0</v>
      </c>
      <c r="BC243" s="35">
        <f>AB237</f>
        <v>0</v>
      </c>
      <c r="BD243" s="35"/>
    </row>
    <row r="244" spans="1:56">
      <c r="B244" s="33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BA244" s="33">
        <f>AC222</f>
        <v>57</v>
      </c>
      <c r="BB244" s="33">
        <f>AC235</f>
        <v>0</v>
      </c>
      <c r="BC244" s="33">
        <f>AC237</f>
        <v>0</v>
      </c>
    </row>
    <row r="245" spans="1:56" ht="16" thickBot="1">
      <c r="A245" s="34" t="s">
        <v>26</v>
      </c>
      <c r="B245" s="33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BA245" s="33">
        <f>AD222</f>
        <v>59</v>
      </c>
      <c r="BB245" s="33">
        <f>AD235</f>
        <v>0</v>
      </c>
      <c r="BC245" s="33">
        <f>AD237</f>
        <v>0</v>
      </c>
    </row>
    <row r="246" spans="1:56" ht="16" thickBot="1">
      <c r="A246" s="19" t="str">
        <f>C217</f>
        <v>Strain G</v>
      </c>
      <c r="B246" s="129" t="s">
        <v>25</v>
      </c>
      <c r="C246" s="98">
        <f>C222</f>
        <v>1</v>
      </c>
      <c r="D246" s="99">
        <f t="shared" ref="D246:AW246" si="398">D222</f>
        <v>1</v>
      </c>
      <c r="E246" s="100">
        <f t="shared" si="398"/>
        <v>4</v>
      </c>
      <c r="F246" s="100">
        <f t="shared" si="398"/>
        <v>6</v>
      </c>
      <c r="G246" s="100">
        <f t="shared" si="398"/>
        <v>8</v>
      </c>
      <c r="H246" s="100">
        <f t="shared" si="398"/>
        <v>11</v>
      </c>
      <c r="I246" s="100">
        <f t="shared" si="398"/>
        <v>13</v>
      </c>
      <c r="J246" s="100">
        <f t="shared" si="398"/>
        <v>15</v>
      </c>
      <c r="K246" s="100">
        <f t="shared" si="398"/>
        <v>18</v>
      </c>
      <c r="L246" s="100">
        <f t="shared" si="398"/>
        <v>20</v>
      </c>
      <c r="M246" s="100">
        <f t="shared" si="398"/>
        <v>22</v>
      </c>
      <c r="N246" s="100">
        <f t="shared" si="398"/>
        <v>25</v>
      </c>
      <c r="O246" s="100">
        <f t="shared" si="398"/>
        <v>27</v>
      </c>
      <c r="P246" s="100">
        <f t="shared" si="398"/>
        <v>29</v>
      </c>
      <c r="Q246" s="100">
        <f t="shared" si="398"/>
        <v>32</v>
      </c>
      <c r="R246" s="100">
        <f t="shared" si="398"/>
        <v>34</v>
      </c>
      <c r="S246" s="100">
        <f t="shared" si="398"/>
        <v>36</v>
      </c>
      <c r="T246" s="100">
        <f t="shared" si="398"/>
        <v>39</v>
      </c>
      <c r="U246" s="100">
        <f t="shared" si="398"/>
        <v>41</v>
      </c>
      <c r="V246" s="100">
        <f t="shared" si="398"/>
        <v>43</v>
      </c>
      <c r="W246" s="100">
        <f t="shared" si="398"/>
        <v>45</v>
      </c>
      <c r="X246" s="100">
        <f t="shared" si="398"/>
        <v>47</v>
      </c>
      <c r="Y246" s="100">
        <f t="shared" si="398"/>
        <v>49</v>
      </c>
      <c r="Z246" s="100">
        <f t="shared" si="398"/>
        <v>51</v>
      </c>
      <c r="AA246" s="100">
        <f t="shared" si="398"/>
        <v>53</v>
      </c>
      <c r="AB246" s="100">
        <f t="shared" si="398"/>
        <v>55</v>
      </c>
      <c r="AC246" s="100">
        <f t="shared" si="398"/>
        <v>57</v>
      </c>
      <c r="AD246" s="100">
        <f t="shared" si="398"/>
        <v>59</v>
      </c>
      <c r="AE246" s="100">
        <f t="shared" si="398"/>
        <v>61</v>
      </c>
      <c r="AF246" s="100">
        <f t="shared" si="398"/>
        <v>63</v>
      </c>
      <c r="AG246" s="100">
        <f t="shared" si="398"/>
        <v>65</v>
      </c>
      <c r="AH246" s="100">
        <f t="shared" si="398"/>
        <v>67</v>
      </c>
      <c r="AI246" s="100">
        <f t="shared" si="398"/>
        <v>69</v>
      </c>
      <c r="AJ246" s="100">
        <f t="shared" si="398"/>
        <v>71</v>
      </c>
      <c r="AK246" s="100">
        <f t="shared" si="398"/>
        <v>73</v>
      </c>
      <c r="AL246" s="100">
        <f t="shared" si="398"/>
        <v>75</v>
      </c>
      <c r="AM246" s="100">
        <f t="shared" si="398"/>
        <v>77</v>
      </c>
      <c r="AN246" s="100">
        <f t="shared" si="398"/>
        <v>79</v>
      </c>
      <c r="AO246" s="100">
        <f t="shared" si="398"/>
        <v>81</v>
      </c>
      <c r="AP246" s="100">
        <f t="shared" si="398"/>
        <v>83</v>
      </c>
      <c r="AQ246" s="100">
        <f t="shared" si="398"/>
        <v>85</v>
      </c>
      <c r="AR246" s="100">
        <f t="shared" si="398"/>
        <v>87</v>
      </c>
      <c r="AS246" s="100">
        <f t="shared" si="398"/>
        <v>89</v>
      </c>
      <c r="AT246" s="100">
        <f t="shared" si="398"/>
        <v>91</v>
      </c>
      <c r="AU246" s="100">
        <f t="shared" si="398"/>
        <v>93</v>
      </c>
      <c r="AV246" s="100">
        <f t="shared" si="398"/>
        <v>95</v>
      </c>
      <c r="AW246" s="101">
        <f t="shared" si="398"/>
        <v>97</v>
      </c>
      <c r="BA246" s="33">
        <f>AE222</f>
        <v>61</v>
      </c>
      <c r="BB246" s="33">
        <f>AE235</f>
        <v>0</v>
      </c>
      <c r="BC246" s="33">
        <f>AE237</f>
        <v>0</v>
      </c>
    </row>
    <row r="247" spans="1:56">
      <c r="A247" s="23" t="s">
        <v>20</v>
      </c>
      <c r="B247" s="33"/>
      <c r="C247" s="102">
        <f>SUM(C223:C230)</f>
        <v>0</v>
      </c>
      <c r="D247" s="103">
        <f>C247-C248-C249</f>
        <v>0</v>
      </c>
      <c r="E247" s="104">
        <f t="shared" ref="E247:AW247" si="399">D247-D248-D249</f>
        <v>0</v>
      </c>
      <c r="F247" s="104">
        <f t="shared" si="399"/>
        <v>0</v>
      </c>
      <c r="G247" s="104">
        <f t="shared" si="399"/>
        <v>0</v>
      </c>
      <c r="H247" s="104">
        <f t="shared" si="399"/>
        <v>0</v>
      </c>
      <c r="I247" s="104">
        <f t="shared" si="399"/>
        <v>0</v>
      </c>
      <c r="J247" s="104">
        <f t="shared" si="399"/>
        <v>0</v>
      </c>
      <c r="K247" s="104">
        <f t="shared" si="399"/>
        <v>0</v>
      </c>
      <c r="L247" s="104">
        <f t="shared" si="399"/>
        <v>0</v>
      </c>
      <c r="M247" s="104">
        <f t="shared" si="399"/>
        <v>0</v>
      </c>
      <c r="N247" s="104">
        <f t="shared" si="399"/>
        <v>0</v>
      </c>
      <c r="O247" s="104">
        <f t="shared" si="399"/>
        <v>0</v>
      </c>
      <c r="P247" s="104">
        <f t="shared" si="399"/>
        <v>0</v>
      </c>
      <c r="Q247" s="104">
        <f t="shared" si="399"/>
        <v>0</v>
      </c>
      <c r="R247" s="104">
        <f t="shared" si="399"/>
        <v>0</v>
      </c>
      <c r="S247" s="104">
        <f t="shared" si="399"/>
        <v>0</v>
      </c>
      <c r="T247" s="104">
        <f t="shared" si="399"/>
        <v>0</v>
      </c>
      <c r="U247" s="104">
        <f t="shared" si="399"/>
        <v>0</v>
      </c>
      <c r="V247" s="104">
        <f t="shared" si="399"/>
        <v>0</v>
      </c>
      <c r="W247" s="104">
        <f t="shared" si="399"/>
        <v>0</v>
      </c>
      <c r="X247" s="104">
        <f t="shared" si="399"/>
        <v>0</v>
      </c>
      <c r="Y247" s="104">
        <f t="shared" si="399"/>
        <v>0</v>
      </c>
      <c r="Z247" s="104">
        <f t="shared" si="399"/>
        <v>0</v>
      </c>
      <c r="AA247" s="104">
        <f t="shared" si="399"/>
        <v>0</v>
      </c>
      <c r="AB247" s="104">
        <f t="shared" si="399"/>
        <v>0</v>
      </c>
      <c r="AC247" s="104">
        <f t="shared" si="399"/>
        <v>0</v>
      </c>
      <c r="AD247" s="104">
        <f t="shared" si="399"/>
        <v>0</v>
      </c>
      <c r="AE247" s="104">
        <f t="shared" si="399"/>
        <v>0</v>
      </c>
      <c r="AF247" s="104">
        <f t="shared" si="399"/>
        <v>0</v>
      </c>
      <c r="AG247" s="104">
        <f t="shared" si="399"/>
        <v>0</v>
      </c>
      <c r="AH247" s="104">
        <f t="shared" si="399"/>
        <v>0</v>
      </c>
      <c r="AI247" s="104">
        <f t="shared" si="399"/>
        <v>0</v>
      </c>
      <c r="AJ247" s="104">
        <f t="shared" si="399"/>
        <v>0</v>
      </c>
      <c r="AK247" s="104">
        <f t="shared" si="399"/>
        <v>0</v>
      </c>
      <c r="AL247" s="104">
        <f t="shared" si="399"/>
        <v>0</v>
      </c>
      <c r="AM247" s="104">
        <f t="shared" si="399"/>
        <v>0</v>
      </c>
      <c r="AN247" s="104">
        <f t="shared" si="399"/>
        <v>0</v>
      </c>
      <c r="AO247" s="104">
        <f t="shared" si="399"/>
        <v>0</v>
      </c>
      <c r="AP247" s="104">
        <f t="shared" si="399"/>
        <v>0</v>
      </c>
      <c r="AQ247" s="104">
        <f t="shared" si="399"/>
        <v>0</v>
      </c>
      <c r="AR247" s="104">
        <f t="shared" si="399"/>
        <v>0</v>
      </c>
      <c r="AS247" s="104">
        <f t="shared" si="399"/>
        <v>0</v>
      </c>
      <c r="AT247" s="104">
        <f t="shared" si="399"/>
        <v>0</v>
      </c>
      <c r="AU247" s="104">
        <f t="shared" si="399"/>
        <v>0</v>
      </c>
      <c r="AV247" s="104">
        <f t="shared" si="399"/>
        <v>0</v>
      </c>
      <c r="AW247" s="105">
        <f t="shared" si="399"/>
        <v>0</v>
      </c>
      <c r="BA247" s="33">
        <f>AF222</f>
        <v>63</v>
      </c>
      <c r="BB247" s="33">
        <f>AF235</f>
        <v>0</v>
      </c>
      <c r="BC247" s="33">
        <f>AF237</f>
        <v>0</v>
      </c>
    </row>
    <row r="248" spans="1:56">
      <c r="A248" s="23" t="s">
        <v>21</v>
      </c>
      <c r="B248" s="33"/>
      <c r="C248" s="102">
        <f t="shared" ref="C248:AW248" si="400">C235</f>
        <v>0</v>
      </c>
      <c r="D248" s="103">
        <f t="shared" si="400"/>
        <v>0</v>
      </c>
      <c r="E248" s="104">
        <f t="shared" si="400"/>
        <v>0</v>
      </c>
      <c r="F248" s="104">
        <f t="shared" si="400"/>
        <v>0</v>
      </c>
      <c r="G248" s="104">
        <f t="shared" si="400"/>
        <v>0</v>
      </c>
      <c r="H248" s="104">
        <f t="shared" si="400"/>
        <v>0</v>
      </c>
      <c r="I248" s="104">
        <f t="shared" si="400"/>
        <v>0</v>
      </c>
      <c r="J248" s="104">
        <f t="shared" si="400"/>
        <v>0</v>
      </c>
      <c r="K248" s="104">
        <f t="shared" si="400"/>
        <v>0</v>
      </c>
      <c r="L248" s="104">
        <f t="shared" si="400"/>
        <v>0</v>
      </c>
      <c r="M248" s="104">
        <f t="shared" si="400"/>
        <v>0</v>
      </c>
      <c r="N248" s="104">
        <f t="shared" si="400"/>
        <v>0</v>
      </c>
      <c r="O248" s="104">
        <f t="shared" si="400"/>
        <v>0</v>
      </c>
      <c r="P248" s="104">
        <f t="shared" si="400"/>
        <v>0</v>
      </c>
      <c r="Q248" s="104">
        <f t="shared" si="400"/>
        <v>0</v>
      </c>
      <c r="R248" s="104">
        <f t="shared" si="400"/>
        <v>0</v>
      </c>
      <c r="S248" s="104">
        <f t="shared" si="400"/>
        <v>0</v>
      </c>
      <c r="T248" s="104">
        <f t="shared" si="400"/>
        <v>0</v>
      </c>
      <c r="U248" s="104">
        <f t="shared" si="400"/>
        <v>0</v>
      </c>
      <c r="V248" s="104">
        <f t="shared" si="400"/>
        <v>0</v>
      </c>
      <c r="W248" s="104">
        <f t="shared" si="400"/>
        <v>0</v>
      </c>
      <c r="X248" s="104">
        <f t="shared" si="400"/>
        <v>0</v>
      </c>
      <c r="Y248" s="104">
        <f t="shared" si="400"/>
        <v>0</v>
      </c>
      <c r="Z248" s="104">
        <f t="shared" si="400"/>
        <v>0</v>
      </c>
      <c r="AA248" s="104">
        <f t="shared" si="400"/>
        <v>0</v>
      </c>
      <c r="AB248" s="104">
        <f t="shared" si="400"/>
        <v>0</v>
      </c>
      <c r="AC248" s="104">
        <f t="shared" si="400"/>
        <v>0</v>
      </c>
      <c r="AD248" s="104">
        <f t="shared" si="400"/>
        <v>0</v>
      </c>
      <c r="AE248" s="104">
        <f t="shared" si="400"/>
        <v>0</v>
      </c>
      <c r="AF248" s="104">
        <f t="shared" si="400"/>
        <v>0</v>
      </c>
      <c r="AG248" s="104">
        <f t="shared" si="400"/>
        <v>0</v>
      </c>
      <c r="AH248" s="104">
        <f t="shared" si="400"/>
        <v>0</v>
      </c>
      <c r="AI248" s="104">
        <f t="shared" si="400"/>
        <v>0</v>
      </c>
      <c r="AJ248" s="104">
        <f t="shared" si="400"/>
        <v>0</v>
      </c>
      <c r="AK248" s="104">
        <f t="shared" si="400"/>
        <v>0</v>
      </c>
      <c r="AL248" s="104">
        <f t="shared" si="400"/>
        <v>0</v>
      </c>
      <c r="AM248" s="104">
        <f t="shared" si="400"/>
        <v>0</v>
      </c>
      <c r="AN248" s="104">
        <f t="shared" si="400"/>
        <v>0</v>
      </c>
      <c r="AO248" s="104">
        <f t="shared" si="400"/>
        <v>0</v>
      </c>
      <c r="AP248" s="104">
        <f t="shared" si="400"/>
        <v>0</v>
      </c>
      <c r="AQ248" s="104">
        <f t="shared" si="400"/>
        <v>0</v>
      </c>
      <c r="AR248" s="104">
        <f t="shared" si="400"/>
        <v>0</v>
      </c>
      <c r="AS248" s="104">
        <f t="shared" si="400"/>
        <v>0</v>
      </c>
      <c r="AT248" s="104">
        <f t="shared" si="400"/>
        <v>0</v>
      </c>
      <c r="AU248" s="104">
        <f t="shared" si="400"/>
        <v>0</v>
      </c>
      <c r="AV248" s="104">
        <f t="shared" si="400"/>
        <v>0</v>
      </c>
      <c r="AW248" s="105">
        <f t="shared" si="400"/>
        <v>0</v>
      </c>
      <c r="BA248" s="33">
        <f>AG222</f>
        <v>65</v>
      </c>
      <c r="BB248" s="33">
        <f>AG235</f>
        <v>0</v>
      </c>
      <c r="BC248" s="33">
        <f>AG237</f>
        <v>0</v>
      </c>
    </row>
    <row r="249" spans="1:56" ht="16" thickBot="1">
      <c r="A249" s="23" t="s">
        <v>22</v>
      </c>
      <c r="B249" s="33"/>
      <c r="C249" s="102">
        <f t="shared" ref="C249:AW249" si="401">SUM(C232:C234)</f>
        <v>0</v>
      </c>
      <c r="D249" s="103">
        <f t="shared" si="401"/>
        <v>0</v>
      </c>
      <c r="E249" s="104">
        <f t="shared" si="401"/>
        <v>0</v>
      </c>
      <c r="F249" s="104">
        <f t="shared" si="401"/>
        <v>0</v>
      </c>
      <c r="G249" s="104">
        <f t="shared" si="401"/>
        <v>0</v>
      </c>
      <c r="H249" s="104">
        <f t="shared" si="401"/>
        <v>0</v>
      </c>
      <c r="I249" s="104">
        <f t="shared" si="401"/>
        <v>0</v>
      </c>
      <c r="J249" s="104">
        <f t="shared" si="401"/>
        <v>0</v>
      </c>
      <c r="K249" s="104">
        <f t="shared" si="401"/>
        <v>0</v>
      </c>
      <c r="L249" s="104">
        <f t="shared" si="401"/>
        <v>0</v>
      </c>
      <c r="M249" s="104">
        <f t="shared" si="401"/>
        <v>0</v>
      </c>
      <c r="N249" s="104">
        <f t="shared" si="401"/>
        <v>0</v>
      </c>
      <c r="O249" s="104">
        <f t="shared" si="401"/>
        <v>0</v>
      </c>
      <c r="P249" s="104">
        <f t="shared" si="401"/>
        <v>0</v>
      </c>
      <c r="Q249" s="104">
        <f t="shared" si="401"/>
        <v>0</v>
      </c>
      <c r="R249" s="104">
        <f t="shared" si="401"/>
        <v>0</v>
      </c>
      <c r="S249" s="104">
        <f t="shared" si="401"/>
        <v>0</v>
      </c>
      <c r="T249" s="104">
        <f t="shared" si="401"/>
        <v>0</v>
      </c>
      <c r="U249" s="104">
        <f t="shared" si="401"/>
        <v>0</v>
      </c>
      <c r="V249" s="104">
        <f t="shared" si="401"/>
        <v>0</v>
      </c>
      <c r="W249" s="104">
        <f t="shared" si="401"/>
        <v>0</v>
      </c>
      <c r="X249" s="104">
        <f t="shared" si="401"/>
        <v>0</v>
      </c>
      <c r="Y249" s="104">
        <f t="shared" si="401"/>
        <v>0</v>
      </c>
      <c r="Z249" s="104">
        <f t="shared" si="401"/>
        <v>0</v>
      </c>
      <c r="AA249" s="104">
        <f t="shared" si="401"/>
        <v>0</v>
      </c>
      <c r="AB249" s="104">
        <f t="shared" si="401"/>
        <v>0</v>
      </c>
      <c r="AC249" s="104">
        <f t="shared" si="401"/>
        <v>0</v>
      </c>
      <c r="AD249" s="104">
        <f t="shared" si="401"/>
        <v>0</v>
      </c>
      <c r="AE249" s="104">
        <f t="shared" si="401"/>
        <v>0</v>
      </c>
      <c r="AF249" s="104">
        <f t="shared" si="401"/>
        <v>0</v>
      </c>
      <c r="AG249" s="104">
        <f t="shared" si="401"/>
        <v>0</v>
      </c>
      <c r="AH249" s="104">
        <f t="shared" si="401"/>
        <v>0</v>
      </c>
      <c r="AI249" s="104">
        <f t="shared" si="401"/>
        <v>0</v>
      </c>
      <c r="AJ249" s="104">
        <f t="shared" si="401"/>
        <v>0</v>
      </c>
      <c r="AK249" s="104">
        <f t="shared" si="401"/>
        <v>0</v>
      </c>
      <c r="AL249" s="104">
        <f t="shared" si="401"/>
        <v>0</v>
      </c>
      <c r="AM249" s="104">
        <f t="shared" si="401"/>
        <v>0</v>
      </c>
      <c r="AN249" s="104">
        <f t="shared" si="401"/>
        <v>0</v>
      </c>
      <c r="AO249" s="104">
        <f t="shared" si="401"/>
        <v>0</v>
      </c>
      <c r="AP249" s="104">
        <f t="shared" si="401"/>
        <v>0</v>
      </c>
      <c r="AQ249" s="104">
        <f t="shared" si="401"/>
        <v>0</v>
      </c>
      <c r="AR249" s="104">
        <f t="shared" si="401"/>
        <v>0</v>
      </c>
      <c r="AS249" s="104">
        <f t="shared" si="401"/>
        <v>0</v>
      </c>
      <c r="AT249" s="104">
        <f t="shared" si="401"/>
        <v>0</v>
      </c>
      <c r="AU249" s="104">
        <f t="shared" si="401"/>
        <v>0</v>
      </c>
      <c r="AV249" s="104">
        <f t="shared" si="401"/>
        <v>0</v>
      </c>
      <c r="AW249" s="105">
        <f t="shared" si="401"/>
        <v>0</v>
      </c>
      <c r="BA249" s="33">
        <f>AH222</f>
        <v>67</v>
      </c>
      <c r="BB249" s="33">
        <f>AH235</f>
        <v>0</v>
      </c>
      <c r="BC249" s="33">
        <f>AH237</f>
        <v>0</v>
      </c>
    </row>
    <row r="250" spans="1:56" ht="16" thickBot="1">
      <c r="A250" s="19" t="s">
        <v>23</v>
      </c>
      <c r="B250" s="129"/>
      <c r="C250" s="106" t="e">
        <f>(C247-C248)/C247</f>
        <v>#DIV/0!</v>
      </c>
      <c r="D250" s="107">
        <f t="shared" ref="D250:M250" si="402">IF(D247&gt;0,C250*( (D247-D248)/D247 ),0)</f>
        <v>0</v>
      </c>
      <c r="E250" s="107">
        <f t="shared" si="402"/>
        <v>0</v>
      </c>
      <c r="F250" s="107">
        <f t="shared" si="402"/>
        <v>0</v>
      </c>
      <c r="G250" s="107">
        <f t="shared" si="402"/>
        <v>0</v>
      </c>
      <c r="H250" s="107">
        <f t="shared" si="402"/>
        <v>0</v>
      </c>
      <c r="I250" s="107">
        <f t="shared" si="402"/>
        <v>0</v>
      </c>
      <c r="J250" s="107">
        <f t="shared" si="402"/>
        <v>0</v>
      </c>
      <c r="K250" s="107">
        <f t="shared" si="402"/>
        <v>0</v>
      </c>
      <c r="L250" s="107">
        <f t="shared" si="402"/>
        <v>0</v>
      </c>
      <c r="M250" s="107">
        <f t="shared" si="402"/>
        <v>0</v>
      </c>
      <c r="N250" s="107">
        <f>IF(N247&gt;0,M250*( (N247-N248)/N247 ),0)</f>
        <v>0</v>
      </c>
      <c r="O250" s="107">
        <f t="shared" ref="O250:AW250" si="403">IF(O247&gt;0,N250*( (O247-O248)/O247 ),0)</f>
        <v>0</v>
      </c>
      <c r="P250" s="107">
        <f t="shared" si="403"/>
        <v>0</v>
      </c>
      <c r="Q250" s="107">
        <f t="shared" si="403"/>
        <v>0</v>
      </c>
      <c r="R250" s="107">
        <f t="shared" si="403"/>
        <v>0</v>
      </c>
      <c r="S250" s="107">
        <f t="shared" si="403"/>
        <v>0</v>
      </c>
      <c r="T250" s="107">
        <f t="shared" si="403"/>
        <v>0</v>
      </c>
      <c r="U250" s="107">
        <f t="shared" si="403"/>
        <v>0</v>
      </c>
      <c r="V250" s="107">
        <f t="shared" si="403"/>
        <v>0</v>
      </c>
      <c r="W250" s="107">
        <f t="shared" si="403"/>
        <v>0</v>
      </c>
      <c r="X250" s="107">
        <f t="shared" si="403"/>
        <v>0</v>
      </c>
      <c r="Y250" s="107">
        <f t="shared" si="403"/>
        <v>0</v>
      </c>
      <c r="Z250" s="107">
        <f t="shared" si="403"/>
        <v>0</v>
      </c>
      <c r="AA250" s="107">
        <f t="shared" si="403"/>
        <v>0</v>
      </c>
      <c r="AB250" s="107">
        <f t="shared" si="403"/>
        <v>0</v>
      </c>
      <c r="AC250" s="107">
        <f t="shared" si="403"/>
        <v>0</v>
      </c>
      <c r="AD250" s="107">
        <f t="shared" si="403"/>
        <v>0</v>
      </c>
      <c r="AE250" s="107">
        <f t="shared" si="403"/>
        <v>0</v>
      </c>
      <c r="AF250" s="107">
        <f t="shared" si="403"/>
        <v>0</v>
      </c>
      <c r="AG250" s="107">
        <f t="shared" si="403"/>
        <v>0</v>
      </c>
      <c r="AH250" s="107">
        <f t="shared" si="403"/>
        <v>0</v>
      </c>
      <c r="AI250" s="107">
        <f t="shared" si="403"/>
        <v>0</v>
      </c>
      <c r="AJ250" s="107">
        <f t="shared" si="403"/>
        <v>0</v>
      </c>
      <c r="AK250" s="107">
        <f t="shared" si="403"/>
        <v>0</v>
      </c>
      <c r="AL250" s="107">
        <f t="shared" si="403"/>
        <v>0</v>
      </c>
      <c r="AM250" s="107">
        <f t="shared" si="403"/>
        <v>0</v>
      </c>
      <c r="AN250" s="107">
        <f t="shared" si="403"/>
        <v>0</v>
      </c>
      <c r="AO250" s="107">
        <f t="shared" si="403"/>
        <v>0</v>
      </c>
      <c r="AP250" s="107">
        <f t="shared" si="403"/>
        <v>0</v>
      </c>
      <c r="AQ250" s="107">
        <f t="shared" si="403"/>
        <v>0</v>
      </c>
      <c r="AR250" s="107">
        <f t="shared" si="403"/>
        <v>0</v>
      </c>
      <c r="AS250" s="107">
        <f t="shared" si="403"/>
        <v>0</v>
      </c>
      <c r="AT250" s="107">
        <f t="shared" si="403"/>
        <v>0</v>
      </c>
      <c r="AU250" s="107">
        <f t="shared" si="403"/>
        <v>0</v>
      </c>
      <c r="AV250" s="107">
        <f t="shared" si="403"/>
        <v>0</v>
      </c>
      <c r="AW250" s="107">
        <f t="shared" si="403"/>
        <v>0</v>
      </c>
      <c r="AY250" s="33" t="s">
        <v>47</v>
      </c>
    </row>
    <row r="251" spans="1:56" ht="16" thickBot="1">
      <c r="B251" s="33"/>
      <c r="C251" s="37"/>
      <c r="D251" s="37">
        <f>(E246-D246)*(D250)</f>
        <v>0</v>
      </c>
      <c r="E251" s="37">
        <f t="shared" ref="E251:AW251" si="404">(F246-E246)*(E250)</f>
        <v>0</v>
      </c>
      <c r="F251" s="37">
        <f t="shared" si="404"/>
        <v>0</v>
      </c>
      <c r="G251" s="37">
        <f t="shared" si="404"/>
        <v>0</v>
      </c>
      <c r="H251" s="37">
        <f t="shared" si="404"/>
        <v>0</v>
      </c>
      <c r="I251" s="37">
        <f t="shared" si="404"/>
        <v>0</v>
      </c>
      <c r="J251" s="37">
        <f t="shared" si="404"/>
        <v>0</v>
      </c>
      <c r="K251" s="37">
        <f t="shared" si="404"/>
        <v>0</v>
      </c>
      <c r="L251" s="37">
        <f t="shared" si="404"/>
        <v>0</v>
      </c>
      <c r="M251" s="37">
        <f t="shared" si="404"/>
        <v>0</v>
      </c>
      <c r="N251" s="37">
        <f t="shared" si="404"/>
        <v>0</v>
      </c>
      <c r="O251" s="37">
        <f t="shared" si="404"/>
        <v>0</v>
      </c>
      <c r="P251" s="37">
        <f t="shared" si="404"/>
        <v>0</v>
      </c>
      <c r="Q251" s="37">
        <f t="shared" si="404"/>
        <v>0</v>
      </c>
      <c r="R251" s="37">
        <f t="shared" si="404"/>
        <v>0</v>
      </c>
      <c r="S251" s="37">
        <f t="shared" si="404"/>
        <v>0</v>
      </c>
      <c r="T251" s="37">
        <f t="shared" si="404"/>
        <v>0</v>
      </c>
      <c r="U251" s="37">
        <f t="shared" si="404"/>
        <v>0</v>
      </c>
      <c r="V251" s="37">
        <f t="shared" si="404"/>
        <v>0</v>
      </c>
      <c r="W251" s="37">
        <f t="shared" si="404"/>
        <v>0</v>
      </c>
      <c r="X251" s="37">
        <f t="shared" si="404"/>
        <v>0</v>
      </c>
      <c r="Y251" s="37">
        <f t="shared" si="404"/>
        <v>0</v>
      </c>
      <c r="Z251" s="37">
        <f t="shared" si="404"/>
        <v>0</v>
      </c>
      <c r="AA251" s="37">
        <f t="shared" si="404"/>
        <v>0</v>
      </c>
      <c r="AB251" s="37">
        <f t="shared" si="404"/>
        <v>0</v>
      </c>
      <c r="AC251" s="37">
        <f t="shared" si="404"/>
        <v>0</v>
      </c>
      <c r="AD251" s="37">
        <f t="shared" si="404"/>
        <v>0</v>
      </c>
      <c r="AE251" s="37">
        <f t="shared" si="404"/>
        <v>0</v>
      </c>
      <c r="AF251" s="37">
        <f t="shared" si="404"/>
        <v>0</v>
      </c>
      <c r="AG251" s="37">
        <f t="shared" si="404"/>
        <v>0</v>
      </c>
      <c r="AH251" s="37">
        <f t="shared" si="404"/>
        <v>0</v>
      </c>
      <c r="AI251" s="37">
        <f t="shared" si="404"/>
        <v>0</v>
      </c>
      <c r="AJ251" s="37">
        <f t="shared" si="404"/>
        <v>0</v>
      </c>
      <c r="AK251" s="37">
        <f t="shared" si="404"/>
        <v>0</v>
      </c>
      <c r="AL251" s="37">
        <f t="shared" si="404"/>
        <v>0</v>
      </c>
      <c r="AM251" s="37">
        <f t="shared" si="404"/>
        <v>0</v>
      </c>
      <c r="AN251" s="37">
        <f t="shared" si="404"/>
        <v>0</v>
      </c>
      <c r="AO251" s="37">
        <f t="shared" si="404"/>
        <v>0</v>
      </c>
      <c r="AP251" s="37">
        <f t="shared" si="404"/>
        <v>0</v>
      </c>
      <c r="AQ251" s="37">
        <f t="shared" si="404"/>
        <v>0</v>
      </c>
      <c r="AR251" s="37">
        <f t="shared" si="404"/>
        <v>0</v>
      </c>
      <c r="AS251" s="37">
        <f t="shared" si="404"/>
        <v>0</v>
      </c>
      <c r="AT251" s="37">
        <f t="shared" si="404"/>
        <v>0</v>
      </c>
      <c r="AU251" s="37">
        <f t="shared" si="404"/>
        <v>0</v>
      </c>
      <c r="AV251" s="37">
        <f t="shared" si="404"/>
        <v>0</v>
      </c>
      <c r="AW251" s="37">
        <f t="shared" si="404"/>
        <v>0</v>
      </c>
      <c r="AY251" s="49">
        <f>SUM(D1591:AW1591)</f>
        <v>0</v>
      </c>
    </row>
    <row r="252" spans="1:56">
      <c r="B252" s="33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56">
      <c r="A253" s="21" t="s">
        <v>0</v>
      </c>
      <c r="B253" s="120"/>
      <c r="C253" s="108" t="s">
        <v>41</v>
      </c>
      <c r="D253" s="108"/>
      <c r="E253" s="109"/>
      <c r="F253" s="109"/>
      <c r="G253" s="109"/>
      <c r="H253" s="109"/>
      <c r="I253" s="38"/>
      <c r="J253" s="109"/>
      <c r="K253" s="109"/>
      <c r="L253" s="38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10" t="s">
        <v>19</v>
      </c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Y253" s="35"/>
      <c r="BA253" s="35" t="s">
        <v>27</v>
      </c>
      <c r="BB253" s="35"/>
      <c r="BC253" s="35"/>
    </row>
    <row r="254" spans="1:56" ht="16" thickBot="1">
      <c r="A254" s="21"/>
      <c r="B254" s="120"/>
      <c r="C254" s="108"/>
      <c r="D254" s="108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11" t="s">
        <v>18</v>
      </c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3" t="s">
        <v>17</v>
      </c>
      <c r="AY254" s="35"/>
      <c r="AZ254" s="33" t="str">
        <f>C253</f>
        <v>Strain H</v>
      </c>
      <c r="BA254" s="35" t="s">
        <v>1</v>
      </c>
      <c r="BB254" s="35" t="s">
        <v>2</v>
      </c>
      <c r="BC254" s="35" t="s">
        <v>3</v>
      </c>
    </row>
    <row r="255" spans="1:56" ht="16" thickBot="1">
      <c r="A255" s="24"/>
      <c r="B255" s="121" t="s">
        <v>4</v>
      </c>
      <c r="C255" s="54"/>
      <c r="D255" s="55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8"/>
      <c r="AX255" s="35"/>
      <c r="AY255" s="35"/>
      <c r="BA255" s="35">
        <f>D258</f>
        <v>1</v>
      </c>
      <c r="BB255" s="35">
        <f>D271</f>
        <v>0</v>
      </c>
      <c r="BC255" s="35">
        <f>D273</f>
        <v>0</v>
      </c>
    </row>
    <row r="256" spans="1:56" ht="16" thickBot="1">
      <c r="A256" s="25"/>
      <c r="B256" s="122" t="s">
        <v>5</v>
      </c>
      <c r="C256" s="59" t="str">
        <f>TEXT(C257,"ddd")</f>
        <v>Fri</v>
      </c>
      <c r="D256" s="60" t="str">
        <f t="shared" ref="D256:AW256" si="405">TEXT(D257,"ddd")</f>
        <v>Fri</v>
      </c>
      <c r="E256" s="60" t="str">
        <f t="shared" si="405"/>
        <v>Mon</v>
      </c>
      <c r="F256" s="60" t="str">
        <f t="shared" si="405"/>
        <v>Wed</v>
      </c>
      <c r="G256" s="60" t="str">
        <f t="shared" si="405"/>
        <v>Fri</v>
      </c>
      <c r="H256" s="60" t="str">
        <f t="shared" si="405"/>
        <v>Mon</v>
      </c>
      <c r="I256" s="60" t="str">
        <f t="shared" si="405"/>
        <v>Wed</v>
      </c>
      <c r="J256" s="60" t="str">
        <f t="shared" si="405"/>
        <v>Fri</v>
      </c>
      <c r="K256" s="60" t="str">
        <f t="shared" si="405"/>
        <v>Mon</v>
      </c>
      <c r="L256" s="60" t="str">
        <f t="shared" si="405"/>
        <v>Wed</v>
      </c>
      <c r="M256" s="60" t="str">
        <f t="shared" si="405"/>
        <v>Fri</v>
      </c>
      <c r="N256" s="60" t="str">
        <f t="shared" si="405"/>
        <v>Mon</v>
      </c>
      <c r="O256" s="60" t="str">
        <f t="shared" si="405"/>
        <v>Wed</v>
      </c>
      <c r="P256" s="60" t="str">
        <f t="shared" si="405"/>
        <v>Fri</v>
      </c>
      <c r="Q256" s="60" t="str">
        <f t="shared" si="405"/>
        <v>Mon</v>
      </c>
      <c r="R256" s="60" t="str">
        <f t="shared" si="405"/>
        <v>Wed</v>
      </c>
      <c r="S256" s="60" t="str">
        <f t="shared" si="405"/>
        <v>Fri</v>
      </c>
      <c r="T256" s="60" t="str">
        <f t="shared" si="405"/>
        <v>Mon</v>
      </c>
      <c r="U256" s="60" t="str">
        <f t="shared" si="405"/>
        <v>Wed</v>
      </c>
      <c r="V256" s="60" t="str">
        <f t="shared" si="405"/>
        <v>Fri</v>
      </c>
      <c r="W256" s="60" t="str">
        <f t="shared" si="405"/>
        <v>Sun</v>
      </c>
      <c r="X256" s="60" t="str">
        <f t="shared" si="405"/>
        <v>Tue</v>
      </c>
      <c r="Y256" s="60" t="str">
        <f t="shared" si="405"/>
        <v>Thu</v>
      </c>
      <c r="Z256" s="60" t="str">
        <f t="shared" si="405"/>
        <v>Sat</v>
      </c>
      <c r="AA256" s="60" t="str">
        <f t="shared" si="405"/>
        <v>Mon</v>
      </c>
      <c r="AB256" s="60" t="str">
        <f t="shared" si="405"/>
        <v>Wed</v>
      </c>
      <c r="AC256" s="60" t="str">
        <f t="shared" si="405"/>
        <v>Fri</v>
      </c>
      <c r="AD256" s="60" t="str">
        <f t="shared" si="405"/>
        <v>Sun</v>
      </c>
      <c r="AE256" s="60" t="str">
        <f t="shared" si="405"/>
        <v>Tue</v>
      </c>
      <c r="AF256" s="60" t="str">
        <f t="shared" si="405"/>
        <v>Thu</v>
      </c>
      <c r="AG256" s="60" t="str">
        <f t="shared" si="405"/>
        <v>Sat</v>
      </c>
      <c r="AH256" s="60" t="str">
        <f t="shared" si="405"/>
        <v>Mon</v>
      </c>
      <c r="AI256" s="60" t="str">
        <f t="shared" si="405"/>
        <v>Wed</v>
      </c>
      <c r="AJ256" s="60" t="str">
        <f t="shared" si="405"/>
        <v>Fri</v>
      </c>
      <c r="AK256" s="60" t="str">
        <f t="shared" si="405"/>
        <v>Sun</v>
      </c>
      <c r="AL256" s="60" t="str">
        <f t="shared" si="405"/>
        <v>Tue</v>
      </c>
      <c r="AM256" s="60" t="str">
        <f t="shared" si="405"/>
        <v>Thu</v>
      </c>
      <c r="AN256" s="60" t="str">
        <f t="shared" si="405"/>
        <v>Sat</v>
      </c>
      <c r="AO256" s="60" t="str">
        <f t="shared" si="405"/>
        <v>Mon</v>
      </c>
      <c r="AP256" s="60" t="str">
        <f t="shared" si="405"/>
        <v>Wed</v>
      </c>
      <c r="AQ256" s="60" t="str">
        <f t="shared" si="405"/>
        <v>Fri</v>
      </c>
      <c r="AR256" s="60" t="str">
        <f t="shared" si="405"/>
        <v>Sun</v>
      </c>
      <c r="AS256" s="60" t="str">
        <f t="shared" si="405"/>
        <v>Tue</v>
      </c>
      <c r="AT256" s="60" t="str">
        <f t="shared" si="405"/>
        <v>Thu</v>
      </c>
      <c r="AU256" s="60" t="str">
        <f t="shared" si="405"/>
        <v>Sat</v>
      </c>
      <c r="AV256" s="60" t="str">
        <f t="shared" si="405"/>
        <v>Mon</v>
      </c>
      <c r="AW256" s="61" t="str">
        <f t="shared" si="405"/>
        <v>Wed</v>
      </c>
      <c r="AX256" s="35"/>
      <c r="AY256" s="35"/>
      <c r="BA256" s="35">
        <f>E258</f>
        <v>4</v>
      </c>
      <c r="BB256" s="35">
        <f>E271</f>
        <v>0</v>
      </c>
      <c r="BC256" s="35">
        <f>E273</f>
        <v>0</v>
      </c>
    </row>
    <row r="257" spans="1:55">
      <c r="A257" s="26"/>
      <c r="B257" s="123" t="s">
        <v>6</v>
      </c>
      <c r="C257" s="62">
        <f>C5</f>
        <v>42489</v>
      </c>
      <c r="D257" s="62">
        <f t="shared" ref="D257:AW257" si="406">D5</f>
        <v>42489</v>
      </c>
      <c r="E257" s="62">
        <f t="shared" si="406"/>
        <v>42492</v>
      </c>
      <c r="F257" s="62">
        <f t="shared" si="406"/>
        <v>42494</v>
      </c>
      <c r="G257" s="62">
        <f t="shared" si="406"/>
        <v>42496</v>
      </c>
      <c r="H257" s="62">
        <f t="shared" si="406"/>
        <v>42499</v>
      </c>
      <c r="I257" s="62">
        <f t="shared" si="406"/>
        <v>42501</v>
      </c>
      <c r="J257" s="62">
        <f t="shared" si="406"/>
        <v>42503</v>
      </c>
      <c r="K257" s="62">
        <f t="shared" si="406"/>
        <v>42506</v>
      </c>
      <c r="L257" s="62">
        <f t="shared" si="406"/>
        <v>42508</v>
      </c>
      <c r="M257" s="62">
        <f t="shared" si="406"/>
        <v>42510</v>
      </c>
      <c r="N257" s="62">
        <f t="shared" si="406"/>
        <v>42513</v>
      </c>
      <c r="O257" s="62">
        <f t="shared" si="406"/>
        <v>42515</v>
      </c>
      <c r="P257" s="62">
        <f t="shared" si="406"/>
        <v>42517</v>
      </c>
      <c r="Q257" s="62">
        <f t="shared" si="406"/>
        <v>42520</v>
      </c>
      <c r="R257" s="62">
        <f t="shared" si="406"/>
        <v>42522</v>
      </c>
      <c r="S257" s="62">
        <f t="shared" si="406"/>
        <v>42524</v>
      </c>
      <c r="T257" s="62">
        <f t="shared" si="406"/>
        <v>42527</v>
      </c>
      <c r="U257" s="62">
        <f t="shared" si="406"/>
        <v>42529</v>
      </c>
      <c r="V257" s="62">
        <f t="shared" si="406"/>
        <v>42531</v>
      </c>
      <c r="W257" s="62">
        <f t="shared" si="406"/>
        <v>42533</v>
      </c>
      <c r="X257" s="62">
        <f t="shared" si="406"/>
        <v>42535</v>
      </c>
      <c r="Y257" s="62">
        <f t="shared" si="406"/>
        <v>42537</v>
      </c>
      <c r="Z257" s="62">
        <f t="shared" si="406"/>
        <v>42539</v>
      </c>
      <c r="AA257" s="62">
        <f t="shared" si="406"/>
        <v>42541</v>
      </c>
      <c r="AB257" s="62">
        <f t="shared" si="406"/>
        <v>42543</v>
      </c>
      <c r="AC257" s="62">
        <f t="shared" si="406"/>
        <v>42545</v>
      </c>
      <c r="AD257" s="62">
        <f t="shared" si="406"/>
        <v>42547</v>
      </c>
      <c r="AE257" s="62">
        <f t="shared" si="406"/>
        <v>42549</v>
      </c>
      <c r="AF257" s="62">
        <f t="shared" si="406"/>
        <v>42551</v>
      </c>
      <c r="AG257" s="62">
        <f t="shared" si="406"/>
        <v>42553</v>
      </c>
      <c r="AH257" s="62">
        <f t="shared" si="406"/>
        <v>42555</v>
      </c>
      <c r="AI257" s="62">
        <f t="shared" si="406"/>
        <v>42557</v>
      </c>
      <c r="AJ257" s="62">
        <f t="shared" si="406"/>
        <v>42559</v>
      </c>
      <c r="AK257" s="62">
        <f t="shared" si="406"/>
        <v>42561</v>
      </c>
      <c r="AL257" s="62">
        <f t="shared" si="406"/>
        <v>42563</v>
      </c>
      <c r="AM257" s="62">
        <f t="shared" si="406"/>
        <v>42565</v>
      </c>
      <c r="AN257" s="62">
        <f t="shared" si="406"/>
        <v>42567</v>
      </c>
      <c r="AO257" s="62">
        <f t="shared" si="406"/>
        <v>42569</v>
      </c>
      <c r="AP257" s="62">
        <f t="shared" si="406"/>
        <v>42571</v>
      </c>
      <c r="AQ257" s="62">
        <f t="shared" si="406"/>
        <v>42573</v>
      </c>
      <c r="AR257" s="62">
        <f t="shared" si="406"/>
        <v>42575</v>
      </c>
      <c r="AS257" s="62">
        <f t="shared" si="406"/>
        <v>42577</v>
      </c>
      <c r="AT257" s="62">
        <f t="shared" si="406"/>
        <v>42579</v>
      </c>
      <c r="AU257" s="62">
        <f t="shared" si="406"/>
        <v>42581</v>
      </c>
      <c r="AV257" s="62">
        <f t="shared" si="406"/>
        <v>42583</v>
      </c>
      <c r="AW257" s="62">
        <f t="shared" si="406"/>
        <v>42585</v>
      </c>
      <c r="AX257" s="35"/>
      <c r="AY257" s="35"/>
      <c r="BA257" s="35">
        <f>F258</f>
        <v>6</v>
      </c>
      <c r="BB257" s="35">
        <f>F271</f>
        <v>0</v>
      </c>
      <c r="BC257" s="35">
        <f>F273</f>
        <v>0</v>
      </c>
    </row>
    <row r="258" spans="1:55" ht="16" thickBot="1">
      <c r="A258" s="27"/>
      <c r="B258" s="124" t="s">
        <v>7</v>
      </c>
      <c r="C258" s="64">
        <v>1</v>
      </c>
      <c r="D258" s="65">
        <v>1</v>
      </c>
      <c r="E258" s="65">
        <f>$D$6+E257-$D$5</f>
        <v>4</v>
      </c>
      <c r="F258" s="65">
        <f>$D$6+F257-$D$5</f>
        <v>6</v>
      </c>
      <c r="G258" s="65">
        <f t="shared" ref="G258" si="407">$D$6+G257-$D$5</f>
        <v>8</v>
      </c>
      <c r="H258" s="65">
        <f t="shared" ref="H258" si="408">$D$6+H257-$D$5</f>
        <v>11</v>
      </c>
      <c r="I258" s="65">
        <f t="shared" ref="I258" si="409">$D$6+I257-$D$5</f>
        <v>13</v>
      </c>
      <c r="J258" s="65">
        <f t="shared" ref="J258" si="410">$D$6+J257-$D$5</f>
        <v>15</v>
      </c>
      <c r="K258" s="65">
        <f t="shared" ref="K258" si="411">$D$6+K257-$D$5</f>
        <v>18</v>
      </c>
      <c r="L258" s="65">
        <f t="shared" ref="L258" si="412">$D$6+L257-$D$5</f>
        <v>20</v>
      </c>
      <c r="M258" s="65">
        <f t="shared" ref="M258" si="413">$D$6+M257-$D$5</f>
        <v>22</v>
      </c>
      <c r="N258" s="65">
        <f t="shared" ref="N258" si="414">$D$6+N257-$D$5</f>
        <v>25</v>
      </c>
      <c r="O258" s="65">
        <f t="shared" ref="O258" si="415">$D$6+O257-$D$5</f>
        <v>27</v>
      </c>
      <c r="P258" s="65">
        <f t="shared" ref="P258" si="416">$D$6+P257-$D$5</f>
        <v>29</v>
      </c>
      <c r="Q258" s="65">
        <f t="shared" ref="Q258" si="417">$D$6+Q257-$D$5</f>
        <v>32</v>
      </c>
      <c r="R258" s="65">
        <f t="shared" ref="R258" si="418">$D$6+R257-$D$5</f>
        <v>34</v>
      </c>
      <c r="S258" s="65">
        <f t="shared" ref="S258" si="419">$D$6+S257-$D$5</f>
        <v>36</v>
      </c>
      <c r="T258" s="65">
        <f t="shared" ref="T258" si="420">$D$6+T257-$D$5</f>
        <v>39</v>
      </c>
      <c r="U258" s="65">
        <f t="shared" ref="U258" si="421">$D$6+U257-$D$5</f>
        <v>41</v>
      </c>
      <c r="V258" s="65">
        <f t="shared" ref="V258" si="422">$D$6+V257-$D$5</f>
        <v>43</v>
      </c>
      <c r="W258" s="65">
        <f t="shared" ref="W258" si="423">$D$6+W257-$D$5</f>
        <v>45</v>
      </c>
      <c r="X258" s="65">
        <f t="shared" ref="X258" si="424">$D$6+X257-$D$5</f>
        <v>47</v>
      </c>
      <c r="Y258" s="65">
        <f t="shared" ref="Y258" si="425">$D$6+Y257-$D$5</f>
        <v>49</v>
      </c>
      <c r="Z258" s="65">
        <f t="shared" ref="Z258" si="426">$D$6+Z257-$D$5</f>
        <v>51</v>
      </c>
      <c r="AA258" s="65">
        <f t="shared" ref="AA258" si="427">$D$6+AA257-$D$5</f>
        <v>53</v>
      </c>
      <c r="AB258" s="65">
        <f t="shared" ref="AB258" si="428">$D$6+AB257-$D$5</f>
        <v>55</v>
      </c>
      <c r="AC258" s="65">
        <f t="shared" ref="AC258" si="429">$D$6+AC257-$D$5</f>
        <v>57</v>
      </c>
      <c r="AD258" s="65">
        <f t="shared" ref="AD258" si="430">$D$6+AD257-$D$5</f>
        <v>59</v>
      </c>
      <c r="AE258" s="65">
        <f t="shared" ref="AE258" si="431">$D$6+AE257-$D$5</f>
        <v>61</v>
      </c>
      <c r="AF258" s="65">
        <f t="shared" ref="AF258" si="432">$D$6+AF257-$D$5</f>
        <v>63</v>
      </c>
      <c r="AG258" s="65">
        <f t="shared" ref="AG258" si="433">$D$6+AG257-$D$5</f>
        <v>65</v>
      </c>
      <c r="AH258" s="65">
        <f t="shared" ref="AH258" si="434">$D$6+AH257-$D$5</f>
        <v>67</v>
      </c>
      <c r="AI258" s="65">
        <f t="shared" ref="AI258" si="435">$D$6+AI257-$D$5</f>
        <v>69</v>
      </c>
      <c r="AJ258" s="65">
        <f t="shared" ref="AJ258" si="436">$D$6+AJ257-$D$5</f>
        <v>71</v>
      </c>
      <c r="AK258" s="65">
        <f t="shared" ref="AK258" si="437">$D$6+AK257-$D$5</f>
        <v>73</v>
      </c>
      <c r="AL258" s="65">
        <f t="shared" ref="AL258" si="438">$D$6+AL257-$D$5</f>
        <v>75</v>
      </c>
      <c r="AM258" s="65">
        <f t="shared" ref="AM258" si="439">$D$6+AM257-$D$5</f>
        <v>77</v>
      </c>
      <c r="AN258" s="65">
        <f t="shared" ref="AN258" si="440">$D$6+AN257-$D$5</f>
        <v>79</v>
      </c>
      <c r="AO258" s="65">
        <f t="shared" ref="AO258" si="441">$D$6+AO257-$D$5</f>
        <v>81</v>
      </c>
      <c r="AP258" s="65">
        <f t="shared" ref="AP258" si="442">$D$6+AP257-$D$5</f>
        <v>83</v>
      </c>
      <c r="AQ258" s="65">
        <f t="shared" ref="AQ258" si="443">$D$6+AQ257-$D$5</f>
        <v>85</v>
      </c>
      <c r="AR258" s="65">
        <f t="shared" ref="AR258" si="444">$D$6+AR257-$D$5</f>
        <v>87</v>
      </c>
      <c r="AS258" s="65">
        <f t="shared" ref="AS258" si="445">$D$6+AS257-$D$5</f>
        <v>89</v>
      </c>
      <c r="AT258" s="65">
        <f t="shared" ref="AT258" si="446">$D$6+AT257-$D$5</f>
        <v>91</v>
      </c>
      <c r="AU258" s="65">
        <f t="shared" ref="AU258" si="447">$D$6+AU257-$D$5</f>
        <v>93</v>
      </c>
      <c r="AV258" s="65">
        <f t="shared" ref="AV258" si="448">$D$6+AV257-$D$5</f>
        <v>95</v>
      </c>
      <c r="AW258" s="65">
        <f t="shared" ref="AW258" si="449">$D$6+AW257-$D$5</f>
        <v>97</v>
      </c>
      <c r="AX258" s="35"/>
      <c r="AY258" s="35"/>
      <c r="BA258" s="35">
        <f>G258</f>
        <v>8</v>
      </c>
      <c r="BB258" s="35">
        <f>G271</f>
        <v>0</v>
      </c>
      <c r="BC258" s="35">
        <f>G273</f>
        <v>0</v>
      </c>
    </row>
    <row r="259" spans="1:55">
      <c r="A259" s="28"/>
      <c r="B259" s="123">
        <v>1</v>
      </c>
      <c r="C259" s="112"/>
      <c r="D259" s="66"/>
      <c r="E259" s="66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8"/>
      <c r="AX259" s="35"/>
      <c r="AY259" s="35"/>
      <c r="BA259" s="35">
        <f>H258</f>
        <v>11</v>
      </c>
      <c r="BB259" s="35">
        <f>H271</f>
        <v>0</v>
      </c>
      <c r="BC259" s="35">
        <f>H273</f>
        <v>0</v>
      </c>
    </row>
    <row r="260" spans="1:55">
      <c r="A260" s="29"/>
      <c r="B260" s="125">
        <v>2</v>
      </c>
      <c r="C260" s="72"/>
      <c r="D260" s="69"/>
      <c r="E260" s="6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1"/>
      <c r="AX260" s="35"/>
      <c r="AY260" s="35"/>
      <c r="BA260" s="35">
        <f>I258</f>
        <v>13</v>
      </c>
      <c r="BB260" s="35">
        <f>I271</f>
        <v>0</v>
      </c>
      <c r="BC260" s="35">
        <f>I273</f>
        <v>0</v>
      </c>
    </row>
    <row r="261" spans="1:55">
      <c r="A261" s="29"/>
      <c r="B261" s="125">
        <v>3</v>
      </c>
      <c r="C261" s="72"/>
      <c r="D261" s="69"/>
      <c r="E261" s="69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1"/>
      <c r="AX261" s="35"/>
      <c r="AY261" s="35"/>
      <c r="BA261" s="35">
        <f>J258</f>
        <v>15</v>
      </c>
      <c r="BB261" s="35">
        <f>J271</f>
        <v>0</v>
      </c>
      <c r="BC261" s="35">
        <f>J273</f>
        <v>0</v>
      </c>
    </row>
    <row r="262" spans="1:55">
      <c r="A262" s="29"/>
      <c r="B262" s="125">
        <v>4</v>
      </c>
      <c r="C262" s="72"/>
      <c r="D262" s="69"/>
      <c r="E262" s="69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1"/>
      <c r="AX262" s="35"/>
      <c r="AY262" s="35"/>
      <c r="BA262" s="35">
        <f>K258</f>
        <v>18</v>
      </c>
      <c r="BB262" s="35">
        <f>K271</f>
        <v>0</v>
      </c>
      <c r="BC262" s="35">
        <f>K273</f>
        <v>0</v>
      </c>
    </row>
    <row r="263" spans="1:55">
      <c r="A263" s="29"/>
      <c r="B263" s="125">
        <v>5</v>
      </c>
      <c r="C263" s="72"/>
      <c r="D263" s="69"/>
      <c r="E263" s="69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1"/>
      <c r="AX263" s="35"/>
      <c r="AY263" s="35"/>
      <c r="BA263" s="35">
        <f>L258</f>
        <v>20</v>
      </c>
      <c r="BB263" s="35">
        <f>L271</f>
        <v>0</v>
      </c>
      <c r="BC263" s="35">
        <f>L273</f>
        <v>0</v>
      </c>
    </row>
    <row r="264" spans="1:55">
      <c r="A264" s="29"/>
      <c r="B264" s="125">
        <v>6</v>
      </c>
      <c r="C264" s="72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1"/>
      <c r="AX264" s="35"/>
      <c r="AY264" s="35"/>
      <c r="BA264" s="35">
        <f>M258</f>
        <v>22</v>
      </c>
      <c r="BB264" s="35">
        <f>M271</f>
        <v>0</v>
      </c>
      <c r="BC264" s="35">
        <f>M273</f>
        <v>0</v>
      </c>
    </row>
    <row r="265" spans="1:55">
      <c r="A265" s="29"/>
      <c r="B265" s="125">
        <v>7</v>
      </c>
      <c r="C265" s="72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1"/>
      <c r="AX265" s="35"/>
      <c r="AY265" s="35"/>
      <c r="BA265" s="35">
        <f>N258</f>
        <v>25</v>
      </c>
      <c r="BB265" s="35">
        <f>N271</f>
        <v>0</v>
      </c>
      <c r="BC265" s="35">
        <f>N273</f>
        <v>0</v>
      </c>
    </row>
    <row r="266" spans="1:55" ht="16" thickBot="1">
      <c r="A266" s="31"/>
      <c r="B266" s="124">
        <v>8</v>
      </c>
      <c r="C266" s="73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5"/>
      <c r="AX266" s="35"/>
      <c r="AY266" s="35"/>
      <c r="BA266" s="35">
        <f>O258</f>
        <v>27</v>
      </c>
      <c r="BB266" s="35">
        <f>O271</f>
        <v>0</v>
      </c>
      <c r="BC266" s="35">
        <f>O273</f>
        <v>0</v>
      </c>
    </row>
    <row r="267" spans="1:55" ht="16" thickBot="1">
      <c r="A267" s="32"/>
      <c r="B267" s="126"/>
      <c r="C267" s="76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35"/>
      <c r="AY267" s="35"/>
      <c r="BA267" s="35">
        <f>P258</f>
        <v>29</v>
      </c>
      <c r="BB267" s="35">
        <f>P271</f>
        <v>0</v>
      </c>
      <c r="BC267" s="35">
        <f>P273</f>
        <v>0</v>
      </c>
    </row>
    <row r="268" spans="1:55">
      <c r="A268" s="28"/>
      <c r="B268" s="123" t="s">
        <v>8</v>
      </c>
      <c r="C268" s="78">
        <v>0</v>
      </c>
      <c r="D268" s="79">
        <v>0</v>
      </c>
      <c r="E268" s="80">
        <f>E272-SUM(E269:E271)</f>
        <v>0</v>
      </c>
      <c r="F268" s="80">
        <f t="shared" ref="F268" si="450">F272-SUM(F269:F271)</f>
        <v>0</v>
      </c>
      <c r="G268" s="80">
        <f t="shared" ref="G268:AW268" si="451">G272-SUM(G269:G271)</f>
        <v>0</v>
      </c>
      <c r="H268" s="80">
        <f t="shared" si="451"/>
        <v>0</v>
      </c>
      <c r="I268" s="80">
        <f t="shared" si="451"/>
        <v>0</v>
      </c>
      <c r="J268" s="80">
        <f t="shared" si="451"/>
        <v>0</v>
      </c>
      <c r="K268" s="80">
        <f t="shared" si="451"/>
        <v>0</v>
      </c>
      <c r="L268" s="80">
        <f t="shared" si="451"/>
        <v>0</v>
      </c>
      <c r="M268" s="80">
        <f t="shared" si="451"/>
        <v>0</v>
      </c>
      <c r="N268" s="80">
        <f t="shared" si="451"/>
        <v>0</v>
      </c>
      <c r="O268" s="80">
        <f t="shared" si="451"/>
        <v>0</v>
      </c>
      <c r="P268" s="80">
        <f t="shared" si="451"/>
        <v>0</v>
      </c>
      <c r="Q268" s="80">
        <f t="shared" si="451"/>
        <v>0</v>
      </c>
      <c r="R268" s="80">
        <f t="shared" si="451"/>
        <v>0</v>
      </c>
      <c r="S268" s="80">
        <f t="shared" si="451"/>
        <v>0</v>
      </c>
      <c r="T268" s="80">
        <f t="shared" si="451"/>
        <v>0</v>
      </c>
      <c r="U268" s="80">
        <f t="shared" si="451"/>
        <v>0</v>
      </c>
      <c r="V268" s="80">
        <f t="shared" si="451"/>
        <v>0</v>
      </c>
      <c r="W268" s="80">
        <f t="shared" si="451"/>
        <v>0</v>
      </c>
      <c r="X268" s="80">
        <f t="shared" si="451"/>
        <v>0</v>
      </c>
      <c r="Y268" s="80">
        <f t="shared" si="451"/>
        <v>0</v>
      </c>
      <c r="Z268" s="80">
        <f t="shared" si="451"/>
        <v>0</v>
      </c>
      <c r="AA268" s="80">
        <f t="shared" si="451"/>
        <v>0</v>
      </c>
      <c r="AB268" s="80">
        <f t="shared" si="451"/>
        <v>0</v>
      </c>
      <c r="AC268" s="80">
        <f t="shared" si="451"/>
        <v>0</v>
      </c>
      <c r="AD268" s="80">
        <f t="shared" si="451"/>
        <v>0</v>
      </c>
      <c r="AE268" s="80">
        <f t="shared" si="451"/>
        <v>0</v>
      </c>
      <c r="AF268" s="80">
        <f t="shared" si="451"/>
        <v>0</v>
      </c>
      <c r="AG268" s="80">
        <f t="shared" si="451"/>
        <v>0</v>
      </c>
      <c r="AH268" s="80">
        <f t="shared" si="451"/>
        <v>0</v>
      </c>
      <c r="AI268" s="80">
        <f t="shared" si="451"/>
        <v>0</v>
      </c>
      <c r="AJ268" s="80">
        <f t="shared" si="451"/>
        <v>0</v>
      </c>
      <c r="AK268" s="80">
        <f t="shared" si="451"/>
        <v>0</v>
      </c>
      <c r="AL268" s="80">
        <f t="shared" si="451"/>
        <v>0</v>
      </c>
      <c r="AM268" s="80">
        <f t="shared" si="451"/>
        <v>0</v>
      </c>
      <c r="AN268" s="80">
        <f t="shared" si="451"/>
        <v>0</v>
      </c>
      <c r="AO268" s="80">
        <f t="shared" si="451"/>
        <v>0</v>
      </c>
      <c r="AP268" s="80">
        <f t="shared" si="451"/>
        <v>0</v>
      </c>
      <c r="AQ268" s="80">
        <f t="shared" si="451"/>
        <v>0</v>
      </c>
      <c r="AR268" s="80">
        <f t="shared" si="451"/>
        <v>0</v>
      </c>
      <c r="AS268" s="80">
        <f t="shared" si="451"/>
        <v>0</v>
      </c>
      <c r="AT268" s="80">
        <f t="shared" si="451"/>
        <v>0</v>
      </c>
      <c r="AU268" s="80">
        <f t="shared" si="451"/>
        <v>0</v>
      </c>
      <c r="AV268" s="80">
        <f t="shared" si="451"/>
        <v>0</v>
      </c>
      <c r="AW268" s="80">
        <f t="shared" si="451"/>
        <v>0</v>
      </c>
      <c r="AX268" s="35"/>
      <c r="AY268" s="35"/>
      <c r="BA268" s="35">
        <f>Q258</f>
        <v>32</v>
      </c>
      <c r="BB268" s="35">
        <f>Q271</f>
        <v>0</v>
      </c>
      <c r="BC268" s="35">
        <f>Q273</f>
        <v>0</v>
      </c>
    </row>
    <row r="269" spans="1:55">
      <c r="A269" s="29"/>
      <c r="B269" s="125" t="s">
        <v>9</v>
      </c>
      <c r="C269" s="81">
        <v>0</v>
      </c>
      <c r="D269" s="82">
        <v>0</v>
      </c>
      <c r="E269" s="83">
        <v>0</v>
      </c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35"/>
      <c r="AY269" s="35"/>
      <c r="BA269" s="35">
        <f>R258</f>
        <v>34</v>
      </c>
      <c r="BB269" s="35">
        <f>R271</f>
        <v>0</v>
      </c>
      <c r="BC269" s="35">
        <f>R273</f>
        <v>0</v>
      </c>
    </row>
    <row r="270" spans="1:55">
      <c r="A270" s="29"/>
      <c r="B270" s="125" t="s">
        <v>10</v>
      </c>
      <c r="C270" s="81">
        <v>0</v>
      </c>
      <c r="D270" s="82">
        <v>0</v>
      </c>
      <c r="E270" s="83">
        <v>0</v>
      </c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35"/>
      <c r="AY270" s="35"/>
      <c r="BA270" s="35">
        <f>S258</f>
        <v>36</v>
      </c>
      <c r="BB270" s="35">
        <f>S271</f>
        <v>0</v>
      </c>
      <c r="BC270" s="35">
        <f>S273</f>
        <v>0</v>
      </c>
    </row>
    <row r="271" spans="1:55" ht="16" thickBot="1">
      <c r="A271" s="29"/>
      <c r="B271" s="125" t="s">
        <v>11</v>
      </c>
      <c r="C271" s="84">
        <v>0</v>
      </c>
      <c r="D271" s="65">
        <v>0</v>
      </c>
      <c r="E271" s="83">
        <v>0</v>
      </c>
      <c r="F271" s="83">
        <v>0</v>
      </c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35"/>
      <c r="AY271" s="35"/>
      <c r="BA271" s="35">
        <f>T258</f>
        <v>39</v>
      </c>
      <c r="BB271" s="35">
        <f>T271</f>
        <v>0</v>
      </c>
      <c r="BC271" s="35">
        <f>T273</f>
        <v>0</v>
      </c>
    </row>
    <row r="272" spans="1:55">
      <c r="A272" s="30"/>
      <c r="B272" s="125" t="s">
        <v>12</v>
      </c>
      <c r="C272" s="85"/>
      <c r="D272" s="86"/>
      <c r="E272" s="86">
        <f t="shared" ref="E272:AW272" si="452">D276-E276</f>
        <v>0</v>
      </c>
      <c r="F272" s="86">
        <f t="shared" si="452"/>
        <v>0</v>
      </c>
      <c r="G272" s="86">
        <f t="shared" si="452"/>
        <v>0</v>
      </c>
      <c r="H272" s="86">
        <f t="shared" si="452"/>
        <v>0</v>
      </c>
      <c r="I272" s="86">
        <f t="shared" si="452"/>
        <v>0</v>
      </c>
      <c r="J272" s="86">
        <f t="shared" si="452"/>
        <v>0</v>
      </c>
      <c r="K272" s="86">
        <f t="shared" si="452"/>
        <v>0</v>
      </c>
      <c r="L272" s="86">
        <f t="shared" si="452"/>
        <v>0</v>
      </c>
      <c r="M272" s="86">
        <f t="shared" si="452"/>
        <v>0</v>
      </c>
      <c r="N272" s="86">
        <f t="shared" si="452"/>
        <v>0</v>
      </c>
      <c r="O272" s="86">
        <f t="shared" si="452"/>
        <v>0</v>
      </c>
      <c r="P272" s="86">
        <f t="shared" si="452"/>
        <v>0</v>
      </c>
      <c r="Q272" s="86">
        <f t="shared" si="452"/>
        <v>0</v>
      </c>
      <c r="R272" s="86">
        <f t="shared" si="452"/>
        <v>0</v>
      </c>
      <c r="S272" s="86">
        <f t="shared" si="452"/>
        <v>0</v>
      </c>
      <c r="T272" s="86">
        <f t="shared" si="452"/>
        <v>0</v>
      </c>
      <c r="U272" s="86">
        <f t="shared" si="452"/>
        <v>0</v>
      </c>
      <c r="V272" s="86">
        <f t="shared" si="452"/>
        <v>0</v>
      </c>
      <c r="W272" s="86">
        <f t="shared" si="452"/>
        <v>0</v>
      </c>
      <c r="X272" s="86">
        <f t="shared" si="452"/>
        <v>0</v>
      </c>
      <c r="Y272" s="86">
        <f t="shared" si="452"/>
        <v>0</v>
      </c>
      <c r="Z272" s="86">
        <f t="shared" si="452"/>
        <v>0</v>
      </c>
      <c r="AA272" s="86">
        <f t="shared" si="452"/>
        <v>0</v>
      </c>
      <c r="AB272" s="86">
        <f t="shared" si="452"/>
        <v>0</v>
      </c>
      <c r="AC272" s="86">
        <f t="shared" si="452"/>
        <v>0</v>
      </c>
      <c r="AD272" s="86">
        <f t="shared" si="452"/>
        <v>0</v>
      </c>
      <c r="AE272" s="86">
        <f t="shared" si="452"/>
        <v>0</v>
      </c>
      <c r="AF272" s="86">
        <f t="shared" si="452"/>
        <v>0</v>
      </c>
      <c r="AG272" s="86">
        <f t="shared" si="452"/>
        <v>0</v>
      </c>
      <c r="AH272" s="86">
        <f t="shared" si="452"/>
        <v>0</v>
      </c>
      <c r="AI272" s="86">
        <f t="shared" si="452"/>
        <v>0</v>
      </c>
      <c r="AJ272" s="86">
        <f t="shared" si="452"/>
        <v>0</v>
      </c>
      <c r="AK272" s="86">
        <f t="shared" si="452"/>
        <v>0</v>
      </c>
      <c r="AL272" s="86">
        <f t="shared" si="452"/>
        <v>0</v>
      </c>
      <c r="AM272" s="86">
        <f t="shared" si="452"/>
        <v>0</v>
      </c>
      <c r="AN272" s="86">
        <f t="shared" si="452"/>
        <v>0</v>
      </c>
      <c r="AO272" s="86">
        <f t="shared" si="452"/>
        <v>0</v>
      </c>
      <c r="AP272" s="86">
        <f t="shared" si="452"/>
        <v>0</v>
      </c>
      <c r="AQ272" s="86">
        <f t="shared" si="452"/>
        <v>0</v>
      </c>
      <c r="AR272" s="86">
        <f t="shared" si="452"/>
        <v>0</v>
      </c>
      <c r="AS272" s="86">
        <f t="shared" si="452"/>
        <v>0</v>
      </c>
      <c r="AT272" s="86">
        <f t="shared" si="452"/>
        <v>0</v>
      </c>
      <c r="AU272" s="86">
        <f t="shared" si="452"/>
        <v>0</v>
      </c>
      <c r="AV272" s="86">
        <f t="shared" si="452"/>
        <v>0</v>
      </c>
      <c r="AW272" s="87">
        <f t="shared" si="452"/>
        <v>0</v>
      </c>
      <c r="AX272" s="35"/>
      <c r="AY272" s="35"/>
      <c r="BA272" s="35">
        <f>U258</f>
        <v>41</v>
      </c>
      <c r="BB272" s="35">
        <f>U271</f>
        <v>0</v>
      </c>
      <c r="BC272" s="35">
        <f>U273</f>
        <v>0</v>
      </c>
    </row>
    <row r="273" spans="1:56">
      <c r="A273" s="30"/>
      <c r="B273" s="125" t="s">
        <v>13</v>
      </c>
      <c r="C273" s="81"/>
      <c r="D273" s="82">
        <f>SUM(D268:D270)</f>
        <v>0</v>
      </c>
      <c r="E273" s="82">
        <f>SUM(E268:E270)</f>
        <v>0</v>
      </c>
      <c r="F273" s="82">
        <f t="shared" ref="F273:AW273" si="453">SUM(F268:F270)</f>
        <v>0</v>
      </c>
      <c r="G273" s="82">
        <f t="shared" si="453"/>
        <v>0</v>
      </c>
      <c r="H273" s="82">
        <f t="shared" si="453"/>
        <v>0</v>
      </c>
      <c r="I273" s="82">
        <f t="shared" si="453"/>
        <v>0</v>
      </c>
      <c r="J273" s="82">
        <f t="shared" si="453"/>
        <v>0</v>
      </c>
      <c r="K273" s="82">
        <f t="shared" si="453"/>
        <v>0</v>
      </c>
      <c r="L273" s="82">
        <f t="shared" si="453"/>
        <v>0</v>
      </c>
      <c r="M273" s="82">
        <f t="shared" si="453"/>
        <v>0</v>
      </c>
      <c r="N273" s="82">
        <f t="shared" si="453"/>
        <v>0</v>
      </c>
      <c r="O273" s="82">
        <f t="shared" si="453"/>
        <v>0</v>
      </c>
      <c r="P273" s="82">
        <f t="shared" si="453"/>
        <v>0</v>
      </c>
      <c r="Q273" s="82">
        <f t="shared" si="453"/>
        <v>0</v>
      </c>
      <c r="R273" s="82">
        <f t="shared" si="453"/>
        <v>0</v>
      </c>
      <c r="S273" s="82">
        <f t="shared" si="453"/>
        <v>0</v>
      </c>
      <c r="T273" s="82">
        <f t="shared" si="453"/>
        <v>0</v>
      </c>
      <c r="U273" s="82">
        <f t="shared" si="453"/>
        <v>0</v>
      </c>
      <c r="V273" s="82">
        <f t="shared" si="453"/>
        <v>0</v>
      </c>
      <c r="W273" s="82">
        <f t="shared" si="453"/>
        <v>0</v>
      </c>
      <c r="X273" s="82">
        <f t="shared" si="453"/>
        <v>0</v>
      </c>
      <c r="Y273" s="82">
        <f t="shared" si="453"/>
        <v>0</v>
      </c>
      <c r="Z273" s="82">
        <f t="shared" si="453"/>
        <v>0</v>
      </c>
      <c r="AA273" s="82">
        <f t="shared" si="453"/>
        <v>0</v>
      </c>
      <c r="AB273" s="82">
        <f t="shared" si="453"/>
        <v>0</v>
      </c>
      <c r="AC273" s="82">
        <f t="shared" si="453"/>
        <v>0</v>
      </c>
      <c r="AD273" s="82">
        <f t="shared" si="453"/>
        <v>0</v>
      </c>
      <c r="AE273" s="82">
        <f t="shared" si="453"/>
        <v>0</v>
      </c>
      <c r="AF273" s="82">
        <f t="shared" si="453"/>
        <v>0</v>
      </c>
      <c r="AG273" s="82">
        <f t="shared" si="453"/>
        <v>0</v>
      </c>
      <c r="AH273" s="82">
        <f t="shared" si="453"/>
        <v>0</v>
      </c>
      <c r="AI273" s="82">
        <f t="shared" si="453"/>
        <v>0</v>
      </c>
      <c r="AJ273" s="82">
        <f t="shared" si="453"/>
        <v>0</v>
      </c>
      <c r="AK273" s="82">
        <f t="shared" si="453"/>
        <v>0</v>
      </c>
      <c r="AL273" s="82">
        <f t="shared" si="453"/>
        <v>0</v>
      </c>
      <c r="AM273" s="82">
        <f t="shared" si="453"/>
        <v>0</v>
      </c>
      <c r="AN273" s="82">
        <f t="shared" si="453"/>
        <v>0</v>
      </c>
      <c r="AO273" s="82">
        <f t="shared" si="453"/>
        <v>0</v>
      </c>
      <c r="AP273" s="82">
        <f t="shared" si="453"/>
        <v>0</v>
      </c>
      <c r="AQ273" s="82">
        <f t="shared" si="453"/>
        <v>0</v>
      </c>
      <c r="AR273" s="82">
        <f t="shared" si="453"/>
        <v>0</v>
      </c>
      <c r="AS273" s="82">
        <f t="shared" si="453"/>
        <v>0</v>
      </c>
      <c r="AT273" s="82">
        <f t="shared" si="453"/>
        <v>0</v>
      </c>
      <c r="AU273" s="82">
        <f t="shared" si="453"/>
        <v>0</v>
      </c>
      <c r="AV273" s="82">
        <f t="shared" si="453"/>
        <v>0</v>
      </c>
      <c r="AW273" s="82">
        <f t="shared" si="453"/>
        <v>0</v>
      </c>
      <c r="AX273" s="35"/>
      <c r="AY273" s="35"/>
      <c r="BA273" s="35">
        <f>V258</f>
        <v>43</v>
      </c>
      <c r="BB273" s="35">
        <f>V271</f>
        <v>0</v>
      </c>
      <c r="BC273" s="35">
        <f>V273</f>
        <v>0</v>
      </c>
    </row>
    <row r="274" spans="1:56">
      <c r="A274" s="30"/>
      <c r="B274" s="125" t="s">
        <v>14</v>
      </c>
      <c r="C274" s="81"/>
      <c r="D274" s="82">
        <f>D273</f>
        <v>0</v>
      </c>
      <c r="E274" s="82">
        <f t="shared" ref="E274:AW274" si="454">E273+D274</f>
        <v>0</v>
      </c>
      <c r="F274" s="82">
        <f t="shared" si="454"/>
        <v>0</v>
      </c>
      <c r="G274" s="82">
        <f t="shared" si="454"/>
        <v>0</v>
      </c>
      <c r="H274" s="82">
        <f t="shared" si="454"/>
        <v>0</v>
      </c>
      <c r="I274" s="82">
        <f t="shared" si="454"/>
        <v>0</v>
      </c>
      <c r="J274" s="82">
        <f t="shared" si="454"/>
        <v>0</v>
      </c>
      <c r="K274" s="82">
        <f t="shared" si="454"/>
        <v>0</v>
      </c>
      <c r="L274" s="82">
        <f t="shared" si="454"/>
        <v>0</v>
      </c>
      <c r="M274" s="82">
        <f t="shared" si="454"/>
        <v>0</v>
      </c>
      <c r="N274" s="82">
        <f t="shared" si="454"/>
        <v>0</v>
      </c>
      <c r="O274" s="82">
        <f t="shared" si="454"/>
        <v>0</v>
      </c>
      <c r="P274" s="82">
        <f t="shared" si="454"/>
        <v>0</v>
      </c>
      <c r="Q274" s="82">
        <f t="shared" si="454"/>
        <v>0</v>
      </c>
      <c r="R274" s="82">
        <f t="shared" si="454"/>
        <v>0</v>
      </c>
      <c r="S274" s="82">
        <f t="shared" si="454"/>
        <v>0</v>
      </c>
      <c r="T274" s="82">
        <f t="shared" si="454"/>
        <v>0</v>
      </c>
      <c r="U274" s="82">
        <f t="shared" si="454"/>
        <v>0</v>
      </c>
      <c r="V274" s="82">
        <f t="shared" si="454"/>
        <v>0</v>
      </c>
      <c r="W274" s="82">
        <f t="shared" si="454"/>
        <v>0</v>
      </c>
      <c r="X274" s="82">
        <f t="shared" si="454"/>
        <v>0</v>
      </c>
      <c r="Y274" s="82">
        <f t="shared" si="454"/>
        <v>0</v>
      </c>
      <c r="Z274" s="82">
        <f t="shared" si="454"/>
        <v>0</v>
      </c>
      <c r="AA274" s="82">
        <f t="shared" si="454"/>
        <v>0</v>
      </c>
      <c r="AB274" s="82">
        <f t="shared" si="454"/>
        <v>0</v>
      </c>
      <c r="AC274" s="82">
        <f t="shared" si="454"/>
        <v>0</v>
      </c>
      <c r="AD274" s="82">
        <f t="shared" si="454"/>
        <v>0</v>
      </c>
      <c r="AE274" s="82">
        <f t="shared" si="454"/>
        <v>0</v>
      </c>
      <c r="AF274" s="82">
        <f t="shared" si="454"/>
        <v>0</v>
      </c>
      <c r="AG274" s="82">
        <f t="shared" si="454"/>
        <v>0</v>
      </c>
      <c r="AH274" s="82">
        <f t="shared" si="454"/>
        <v>0</v>
      </c>
      <c r="AI274" s="82">
        <f t="shared" si="454"/>
        <v>0</v>
      </c>
      <c r="AJ274" s="82">
        <f t="shared" si="454"/>
        <v>0</v>
      </c>
      <c r="AK274" s="82">
        <f t="shared" si="454"/>
        <v>0</v>
      </c>
      <c r="AL274" s="82">
        <f t="shared" si="454"/>
        <v>0</v>
      </c>
      <c r="AM274" s="82">
        <f t="shared" si="454"/>
        <v>0</v>
      </c>
      <c r="AN274" s="82">
        <f t="shared" si="454"/>
        <v>0</v>
      </c>
      <c r="AO274" s="82">
        <f t="shared" si="454"/>
        <v>0</v>
      </c>
      <c r="AP274" s="82">
        <f t="shared" si="454"/>
        <v>0</v>
      </c>
      <c r="AQ274" s="82">
        <f t="shared" si="454"/>
        <v>0</v>
      </c>
      <c r="AR274" s="82">
        <f t="shared" si="454"/>
        <v>0</v>
      </c>
      <c r="AS274" s="82">
        <f t="shared" si="454"/>
        <v>0</v>
      </c>
      <c r="AT274" s="82">
        <f t="shared" si="454"/>
        <v>0</v>
      </c>
      <c r="AU274" s="82">
        <f t="shared" si="454"/>
        <v>0</v>
      </c>
      <c r="AV274" s="82">
        <f t="shared" si="454"/>
        <v>0</v>
      </c>
      <c r="AW274" s="88">
        <f t="shared" si="454"/>
        <v>0</v>
      </c>
      <c r="AX274" s="35"/>
      <c r="AY274" s="35"/>
      <c r="BA274" s="35">
        <f>W258</f>
        <v>45</v>
      </c>
      <c r="BB274" s="35">
        <f>W271</f>
        <v>0</v>
      </c>
      <c r="BC274" s="35">
        <f>W273</f>
        <v>0</v>
      </c>
    </row>
    <row r="275" spans="1:56">
      <c r="A275" s="30"/>
      <c r="B275" s="125" t="s">
        <v>15</v>
      </c>
      <c r="C275" s="81"/>
      <c r="D275" s="82">
        <f>$D276-D274</f>
        <v>0</v>
      </c>
      <c r="E275" s="82">
        <f t="shared" ref="E275:AW275" si="455">$D276-E274</f>
        <v>0</v>
      </c>
      <c r="F275" s="82">
        <f t="shared" si="455"/>
        <v>0</v>
      </c>
      <c r="G275" s="82">
        <f t="shared" si="455"/>
        <v>0</v>
      </c>
      <c r="H275" s="82">
        <f t="shared" si="455"/>
        <v>0</v>
      </c>
      <c r="I275" s="82">
        <f t="shared" si="455"/>
        <v>0</v>
      </c>
      <c r="J275" s="82">
        <f t="shared" si="455"/>
        <v>0</v>
      </c>
      <c r="K275" s="82">
        <f t="shared" si="455"/>
        <v>0</v>
      </c>
      <c r="L275" s="82">
        <f t="shared" si="455"/>
        <v>0</v>
      </c>
      <c r="M275" s="82">
        <f t="shared" si="455"/>
        <v>0</v>
      </c>
      <c r="N275" s="82">
        <f t="shared" si="455"/>
        <v>0</v>
      </c>
      <c r="O275" s="82">
        <f t="shared" si="455"/>
        <v>0</v>
      </c>
      <c r="P275" s="82">
        <f t="shared" si="455"/>
        <v>0</v>
      </c>
      <c r="Q275" s="82">
        <f t="shared" si="455"/>
        <v>0</v>
      </c>
      <c r="R275" s="82">
        <f t="shared" si="455"/>
        <v>0</v>
      </c>
      <c r="S275" s="82">
        <f t="shared" si="455"/>
        <v>0</v>
      </c>
      <c r="T275" s="82">
        <f t="shared" si="455"/>
        <v>0</v>
      </c>
      <c r="U275" s="82">
        <f t="shared" si="455"/>
        <v>0</v>
      </c>
      <c r="V275" s="82">
        <f t="shared" si="455"/>
        <v>0</v>
      </c>
      <c r="W275" s="82">
        <f t="shared" si="455"/>
        <v>0</v>
      </c>
      <c r="X275" s="82">
        <f t="shared" si="455"/>
        <v>0</v>
      </c>
      <c r="Y275" s="82">
        <f t="shared" si="455"/>
        <v>0</v>
      </c>
      <c r="Z275" s="82">
        <f t="shared" si="455"/>
        <v>0</v>
      </c>
      <c r="AA275" s="82">
        <f t="shared" si="455"/>
        <v>0</v>
      </c>
      <c r="AB275" s="82">
        <f t="shared" si="455"/>
        <v>0</v>
      </c>
      <c r="AC275" s="82">
        <f t="shared" si="455"/>
        <v>0</v>
      </c>
      <c r="AD275" s="82">
        <f t="shared" si="455"/>
        <v>0</v>
      </c>
      <c r="AE275" s="82">
        <f t="shared" si="455"/>
        <v>0</v>
      </c>
      <c r="AF275" s="82">
        <f t="shared" si="455"/>
        <v>0</v>
      </c>
      <c r="AG275" s="82">
        <f t="shared" si="455"/>
        <v>0</v>
      </c>
      <c r="AH275" s="82">
        <f t="shared" si="455"/>
        <v>0</v>
      </c>
      <c r="AI275" s="82">
        <f t="shared" si="455"/>
        <v>0</v>
      </c>
      <c r="AJ275" s="82">
        <f t="shared" si="455"/>
        <v>0</v>
      </c>
      <c r="AK275" s="82">
        <f t="shared" si="455"/>
        <v>0</v>
      </c>
      <c r="AL275" s="82">
        <f t="shared" si="455"/>
        <v>0</v>
      </c>
      <c r="AM275" s="82">
        <f t="shared" si="455"/>
        <v>0</v>
      </c>
      <c r="AN275" s="82">
        <f t="shared" si="455"/>
        <v>0</v>
      </c>
      <c r="AO275" s="82">
        <f t="shared" si="455"/>
        <v>0</v>
      </c>
      <c r="AP275" s="82">
        <f t="shared" si="455"/>
        <v>0</v>
      </c>
      <c r="AQ275" s="82">
        <f t="shared" si="455"/>
        <v>0</v>
      </c>
      <c r="AR275" s="82">
        <f t="shared" si="455"/>
        <v>0</v>
      </c>
      <c r="AS275" s="82">
        <f t="shared" si="455"/>
        <v>0</v>
      </c>
      <c r="AT275" s="82">
        <f t="shared" si="455"/>
        <v>0</v>
      </c>
      <c r="AU275" s="82">
        <f t="shared" si="455"/>
        <v>0</v>
      </c>
      <c r="AV275" s="82">
        <f t="shared" si="455"/>
        <v>0</v>
      </c>
      <c r="AW275" s="82">
        <f t="shared" si="455"/>
        <v>0</v>
      </c>
      <c r="AX275" s="35"/>
      <c r="AY275" s="35"/>
      <c r="BA275" s="35">
        <f>X258</f>
        <v>47</v>
      </c>
      <c r="BB275" s="35">
        <f>X271</f>
        <v>0</v>
      </c>
      <c r="BC275" s="35">
        <f>X273</f>
        <v>0</v>
      </c>
    </row>
    <row r="276" spans="1:56" ht="16" thickBot="1">
      <c r="A276" s="27"/>
      <c r="B276" s="124" t="s">
        <v>16</v>
      </c>
      <c r="C276" s="84">
        <f>SUM(C259:C266)</f>
        <v>0</v>
      </c>
      <c r="D276" s="65">
        <f>SUM(D259:D266)</f>
        <v>0</v>
      </c>
      <c r="E276" s="65">
        <f t="shared" ref="E276:AV276" si="456">SUM(E259:E266)</f>
        <v>0</v>
      </c>
      <c r="F276" s="65">
        <f t="shared" si="456"/>
        <v>0</v>
      </c>
      <c r="G276" s="65">
        <f t="shared" si="456"/>
        <v>0</v>
      </c>
      <c r="H276" s="65">
        <f t="shared" si="456"/>
        <v>0</v>
      </c>
      <c r="I276" s="65">
        <f t="shared" si="456"/>
        <v>0</v>
      </c>
      <c r="J276" s="65">
        <f t="shared" si="456"/>
        <v>0</v>
      </c>
      <c r="K276" s="65">
        <f t="shared" si="456"/>
        <v>0</v>
      </c>
      <c r="L276" s="65">
        <f t="shared" si="456"/>
        <v>0</v>
      </c>
      <c r="M276" s="65">
        <f t="shared" si="456"/>
        <v>0</v>
      </c>
      <c r="N276" s="65">
        <f t="shared" si="456"/>
        <v>0</v>
      </c>
      <c r="O276" s="65">
        <f t="shared" si="456"/>
        <v>0</v>
      </c>
      <c r="P276" s="65">
        <f t="shared" si="456"/>
        <v>0</v>
      </c>
      <c r="Q276" s="65">
        <f t="shared" si="456"/>
        <v>0</v>
      </c>
      <c r="R276" s="65">
        <f t="shared" si="456"/>
        <v>0</v>
      </c>
      <c r="S276" s="65">
        <f t="shared" si="456"/>
        <v>0</v>
      </c>
      <c r="T276" s="65">
        <f t="shared" si="456"/>
        <v>0</v>
      </c>
      <c r="U276" s="65">
        <f t="shared" si="456"/>
        <v>0</v>
      </c>
      <c r="V276" s="65">
        <f t="shared" si="456"/>
        <v>0</v>
      </c>
      <c r="W276" s="65">
        <f t="shared" si="456"/>
        <v>0</v>
      </c>
      <c r="X276" s="65">
        <f t="shared" si="456"/>
        <v>0</v>
      </c>
      <c r="Y276" s="65">
        <f t="shared" si="456"/>
        <v>0</v>
      </c>
      <c r="Z276" s="65">
        <f t="shared" si="456"/>
        <v>0</v>
      </c>
      <c r="AA276" s="65">
        <f t="shared" si="456"/>
        <v>0</v>
      </c>
      <c r="AB276" s="65">
        <f t="shared" si="456"/>
        <v>0</v>
      </c>
      <c r="AC276" s="65">
        <f t="shared" si="456"/>
        <v>0</v>
      </c>
      <c r="AD276" s="65">
        <f t="shared" si="456"/>
        <v>0</v>
      </c>
      <c r="AE276" s="65">
        <f t="shared" si="456"/>
        <v>0</v>
      </c>
      <c r="AF276" s="65">
        <f t="shared" si="456"/>
        <v>0</v>
      </c>
      <c r="AG276" s="65">
        <f t="shared" si="456"/>
        <v>0</v>
      </c>
      <c r="AH276" s="65">
        <f t="shared" si="456"/>
        <v>0</v>
      </c>
      <c r="AI276" s="65">
        <f t="shared" si="456"/>
        <v>0</v>
      </c>
      <c r="AJ276" s="65">
        <f t="shared" si="456"/>
        <v>0</v>
      </c>
      <c r="AK276" s="65">
        <f t="shared" si="456"/>
        <v>0</v>
      </c>
      <c r="AL276" s="65">
        <f t="shared" si="456"/>
        <v>0</v>
      </c>
      <c r="AM276" s="65">
        <f t="shared" si="456"/>
        <v>0</v>
      </c>
      <c r="AN276" s="65">
        <f t="shared" si="456"/>
        <v>0</v>
      </c>
      <c r="AO276" s="65">
        <f t="shared" si="456"/>
        <v>0</v>
      </c>
      <c r="AP276" s="65">
        <f t="shared" si="456"/>
        <v>0</v>
      </c>
      <c r="AQ276" s="65">
        <f t="shared" si="456"/>
        <v>0</v>
      </c>
      <c r="AR276" s="65">
        <f t="shared" si="456"/>
        <v>0</v>
      </c>
      <c r="AS276" s="65">
        <f t="shared" si="456"/>
        <v>0</v>
      </c>
      <c r="AT276" s="65">
        <f t="shared" si="456"/>
        <v>0</v>
      </c>
      <c r="AU276" s="65">
        <f t="shared" si="456"/>
        <v>0</v>
      </c>
      <c r="AV276" s="65">
        <f t="shared" si="456"/>
        <v>0</v>
      </c>
      <c r="AW276" s="89">
        <f>SUM(AW259:AW266)</f>
        <v>0</v>
      </c>
      <c r="AX276" s="35"/>
      <c r="AY276" s="35"/>
      <c r="BA276" s="35">
        <f>Y258</f>
        <v>49</v>
      </c>
      <c r="BB276" s="35">
        <f>Y271</f>
        <v>0</v>
      </c>
      <c r="BC276" s="35">
        <f>Y273</f>
        <v>0</v>
      </c>
    </row>
    <row r="277" spans="1:56" ht="16" thickBot="1">
      <c r="A277" s="32"/>
      <c r="B277" s="127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35"/>
      <c r="AY277" s="35"/>
      <c r="BA277" s="33">
        <f>Z258</f>
        <v>51</v>
      </c>
      <c r="BB277" s="35">
        <f>Z271</f>
        <v>0</v>
      </c>
      <c r="BC277" s="35">
        <f>Z273</f>
        <v>0</v>
      </c>
      <c r="BD277" s="35"/>
    </row>
    <row r="278" spans="1:56">
      <c r="A278" s="22"/>
      <c r="B278" s="128"/>
      <c r="C278" s="91" t="s">
        <v>7</v>
      </c>
      <c r="D278" s="92">
        <f t="shared" ref="D278:AW278" si="457">D258</f>
        <v>1</v>
      </c>
      <c r="E278" s="79">
        <f t="shared" si="457"/>
        <v>4</v>
      </c>
      <c r="F278" s="79">
        <f t="shared" si="457"/>
        <v>6</v>
      </c>
      <c r="G278" s="79">
        <f t="shared" si="457"/>
        <v>8</v>
      </c>
      <c r="H278" s="79">
        <f t="shared" si="457"/>
        <v>11</v>
      </c>
      <c r="I278" s="79">
        <f t="shared" si="457"/>
        <v>13</v>
      </c>
      <c r="J278" s="79">
        <f t="shared" si="457"/>
        <v>15</v>
      </c>
      <c r="K278" s="79">
        <f t="shared" si="457"/>
        <v>18</v>
      </c>
      <c r="L278" s="79">
        <f t="shared" si="457"/>
        <v>20</v>
      </c>
      <c r="M278" s="79">
        <f t="shared" si="457"/>
        <v>22</v>
      </c>
      <c r="N278" s="79">
        <f t="shared" si="457"/>
        <v>25</v>
      </c>
      <c r="O278" s="79">
        <f t="shared" si="457"/>
        <v>27</v>
      </c>
      <c r="P278" s="79">
        <f t="shared" si="457"/>
        <v>29</v>
      </c>
      <c r="Q278" s="79">
        <f t="shared" si="457"/>
        <v>32</v>
      </c>
      <c r="R278" s="79">
        <f t="shared" si="457"/>
        <v>34</v>
      </c>
      <c r="S278" s="79">
        <f t="shared" si="457"/>
        <v>36</v>
      </c>
      <c r="T278" s="79">
        <f t="shared" si="457"/>
        <v>39</v>
      </c>
      <c r="U278" s="79">
        <f t="shared" si="457"/>
        <v>41</v>
      </c>
      <c r="V278" s="79">
        <f t="shared" si="457"/>
        <v>43</v>
      </c>
      <c r="W278" s="79">
        <f t="shared" si="457"/>
        <v>45</v>
      </c>
      <c r="X278" s="79">
        <f t="shared" si="457"/>
        <v>47</v>
      </c>
      <c r="Y278" s="79">
        <f t="shared" si="457"/>
        <v>49</v>
      </c>
      <c r="Z278" s="79">
        <f t="shared" si="457"/>
        <v>51</v>
      </c>
      <c r="AA278" s="79">
        <f t="shared" si="457"/>
        <v>53</v>
      </c>
      <c r="AB278" s="79">
        <f t="shared" si="457"/>
        <v>55</v>
      </c>
      <c r="AC278" s="79">
        <f t="shared" si="457"/>
        <v>57</v>
      </c>
      <c r="AD278" s="79">
        <f t="shared" si="457"/>
        <v>59</v>
      </c>
      <c r="AE278" s="79">
        <f t="shared" si="457"/>
        <v>61</v>
      </c>
      <c r="AF278" s="79">
        <f t="shared" si="457"/>
        <v>63</v>
      </c>
      <c r="AG278" s="79">
        <f t="shared" si="457"/>
        <v>65</v>
      </c>
      <c r="AH278" s="79">
        <f t="shared" si="457"/>
        <v>67</v>
      </c>
      <c r="AI278" s="79">
        <f t="shared" si="457"/>
        <v>69</v>
      </c>
      <c r="AJ278" s="79">
        <f t="shared" si="457"/>
        <v>71</v>
      </c>
      <c r="AK278" s="79">
        <f t="shared" si="457"/>
        <v>73</v>
      </c>
      <c r="AL278" s="79">
        <f t="shared" si="457"/>
        <v>75</v>
      </c>
      <c r="AM278" s="79">
        <f t="shared" si="457"/>
        <v>77</v>
      </c>
      <c r="AN278" s="79">
        <f t="shared" si="457"/>
        <v>79</v>
      </c>
      <c r="AO278" s="79">
        <f t="shared" si="457"/>
        <v>81</v>
      </c>
      <c r="AP278" s="79">
        <f t="shared" si="457"/>
        <v>83</v>
      </c>
      <c r="AQ278" s="79">
        <f t="shared" si="457"/>
        <v>85</v>
      </c>
      <c r="AR278" s="79">
        <f t="shared" si="457"/>
        <v>87</v>
      </c>
      <c r="AS278" s="79">
        <f t="shared" si="457"/>
        <v>89</v>
      </c>
      <c r="AT278" s="79">
        <f t="shared" si="457"/>
        <v>91</v>
      </c>
      <c r="AU278" s="79">
        <f t="shared" si="457"/>
        <v>93</v>
      </c>
      <c r="AV278" s="79">
        <f t="shared" si="457"/>
        <v>95</v>
      </c>
      <c r="AW278" s="93">
        <f t="shared" si="457"/>
        <v>97</v>
      </c>
      <c r="AX278" s="35"/>
      <c r="AY278" s="35"/>
      <c r="BA278" s="33">
        <f>AA258</f>
        <v>53</v>
      </c>
      <c r="BB278" s="35">
        <f>AA271</f>
        <v>0</v>
      </c>
      <c r="BC278" s="35">
        <f>AA273</f>
        <v>0</v>
      </c>
      <c r="BD278" s="35"/>
    </row>
    <row r="279" spans="1:56" ht="16" thickBot="1">
      <c r="A279" s="21" t="s">
        <v>24</v>
      </c>
      <c r="B279" s="120"/>
      <c r="C279" s="94" t="str">
        <f>C253</f>
        <v>Strain H</v>
      </c>
      <c r="D279" s="95" t="e">
        <f>D276/D275</f>
        <v>#DIV/0!</v>
      </c>
      <c r="E279" s="96" t="e">
        <f t="shared" ref="E279:I279" si="458">E276/E275</f>
        <v>#DIV/0!</v>
      </c>
      <c r="F279" s="96" t="e">
        <f t="shared" si="458"/>
        <v>#DIV/0!</v>
      </c>
      <c r="G279" s="96" t="e">
        <f t="shared" si="458"/>
        <v>#DIV/0!</v>
      </c>
      <c r="H279" s="96" t="e">
        <f t="shared" si="458"/>
        <v>#DIV/0!</v>
      </c>
      <c r="I279" s="96" t="e">
        <f t="shared" si="458"/>
        <v>#DIV/0!</v>
      </c>
      <c r="J279" s="96" t="e">
        <f>J276/J275</f>
        <v>#DIV/0!</v>
      </c>
      <c r="K279" s="96" t="e">
        <f t="shared" ref="K279:AW279" si="459">K276/K275</f>
        <v>#DIV/0!</v>
      </c>
      <c r="L279" s="96" t="e">
        <f t="shared" si="459"/>
        <v>#DIV/0!</v>
      </c>
      <c r="M279" s="96" t="e">
        <f t="shared" si="459"/>
        <v>#DIV/0!</v>
      </c>
      <c r="N279" s="96" t="e">
        <f t="shared" si="459"/>
        <v>#DIV/0!</v>
      </c>
      <c r="O279" s="96" t="e">
        <f t="shared" si="459"/>
        <v>#DIV/0!</v>
      </c>
      <c r="P279" s="96" t="e">
        <f t="shared" si="459"/>
        <v>#DIV/0!</v>
      </c>
      <c r="Q279" s="96" t="e">
        <f t="shared" si="459"/>
        <v>#DIV/0!</v>
      </c>
      <c r="R279" s="96" t="e">
        <f t="shared" si="459"/>
        <v>#DIV/0!</v>
      </c>
      <c r="S279" s="96" t="e">
        <f t="shared" si="459"/>
        <v>#DIV/0!</v>
      </c>
      <c r="T279" s="96" t="e">
        <f t="shared" si="459"/>
        <v>#DIV/0!</v>
      </c>
      <c r="U279" s="96" t="e">
        <f t="shared" si="459"/>
        <v>#DIV/0!</v>
      </c>
      <c r="V279" s="96" t="e">
        <f t="shared" si="459"/>
        <v>#DIV/0!</v>
      </c>
      <c r="W279" s="96" t="e">
        <f t="shared" si="459"/>
        <v>#DIV/0!</v>
      </c>
      <c r="X279" s="96" t="e">
        <f t="shared" si="459"/>
        <v>#DIV/0!</v>
      </c>
      <c r="Y279" s="96" t="e">
        <f t="shared" si="459"/>
        <v>#DIV/0!</v>
      </c>
      <c r="Z279" s="96" t="e">
        <f t="shared" si="459"/>
        <v>#DIV/0!</v>
      </c>
      <c r="AA279" s="96" t="e">
        <f t="shared" si="459"/>
        <v>#DIV/0!</v>
      </c>
      <c r="AB279" s="96" t="e">
        <f t="shared" si="459"/>
        <v>#DIV/0!</v>
      </c>
      <c r="AC279" s="96" t="e">
        <f t="shared" si="459"/>
        <v>#DIV/0!</v>
      </c>
      <c r="AD279" s="96" t="e">
        <f t="shared" si="459"/>
        <v>#DIV/0!</v>
      </c>
      <c r="AE279" s="96" t="e">
        <f t="shared" si="459"/>
        <v>#DIV/0!</v>
      </c>
      <c r="AF279" s="96" t="e">
        <f t="shared" si="459"/>
        <v>#DIV/0!</v>
      </c>
      <c r="AG279" s="96" t="e">
        <f t="shared" si="459"/>
        <v>#DIV/0!</v>
      </c>
      <c r="AH279" s="96" t="e">
        <f t="shared" si="459"/>
        <v>#DIV/0!</v>
      </c>
      <c r="AI279" s="96" t="e">
        <f t="shared" si="459"/>
        <v>#DIV/0!</v>
      </c>
      <c r="AJ279" s="96" t="e">
        <f t="shared" si="459"/>
        <v>#DIV/0!</v>
      </c>
      <c r="AK279" s="96" t="e">
        <f t="shared" si="459"/>
        <v>#DIV/0!</v>
      </c>
      <c r="AL279" s="96" t="e">
        <f t="shared" si="459"/>
        <v>#DIV/0!</v>
      </c>
      <c r="AM279" s="96" t="e">
        <f t="shared" si="459"/>
        <v>#DIV/0!</v>
      </c>
      <c r="AN279" s="96" t="e">
        <f t="shared" si="459"/>
        <v>#DIV/0!</v>
      </c>
      <c r="AO279" s="96" t="e">
        <f t="shared" si="459"/>
        <v>#DIV/0!</v>
      </c>
      <c r="AP279" s="96" t="e">
        <f t="shared" si="459"/>
        <v>#DIV/0!</v>
      </c>
      <c r="AQ279" s="96" t="e">
        <f t="shared" si="459"/>
        <v>#DIV/0!</v>
      </c>
      <c r="AR279" s="96" t="e">
        <f t="shared" si="459"/>
        <v>#DIV/0!</v>
      </c>
      <c r="AS279" s="96" t="e">
        <f t="shared" si="459"/>
        <v>#DIV/0!</v>
      </c>
      <c r="AT279" s="96" t="e">
        <f t="shared" si="459"/>
        <v>#DIV/0!</v>
      </c>
      <c r="AU279" s="96" t="e">
        <f t="shared" si="459"/>
        <v>#DIV/0!</v>
      </c>
      <c r="AV279" s="96" t="e">
        <f t="shared" si="459"/>
        <v>#DIV/0!</v>
      </c>
      <c r="AW279" s="97" t="e">
        <f t="shared" si="459"/>
        <v>#DIV/0!</v>
      </c>
      <c r="AX279" s="35"/>
      <c r="AY279" s="35"/>
      <c r="BA279" s="33">
        <f>AB258</f>
        <v>55</v>
      </c>
      <c r="BB279" s="35">
        <f>AB271</f>
        <v>0</v>
      </c>
      <c r="BC279" s="35">
        <f>AB273</f>
        <v>0</v>
      </c>
      <c r="BD279" s="35"/>
    </row>
    <row r="280" spans="1:56">
      <c r="B280" s="33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BA280" s="33">
        <f>AC258</f>
        <v>57</v>
      </c>
      <c r="BB280" s="33">
        <f>AC271</f>
        <v>0</v>
      </c>
      <c r="BC280" s="33">
        <f>AC273</f>
        <v>0</v>
      </c>
    </row>
    <row r="281" spans="1:56" ht="16" thickBot="1">
      <c r="A281" s="34" t="s">
        <v>26</v>
      </c>
      <c r="B281" s="33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BA281" s="33">
        <f>AD258</f>
        <v>59</v>
      </c>
      <c r="BB281" s="33">
        <f>AD271</f>
        <v>0</v>
      </c>
      <c r="BC281" s="33">
        <f>AD273</f>
        <v>0</v>
      </c>
    </row>
    <row r="282" spans="1:56" ht="16" thickBot="1">
      <c r="A282" s="19" t="str">
        <f>C253</f>
        <v>Strain H</v>
      </c>
      <c r="B282" s="129" t="s">
        <v>25</v>
      </c>
      <c r="C282" s="98">
        <f>C258</f>
        <v>1</v>
      </c>
      <c r="D282" s="99">
        <f t="shared" ref="D282:AW282" si="460">D258</f>
        <v>1</v>
      </c>
      <c r="E282" s="100">
        <f t="shared" si="460"/>
        <v>4</v>
      </c>
      <c r="F282" s="100">
        <f t="shared" si="460"/>
        <v>6</v>
      </c>
      <c r="G282" s="100">
        <f t="shared" si="460"/>
        <v>8</v>
      </c>
      <c r="H282" s="100">
        <f t="shared" si="460"/>
        <v>11</v>
      </c>
      <c r="I282" s="100">
        <f t="shared" si="460"/>
        <v>13</v>
      </c>
      <c r="J282" s="100">
        <f t="shared" si="460"/>
        <v>15</v>
      </c>
      <c r="K282" s="100">
        <f t="shared" si="460"/>
        <v>18</v>
      </c>
      <c r="L282" s="100">
        <f t="shared" si="460"/>
        <v>20</v>
      </c>
      <c r="M282" s="100">
        <f t="shared" si="460"/>
        <v>22</v>
      </c>
      <c r="N282" s="100">
        <f t="shared" si="460"/>
        <v>25</v>
      </c>
      <c r="O282" s="100">
        <f t="shared" si="460"/>
        <v>27</v>
      </c>
      <c r="P282" s="100">
        <f t="shared" si="460"/>
        <v>29</v>
      </c>
      <c r="Q282" s="100">
        <f t="shared" si="460"/>
        <v>32</v>
      </c>
      <c r="R282" s="100">
        <f t="shared" si="460"/>
        <v>34</v>
      </c>
      <c r="S282" s="100">
        <f t="shared" si="460"/>
        <v>36</v>
      </c>
      <c r="T282" s="100">
        <f t="shared" si="460"/>
        <v>39</v>
      </c>
      <c r="U282" s="100">
        <f t="shared" si="460"/>
        <v>41</v>
      </c>
      <c r="V282" s="100">
        <f t="shared" si="460"/>
        <v>43</v>
      </c>
      <c r="W282" s="100">
        <f t="shared" si="460"/>
        <v>45</v>
      </c>
      <c r="X282" s="100">
        <f t="shared" si="460"/>
        <v>47</v>
      </c>
      <c r="Y282" s="100">
        <f t="shared" si="460"/>
        <v>49</v>
      </c>
      <c r="Z282" s="100">
        <f t="shared" si="460"/>
        <v>51</v>
      </c>
      <c r="AA282" s="100">
        <f t="shared" si="460"/>
        <v>53</v>
      </c>
      <c r="AB282" s="100">
        <f t="shared" si="460"/>
        <v>55</v>
      </c>
      <c r="AC282" s="100">
        <f t="shared" si="460"/>
        <v>57</v>
      </c>
      <c r="AD282" s="100">
        <f t="shared" si="460"/>
        <v>59</v>
      </c>
      <c r="AE282" s="100">
        <f t="shared" si="460"/>
        <v>61</v>
      </c>
      <c r="AF282" s="100">
        <f t="shared" si="460"/>
        <v>63</v>
      </c>
      <c r="AG282" s="100">
        <f t="shared" si="460"/>
        <v>65</v>
      </c>
      <c r="AH282" s="100">
        <f t="shared" si="460"/>
        <v>67</v>
      </c>
      <c r="AI282" s="100">
        <f t="shared" si="460"/>
        <v>69</v>
      </c>
      <c r="AJ282" s="100">
        <f t="shared" si="460"/>
        <v>71</v>
      </c>
      <c r="AK282" s="100">
        <f t="shared" si="460"/>
        <v>73</v>
      </c>
      <c r="AL282" s="100">
        <f t="shared" si="460"/>
        <v>75</v>
      </c>
      <c r="AM282" s="100">
        <f t="shared" si="460"/>
        <v>77</v>
      </c>
      <c r="AN282" s="100">
        <f t="shared" si="460"/>
        <v>79</v>
      </c>
      <c r="AO282" s="100">
        <f t="shared" si="460"/>
        <v>81</v>
      </c>
      <c r="AP282" s="100">
        <f t="shared" si="460"/>
        <v>83</v>
      </c>
      <c r="AQ282" s="100">
        <f t="shared" si="460"/>
        <v>85</v>
      </c>
      <c r="AR282" s="100">
        <f t="shared" si="460"/>
        <v>87</v>
      </c>
      <c r="AS282" s="100">
        <f t="shared" si="460"/>
        <v>89</v>
      </c>
      <c r="AT282" s="100">
        <f t="shared" si="460"/>
        <v>91</v>
      </c>
      <c r="AU282" s="100">
        <f t="shared" si="460"/>
        <v>93</v>
      </c>
      <c r="AV282" s="100">
        <f t="shared" si="460"/>
        <v>95</v>
      </c>
      <c r="AW282" s="101">
        <f t="shared" si="460"/>
        <v>97</v>
      </c>
      <c r="BA282" s="33">
        <f>AE258</f>
        <v>61</v>
      </c>
      <c r="BB282" s="33">
        <f>AE271</f>
        <v>0</v>
      </c>
      <c r="BC282" s="33">
        <f>AE273</f>
        <v>0</v>
      </c>
    </row>
    <row r="283" spans="1:56">
      <c r="A283" s="23" t="s">
        <v>20</v>
      </c>
      <c r="B283" s="33"/>
      <c r="C283" s="102">
        <f>SUM(C259:C266)</f>
        <v>0</v>
      </c>
      <c r="D283" s="103">
        <f>C283-C284-C285</f>
        <v>0</v>
      </c>
      <c r="E283" s="104">
        <f t="shared" ref="E283:AW283" si="461">D283-D284-D285</f>
        <v>0</v>
      </c>
      <c r="F283" s="104">
        <f t="shared" si="461"/>
        <v>0</v>
      </c>
      <c r="G283" s="104">
        <f t="shared" si="461"/>
        <v>0</v>
      </c>
      <c r="H283" s="104">
        <f t="shared" si="461"/>
        <v>0</v>
      </c>
      <c r="I283" s="104">
        <f t="shared" si="461"/>
        <v>0</v>
      </c>
      <c r="J283" s="104">
        <f t="shared" si="461"/>
        <v>0</v>
      </c>
      <c r="K283" s="104">
        <f t="shared" si="461"/>
        <v>0</v>
      </c>
      <c r="L283" s="104">
        <f t="shared" si="461"/>
        <v>0</v>
      </c>
      <c r="M283" s="104">
        <f t="shared" si="461"/>
        <v>0</v>
      </c>
      <c r="N283" s="104">
        <f t="shared" si="461"/>
        <v>0</v>
      </c>
      <c r="O283" s="104">
        <f t="shared" si="461"/>
        <v>0</v>
      </c>
      <c r="P283" s="104">
        <f t="shared" si="461"/>
        <v>0</v>
      </c>
      <c r="Q283" s="104">
        <f t="shared" si="461"/>
        <v>0</v>
      </c>
      <c r="R283" s="104">
        <f t="shared" si="461"/>
        <v>0</v>
      </c>
      <c r="S283" s="104">
        <f t="shared" si="461"/>
        <v>0</v>
      </c>
      <c r="T283" s="104">
        <f t="shared" si="461"/>
        <v>0</v>
      </c>
      <c r="U283" s="104">
        <f t="shared" si="461"/>
        <v>0</v>
      </c>
      <c r="V283" s="104">
        <f t="shared" si="461"/>
        <v>0</v>
      </c>
      <c r="W283" s="104">
        <f t="shared" si="461"/>
        <v>0</v>
      </c>
      <c r="X283" s="104">
        <f t="shared" si="461"/>
        <v>0</v>
      </c>
      <c r="Y283" s="104">
        <f t="shared" si="461"/>
        <v>0</v>
      </c>
      <c r="Z283" s="104">
        <f t="shared" si="461"/>
        <v>0</v>
      </c>
      <c r="AA283" s="104">
        <f t="shared" si="461"/>
        <v>0</v>
      </c>
      <c r="AB283" s="104">
        <f t="shared" si="461"/>
        <v>0</v>
      </c>
      <c r="AC283" s="104">
        <f t="shared" si="461"/>
        <v>0</v>
      </c>
      <c r="AD283" s="104">
        <f t="shared" si="461"/>
        <v>0</v>
      </c>
      <c r="AE283" s="104">
        <f t="shared" si="461"/>
        <v>0</v>
      </c>
      <c r="AF283" s="104">
        <f t="shared" si="461"/>
        <v>0</v>
      </c>
      <c r="AG283" s="104">
        <f t="shared" si="461"/>
        <v>0</v>
      </c>
      <c r="AH283" s="104">
        <f t="shared" si="461"/>
        <v>0</v>
      </c>
      <c r="AI283" s="104">
        <f t="shared" si="461"/>
        <v>0</v>
      </c>
      <c r="AJ283" s="104">
        <f t="shared" si="461"/>
        <v>0</v>
      </c>
      <c r="AK283" s="104">
        <f t="shared" si="461"/>
        <v>0</v>
      </c>
      <c r="AL283" s="104">
        <f t="shared" si="461"/>
        <v>0</v>
      </c>
      <c r="AM283" s="104">
        <f t="shared" si="461"/>
        <v>0</v>
      </c>
      <c r="AN283" s="104">
        <f t="shared" si="461"/>
        <v>0</v>
      </c>
      <c r="AO283" s="104">
        <f t="shared" si="461"/>
        <v>0</v>
      </c>
      <c r="AP283" s="104">
        <f t="shared" si="461"/>
        <v>0</v>
      </c>
      <c r="AQ283" s="104">
        <f t="shared" si="461"/>
        <v>0</v>
      </c>
      <c r="AR283" s="104">
        <f t="shared" si="461"/>
        <v>0</v>
      </c>
      <c r="AS283" s="104">
        <f t="shared" si="461"/>
        <v>0</v>
      </c>
      <c r="AT283" s="104">
        <f t="shared" si="461"/>
        <v>0</v>
      </c>
      <c r="AU283" s="104">
        <f t="shared" si="461"/>
        <v>0</v>
      </c>
      <c r="AV283" s="104">
        <f t="shared" si="461"/>
        <v>0</v>
      </c>
      <c r="AW283" s="105">
        <f t="shared" si="461"/>
        <v>0</v>
      </c>
      <c r="BA283" s="33">
        <f>AF258</f>
        <v>63</v>
      </c>
      <c r="BB283" s="33">
        <f>AF271</f>
        <v>0</v>
      </c>
      <c r="BC283" s="33">
        <f>AF273</f>
        <v>0</v>
      </c>
    </row>
    <row r="284" spans="1:56">
      <c r="A284" s="23" t="s">
        <v>21</v>
      </c>
      <c r="B284" s="33"/>
      <c r="C284" s="102">
        <f t="shared" ref="C284:AW284" si="462">C271</f>
        <v>0</v>
      </c>
      <c r="D284" s="103">
        <f t="shared" si="462"/>
        <v>0</v>
      </c>
      <c r="E284" s="104">
        <f t="shared" si="462"/>
        <v>0</v>
      </c>
      <c r="F284" s="104">
        <f t="shared" si="462"/>
        <v>0</v>
      </c>
      <c r="G284" s="104">
        <f t="shared" si="462"/>
        <v>0</v>
      </c>
      <c r="H284" s="104">
        <f t="shared" si="462"/>
        <v>0</v>
      </c>
      <c r="I284" s="104">
        <f t="shared" si="462"/>
        <v>0</v>
      </c>
      <c r="J284" s="104">
        <f t="shared" si="462"/>
        <v>0</v>
      </c>
      <c r="K284" s="104">
        <f t="shared" si="462"/>
        <v>0</v>
      </c>
      <c r="L284" s="104">
        <f t="shared" si="462"/>
        <v>0</v>
      </c>
      <c r="M284" s="104">
        <f t="shared" si="462"/>
        <v>0</v>
      </c>
      <c r="N284" s="104">
        <f t="shared" si="462"/>
        <v>0</v>
      </c>
      <c r="O284" s="104">
        <f t="shared" si="462"/>
        <v>0</v>
      </c>
      <c r="P284" s="104">
        <f t="shared" si="462"/>
        <v>0</v>
      </c>
      <c r="Q284" s="104">
        <f t="shared" si="462"/>
        <v>0</v>
      </c>
      <c r="R284" s="104">
        <f t="shared" si="462"/>
        <v>0</v>
      </c>
      <c r="S284" s="104">
        <f t="shared" si="462"/>
        <v>0</v>
      </c>
      <c r="T284" s="104">
        <f t="shared" si="462"/>
        <v>0</v>
      </c>
      <c r="U284" s="104">
        <f t="shared" si="462"/>
        <v>0</v>
      </c>
      <c r="V284" s="104">
        <f t="shared" si="462"/>
        <v>0</v>
      </c>
      <c r="W284" s="104">
        <f t="shared" si="462"/>
        <v>0</v>
      </c>
      <c r="X284" s="104">
        <f t="shared" si="462"/>
        <v>0</v>
      </c>
      <c r="Y284" s="104">
        <f t="shared" si="462"/>
        <v>0</v>
      </c>
      <c r="Z284" s="104">
        <f t="shared" si="462"/>
        <v>0</v>
      </c>
      <c r="AA284" s="104">
        <f t="shared" si="462"/>
        <v>0</v>
      </c>
      <c r="AB284" s="104">
        <f t="shared" si="462"/>
        <v>0</v>
      </c>
      <c r="AC284" s="104">
        <f t="shared" si="462"/>
        <v>0</v>
      </c>
      <c r="AD284" s="104">
        <f t="shared" si="462"/>
        <v>0</v>
      </c>
      <c r="AE284" s="104">
        <f t="shared" si="462"/>
        <v>0</v>
      </c>
      <c r="AF284" s="104">
        <f t="shared" si="462"/>
        <v>0</v>
      </c>
      <c r="AG284" s="104">
        <f t="shared" si="462"/>
        <v>0</v>
      </c>
      <c r="AH284" s="104">
        <f t="shared" si="462"/>
        <v>0</v>
      </c>
      <c r="AI284" s="104">
        <f t="shared" si="462"/>
        <v>0</v>
      </c>
      <c r="AJ284" s="104">
        <f t="shared" si="462"/>
        <v>0</v>
      </c>
      <c r="AK284" s="104">
        <f t="shared" si="462"/>
        <v>0</v>
      </c>
      <c r="AL284" s="104">
        <f t="shared" si="462"/>
        <v>0</v>
      </c>
      <c r="AM284" s="104">
        <f t="shared" si="462"/>
        <v>0</v>
      </c>
      <c r="AN284" s="104">
        <f t="shared" si="462"/>
        <v>0</v>
      </c>
      <c r="AO284" s="104">
        <f t="shared" si="462"/>
        <v>0</v>
      </c>
      <c r="AP284" s="104">
        <f t="shared" si="462"/>
        <v>0</v>
      </c>
      <c r="AQ284" s="104">
        <f t="shared" si="462"/>
        <v>0</v>
      </c>
      <c r="AR284" s="104">
        <f t="shared" si="462"/>
        <v>0</v>
      </c>
      <c r="AS284" s="104">
        <f t="shared" si="462"/>
        <v>0</v>
      </c>
      <c r="AT284" s="104">
        <f t="shared" si="462"/>
        <v>0</v>
      </c>
      <c r="AU284" s="104">
        <f t="shared" si="462"/>
        <v>0</v>
      </c>
      <c r="AV284" s="104">
        <f t="shared" si="462"/>
        <v>0</v>
      </c>
      <c r="AW284" s="105">
        <f t="shared" si="462"/>
        <v>0</v>
      </c>
      <c r="BA284" s="33">
        <f>AG258</f>
        <v>65</v>
      </c>
      <c r="BB284" s="33">
        <f>AG271</f>
        <v>0</v>
      </c>
      <c r="BC284" s="33">
        <f>AG273</f>
        <v>0</v>
      </c>
    </row>
    <row r="285" spans="1:56" ht="16" thickBot="1">
      <c r="A285" s="23" t="s">
        <v>22</v>
      </c>
      <c r="B285" s="33"/>
      <c r="C285" s="102">
        <f t="shared" ref="C285:AW285" si="463">SUM(C268:C270)</f>
        <v>0</v>
      </c>
      <c r="D285" s="103">
        <f t="shared" si="463"/>
        <v>0</v>
      </c>
      <c r="E285" s="104">
        <f t="shared" si="463"/>
        <v>0</v>
      </c>
      <c r="F285" s="104">
        <f t="shared" si="463"/>
        <v>0</v>
      </c>
      <c r="G285" s="104">
        <f t="shared" si="463"/>
        <v>0</v>
      </c>
      <c r="H285" s="104">
        <f t="shared" si="463"/>
        <v>0</v>
      </c>
      <c r="I285" s="104">
        <f t="shared" si="463"/>
        <v>0</v>
      </c>
      <c r="J285" s="104">
        <f t="shared" si="463"/>
        <v>0</v>
      </c>
      <c r="K285" s="104">
        <f t="shared" si="463"/>
        <v>0</v>
      </c>
      <c r="L285" s="104">
        <f t="shared" si="463"/>
        <v>0</v>
      </c>
      <c r="M285" s="104">
        <f t="shared" si="463"/>
        <v>0</v>
      </c>
      <c r="N285" s="104">
        <f t="shared" si="463"/>
        <v>0</v>
      </c>
      <c r="O285" s="104">
        <f t="shared" si="463"/>
        <v>0</v>
      </c>
      <c r="P285" s="104">
        <f t="shared" si="463"/>
        <v>0</v>
      </c>
      <c r="Q285" s="104">
        <f t="shared" si="463"/>
        <v>0</v>
      </c>
      <c r="R285" s="104">
        <f t="shared" si="463"/>
        <v>0</v>
      </c>
      <c r="S285" s="104">
        <f t="shared" si="463"/>
        <v>0</v>
      </c>
      <c r="T285" s="104">
        <f t="shared" si="463"/>
        <v>0</v>
      </c>
      <c r="U285" s="104">
        <f t="shared" si="463"/>
        <v>0</v>
      </c>
      <c r="V285" s="104">
        <f t="shared" si="463"/>
        <v>0</v>
      </c>
      <c r="W285" s="104">
        <f t="shared" si="463"/>
        <v>0</v>
      </c>
      <c r="X285" s="104">
        <f t="shared" si="463"/>
        <v>0</v>
      </c>
      <c r="Y285" s="104">
        <f t="shared" si="463"/>
        <v>0</v>
      </c>
      <c r="Z285" s="104">
        <f t="shared" si="463"/>
        <v>0</v>
      </c>
      <c r="AA285" s="104">
        <f t="shared" si="463"/>
        <v>0</v>
      </c>
      <c r="AB285" s="104">
        <f t="shared" si="463"/>
        <v>0</v>
      </c>
      <c r="AC285" s="104">
        <f t="shared" si="463"/>
        <v>0</v>
      </c>
      <c r="AD285" s="104">
        <f t="shared" si="463"/>
        <v>0</v>
      </c>
      <c r="AE285" s="104">
        <f t="shared" si="463"/>
        <v>0</v>
      </c>
      <c r="AF285" s="104">
        <f t="shared" si="463"/>
        <v>0</v>
      </c>
      <c r="AG285" s="104">
        <f t="shared" si="463"/>
        <v>0</v>
      </c>
      <c r="AH285" s="104">
        <f t="shared" si="463"/>
        <v>0</v>
      </c>
      <c r="AI285" s="104">
        <f t="shared" si="463"/>
        <v>0</v>
      </c>
      <c r="AJ285" s="104">
        <f t="shared" si="463"/>
        <v>0</v>
      </c>
      <c r="AK285" s="104">
        <f t="shared" si="463"/>
        <v>0</v>
      </c>
      <c r="AL285" s="104">
        <f t="shared" si="463"/>
        <v>0</v>
      </c>
      <c r="AM285" s="104">
        <f t="shared" si="463"/>
        <v>0</v>
      </c>
      <c r="AN285" s="104">
        <f t="shared" si="463"/>
        <v>0</v>
      </c>
      <c r="AO285" s="104">
        <f t="shared" si="463"/>
        <v>0</v>
      </c>
      <c r="AP285" s="104">
        <f t="shared" si="463"/>
        <v>0</v>
      </c>
      <c r="AQ285" s="104">
        <f t="shared" si="463"/>
        <v>0</v>
      </c>
      <c r="AR285" s="104">
        <f t="shared" si="463"/>
        <v>0</v>
      </c>
      <c r="AS285" s="104">
        <f t="shared" si="463"/>
        <v>0</v>
      </c>
      <c r="AT285" s="104">
        <f t="shared" si="463"/>
        <v>0</v>
      </c>
      <c r="AU285" s="104">
        <f t="shared" si="463"/>
        <v>0</v>
      </c>
      <c r="AV285" s="104">
        <f t="shared" si="463"/>
        <v>0</v>
      </c>
      <c r="AW285" s="105">
        <f t="shared" si="463"/>
        <v>0</v>
      </c>
      <c r="BA285" s="33">
        <f>AH258</f>
        <v>67</v>
      </c>
      <c r="BB285" s="33">
        <f>AH271</f>
        <v>0</v>
      </c>
      <c r="BC285" s="33">
        <f>AH273</f>
        <v>0</v>
      </c>
    </row>
    <row r="286" spans="1:56" ht="16" thickBot="1">
      <c r="A286" s="19" t="s">
        <v>23</v>
      </c>
      <c r="B286" s="129"/>
      <c r="C286" s="106" t="e">
        <f>(C283-C284)/C283</f>
        <v>#DIV/0!</v>
      </c>
      <c r="D286" s="107">
        <f t="shared" ref="D286:M286" si="464">IF(D283&gt;0,C286*( (D283-D284)/D283 ),0)</f>
        <v>0</v>
      </c>
      <c r="E286" s="107">
        <f t="shared" si="464"/>
        <v>0</v>
      </c>
      <c r="F286" s="107">
        <f t="shared" si="464"/>
        <v>0</v>
      </c>
      <c r="G286" s="107">
        <f t="shared" si="464"/>
        <v>0</v>
      </c>
      <c r="H286" s="107">
        <f t="shared" si="464"/>
        <v>0</v>
      </c>
      <c r="I286" s="107">
        <f t="shared" si="464"/>
        <v>0</v>
      </c>
      <c r="J286" s="107">
        <f t="shared" si="464"/>
        <v>0</v>
      </c>
      <c r="K286" s="107">
        <f t="shared" si="464"/>
        <v>0</v>
      </c>
      <c r="L286" s="107">
        <f t="shared" si="464"/>
        <v>0</v>
      </c>
      <c r="M286" s="107">
        <f t="shared" si="464"/>
        <v>0</v>
      </c>
      <c r="N286" s="107">
        <f>IF(N283&gt;0,M286*( (N283-N284)/N283 ),0)</f>
        <v>0</v>
      </c>
      <c r="O286" s="107">
        <f t="shared" ref="O286:AW286" si="465">IF(O283&gt;0,N286*( (O283-O284)/O283 ),0)</f>
        <v>0</v>
      </c>
      <c r="P286" s="107">
        <f t="shared" si="465"/>
        <v>0</v>
      </c>
      <c r="Q286" s="107">
        <f t="shared" si="465"/>
        <v>0</v>
      </c>
      <c r="R286" s="107">
        <f t="shared" si="465"/>
        <v>0</v>
      </c>
      <c r="S286" s="107">
        <f t="shared" si="465"/>
        <v>0</v>
      </c>
      <c r="T286" s="107">
        <f t="shared" si="465"/>
        <v>0</v>
      </c>
      <c r="U286" s="107">
        <f t="shared" si="465"/>
        <v>0</v>
      </c>
      <c r="V286" s="107">
        <f t="shared" si="465"/>
        <v>0</v>
      </c>
      <c r="W286" s="107">
        <f t="shared" si="465"/>
        <v>0</v>
      </c>
      <c r="X286" s="107">
        <f t="shared" si="465"/>
        <v>0</v>
      </c>
      <c r="Y286" s="107">
        <f t="shared" si="465"/>
        <v>0</v>
      </c>
      <c r="Z286" s="107">
        <f t="shared" si="465"/>
        <v>0</v>
      </c>
      <c r="AA286" s="107">
        <f t="shared" si="465"/>
        <v>0</v>
      </c>
      <c r="AB286" s="107">
        <f t="shared" si="465"/>
        <v>0</v>
      </c>
      <c r="AC286" s="107">
        <f t="shared" si="465"/>
        <v>0</v>
      </c>
      <c r="AD286" s="107">
        <f t="shared" si="465"/>
        <v>0</v>
      </c>
      <c r="AE286" s="107">
        <f t="shared" si="465"/>
        <v>0</v>
      </c>
      <c r="AF286" s="107">
        <f t="shared" si="465"/>
        <v>0</v>
      </c>
      <c r="AG286" s="107">
        <f t="shared" si="465"/>
        <v>0</v>
      </c>
      <c r="AH286" s="107">
        <f t="shared" si="465"/>
        <v>0</v>
      </c>
      <c r="AI286" s="107">
        <f t="shared" si="465"/>
        <v>0</v>
      </c>
      <c r="AJ286" s="107">
        <f t="shared" si="465"/>
        <v>0</v>
      </c>
      <c r="AK286" s="107">
        <f t="shared" si="465"/>
        <v>0</v>
      </c>
      <c r="AL286" s="107">
        <f t="shared" si="465"/>
        <v>0</v>
      </c>
      <c r="AM286" s="107">
        <f t="shared" si="465"/>
        <v>0</v>
      </c>
      <c r="AN286" s="107">
        <f t="shared" si="465"/>
        <v>0</v>
      </c>
      <c r="AO286" s="107">
        <f t="shared" si="465"/>
        <v>0</v>
      </c>
      <c r="AP286" s="107">
        <f t="shared" si="465"/>
        <v>0</v>
      </c>
      <c r="AQ286" s="107">
        <f t="shared" si="465"/>
        <v>0</v>
      </c>
      <c r="AR286" s="107">
        <f t="shared" si="465"/>
        <v>0</v>
      </c>
      <c r="AS286" s="107">
        <f t="shared" si="465"/>
        <v>0</v>
      </c>
      <c r="AT286" s="107">
        <f t="shared" si="465"/>
        <v>0</v>
      </c>
      <c r="AU286" s="107">
        <f t="shared" si="465"/>
        <v>0</v>
      </c>
      <c r="AV286" s="107">
        <f t="shared" si="465"/>
        <v>0</v>
      </c>
      <c r="AW286" s="107">
        <f t="shared" si="465"/>
        <v>0</v>
      </c>
      <c r="AY286" s="33" t="s">
        <v>47</v>
      </c>
    </row>
    <row r="287" spans="1:56" ht="16" thickBot="1">
      <c r="B287" s="33"/>
      <c r="C287" s="37"/>
      <c r="D287" s="37">
        <f>(E282-D282)*(D286)</f>
        <v>0</v>
      </c>
      <c r="E287" s="37">
        <f t="shared" ref="E287:AW287" si="466">(F282-E282)*(E286)</f>
        <v>0</v>
      </c>
      <c r="F287" s="37">
        <f t="shared" si="466"/>
        <v>0</v>
      </c>
      <c r="G287" s="37">
        <f t="shared" si="466"/>
        <v>0</v>
      </c>
      <c r="H287" s="37">
        <f t="shared" si="466"/>
        <v>0</v>
      </c>
      <c r="I287" s="37">
        <f t="shared" si="466"/>
        <v>0</v>
      </c>
      <c r="J287" s="37">
        <f t="shared" si="466"/>
        <v>0</v>
      </c>
      <c r="K287" s="37">
        <f t="shared" si="466"/>
        <v>0</v>
      </c>
      <c r="L287" s="37">
        <f t="shared" si="466"/>
        <v>0</v>
      </c>
      <c r="M287" s="37">
        <f t="shared" si="466"/>
        <v>0</v>
      </c>
      <c r="N287" s="37">
        <f t="shared" si="466"/>
        <v>0</v>
      </c>
      <c r="O287" s="37">
        <f t="shared" si="466"/>
        <v>0</v>
      </c>
      <c r="P287" s="37">
        <f t="shared" si="466"/>
        <v>0</v>
      </c>
      <c r="Q287" s="37">
        <f t="shared" si="466"/>
        <v>0</v>
      </c>
      <c r="R287" s="37">
        <f t="shared" si="466"/>
        <v>0</v>
      </c>
      <c r="S287" s="37">
        <f t="shared" si="466"/>
        <v>0</v>
      </c>
      <c r="T287" s="37">
        <f t="shared" si="466"/>
        <v>0</v>
      </c>
      <c r="U287" s="37">
        <f t="shared" si="466"/>
        <v>0</v>
      </c>
      <c r="V287" s="37">
        <f t="shared" si="466"/>
        <v>0</v>
      </c>
      <c r="W287" s="37">
        <f t="shared" si="466"/>
        <v>0</v>
      </c>
      <c r="X287" s="37">
        <f t="shared" si="466"/>
        <v>0</v>
      </c>
      <c r="Y287" s="37">
        <f t="shared" si="466"/>
        <v>0</v>
      </c>
      <c r="Z287" s="37">
        <f t="shared" si="466"/>
        <v>0</v>
      </c>
      <c r="AA287" s="37">
        <f t="shared" si="466"/>
        <v>0</v>
      </c>
      <c r="AB287" s="37">
        <f t="shared" si="466"/>
        <v>0</v>
      </c>
      <c r="AC287" s="37">
        <f t="shared" si="466"/>
        <v>0</v>
      </c>
      <c r="AD287" s="37">
        <f t="shared" si="466"/>
        <v>0</v>
      </c>
      <c r="AE287" s="37">
        <f t="shared" si="466"/>
        <v>0</v>
      </c>
      <c r="AF287" s="37">
        <f t="shared" si="466"/>
        <v>0</v>
      </c>
      <c r="AG287" s="37">
        <f t="shared" si="466"/>
        <v>0</v>
      </c>
      <c r="AH287" s="37">
        <f t="shared" si="466"/>
        <v>0</v>
      </c>
      <c r="AI287" s="37">
        <f t="shared" si="466"/>
        <v>0</v>
      </c>
      <c r="AJ287" s="37">
        <f t="shared" si="466"/>
        <v>0</v>
      </c>
      <c r="AK287" s="37">
        <f t="shared" si="466"/>
        <v>0</v>
      </c>
      <c r="AL287" s="37">
        <f t="shared" si="466"/>
        <v>0</v>
      </c>
      <c r="AM287" s="37">
        <f t="shared" si="466"/>
        <v>0</v>
      </c>
      <c r="AN287" s="37">
        <f t="shared" si="466"/>
        <v>0</v>
      </c>
      <c r="AO287" s="37">
        <f t="shared" si="466"/>
        <v>0</v>
      </c>
      <c r="AP287" s="37">
        <f t="shared" si="466"/>
        <v>0</v>
      </c>
      <c r="AQ287" s="37">
        <f t="shared" si="466"/>
        <v>0</v>
      </c>
      <c r="AR287" s="37">
        <f t="shared" si="466"/>
        <v>0</v>
      </c>
      <c r="AS287" s="37">
        <f t="shared" si="466"/>
        <v>0</v>
      </c>
      <c r="AT287" s="37">
        <f t="shared" si="466"/>
        <v>0</v>
      </c>
      <c r="AU287" s="37">
        <f t="shared" si="466"/>
        <v>0</v>
      </c>
      <c r="AV287" s="37">
        <f t="shared" si="466"/>
        <v>0</v>
      </c>
      <c r="AW287" s="37">
        <f t="shared" si="466"/>
        <v>0</v>
      </c>
      <c r="AY287" s="49">
        <f>SUM(D1593:AW1593)</f>
        <v>0</v>
      </c>
    </row>
    <row r="288" spans="1:56">
      <c r="B288" s="33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55">
      <c r="A289" s="21" t="s">
        <v>0</v>
      </c>
      <c r="B289" s="120"/>
      <c r="C289" s="108" t="s">
        <v>42</v>
      </c>
      <c r="D289" s="108"/>
      <c r="E289" s="109"/>
      <c r="F289" s="109"/>
      <c r="G289" s="109"/>
      <c r="H289" s="109"/>
      <c r="I289" s="38"/>
      <c r="J289" s="109"/>
      <c r="K289" s="109"/>
      <c r="L289" s="38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10" t="s">
        <v>19</v>
      </c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Y289" s="35"/>
      <c r="BA289" s="35" t="s">
        <v>27</v>
      </c>
      <c r="BB289" s="35"/>
      <c r="BC289" s="35"/>
    </row>
    <row r="290" spans="1:55" ht="16" thickBot="1">
      <c r="A290" s="21"/>
      <c r="B290" s="120"/>
      <c r="C290" s="108"/>
      <c r="D290" s="108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11" t="s">
        <v>18</v>
      </c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3" t="s">
        <v>17</v>
      </c>
      <c r="AY290" s="35"/>
      <c r="AZ290" s="33" t="str">
        <f>C289</f>
        <v>Strain I</v>
      </c>
      <c r="BA290" s="35" t="s">
        <v>1</v>
      </c>
      <c r="BB290" s="35" t="s">
        <v>2</v>
      </c>
      <c r="BC290" s="35" t="s">
        <v>3</v>
      </c>
    </row>
    <row r="291" spans="1:55" ht="16" thickBot="1">
      <c r="A291" s="24"/>
      <c r="B291" s="121" t="s">
        <v>4</v>
      </c>
      <c r="C291" s="54"/>
      <c r="D291" s="55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8"/>
      <c r="AX291" s="35"/>
      <c r="AY291" s="35"/>
      <c r="BA291" s="35">
        <f>D294</f>
        <v>1</v>
      </c>
      <c r="BB291" s="35">
        <f>D307</f>
        <v>0</v>
      </c>
      <c r="BC291" s="35">
        <f>D309</f>
        <v>0</v>
      </c>
    </row>
    <row r="292" spans="1:55" ht="16" thickBot="1">
      <c r="A292" s="25"/>
      <c r="B292" s="122" t="s">
        <v>5</v>
      </c>
      <c r="C292" s="59" t="str">
        <f>TEXT(C293,"ddd")</f>
        <v>Fri</v>
      </c>
      <c r="D292" s="60" t="str">
        <f t="shared" ref="D292:AW292" si="467">TEXT(D293,"ddd")</f>
        <v>Fri</v>
      </c>
      <c r="E292" s="60" t="str">
        <f t="shared" si="467"/>
        <v>Mon</v>
      </c>
      <c r="F292" s="60" t="str">
        <f t="shared" si="467"/>
        <v>Wed</v>
      </c>
      <c r="G292" s="60" t="str">
        <f t="shared" si="467"/>
        <v>Fri</v>
      </c>
      <c r="H292" s="60" t="str">
        <f t="shared" si="467"/>
        <v>Mon</v>
      </c>
      <c r="I292" s="60" t="str">
        <f t="shared" si="467"/>
        <v>Wed</v>
      </c>
      <c r="J292" s="60" t="str">
        <f t="shared" si="467"/>
        <v>Fri</v>
      </c>
      <c r="K292" s="60" t="str">
        <f t="shared" si="467"/>
        <v>Mon</v>
      </c>
      <c r="L292" s="60" t="str">
        <f t="shared" si="467"/>
        <v>Wed</v>
      </c>
      <c r="M292" s="60" t="str">
        <f t="shared" si="467"/>
        <v>Fri</v>
      </c>
      <c r="N292" s="60" t="str">
        <f t="shared" si="467"/>
        <v>Mon</v>
      </c>
      <c r="O292" s="60" t="str">
        <f t="shared" si="467"/>
        <v>Wed</v>
      </c>
      <c r="P292" s="60" t="str">
        <f t="shared" si="467"/>
        <v>Fri</v>
      </c>
      <c r="Q292" s="60" t="str">
        <f t="shared" si="467"/>
        <v>Mon</v>
      </c>
      <c r="R292" s="60" t="str">
        <f t="shared" si="467"/>
        <v>Wed</v>
      </c>
      <c r="S292" s="60" t="str">
        <f t="shared" si="467"/>
        <v>Fri</v>
      </c>
      <c r="T292" s="60" t="str">
        <f t="shared" si="467"/>
        <v>Mon</v>
      </c>
      <c r="U292" s="60" t="str">
        <f t="shared" si="467"/>
        <v>Wed</v>
      </c>
      <c r="V292" s="60" t="str">
        <f t="shared" si="467"/>
        <v>Fri</v>
      </c>
      <c r="W292" s="60" t="str">
        <f t="shared" si="467"/>
        <v>Sun</v>
      </c>
      <c r="X292" s="60" t="str">
        <f t="shared" si="467"/>
        <v>Tue</v>
      </c>
      <c r="Y292" s="60" t="str">
        <f t="shared" si="467"/>
        <v>Thu</v>
      </c>
      <c r="Z292" s="60" t="str">
        <f t="shared" si="467"/>
        <v>Sat</v>
      </c>
      <c r="AA292" s="60" t="str">
        <f t="shared" si="467"/>
        <v>Mon</v>
      </c>
      <c r="AB292" s="60" t="str">
        <f t="shared" si="467"/>
        <v>Wed</v>
      </c>
      <c r="AC292" s="60" t="str">
        <f t="shared" si="467"/>
        <v>Fri</v>
      </c>
      <c r="AD292" s="60" t="str">
        <f t="shared" si="467"/>
        <v>Sun</v>
      </c>
      <c r="AE292" s="60" t="str">
        <f t="shared" si="467"/>
        <v>Tue</v>
      </c>
      <c r="AF292" s="60" t="str">
        <f t="shared" si="467"/>
        <v>Thu</v>
      </c>
      <c r="AG292" s="60" t="str">
        <f t="shared" si="467"/>
        <v>Sat</v>
      </c>
      <c r="AH292" s="60" t="str">
        <f t="shared" si="467"/>
        <v>Mon</v>
      </c>
      <c r="AI292" s="60" t="str">
        <f t="shared" si="467"/>
        <v>Wed</v>
      </c>
      <c r="AJ292" s="60" t="str">
        <f t="shared" si="467"/>
        <v>Fri</v>
      </c>
      <c r="AK292" s="60" t="str">
        <f t="shared" si="467"/>
        <v>Sun</v>
      </c>
      <c r="AL292" s="60" t="str">
        <f t="shared" si="467"/>
        <v>Tue</v>
      </c>
      <c r="AM292" s="60" t="str">
        <f t="shared" si="467"/>
        <v>Thu</v>
      </c>
      <c r="AN292" s="60" t="str">
        <f t="shared" si="467"/>
        <v>Sat</v>
      </c>
      <c r="AO292" s="60" t="str">
        <f t="shared" si="467"/>
        <v>Mon</v>
      </c>
      <c r="AP292" s="60" t="str">
        <f t="shared" si="467"/>
        <v>Wed</v>
      </c>
      <c r="AQ292" s="60" t="str">
        <f t="shared" si="467"/>
        <v>Fri</v>
      </c>
      <c r="AR292" s="60" t="str">
        <f t="shared" si="467"/>
        <v>Sun</v>
      </c>
      <c r="AS292" s="60" t="str">
        <f t="shared" si="467"/>
        <v>Tue</v>
      </c>
      <c r="AT292" s="60" t="str">
        <f t="shared" si="467"/>
        <v>Thu</v>
      </c>
      <c r="AU292" s="60" t="str">
        <f t="shared" si="467"/>
        <v>Sat</v>
      </c>
      <c r="AV292" s="60" t="str">
        <f t="shared" si="467"/>
        <v>Mon</v>
      </c>
      <c r="AW292" s="61" t="str">
        <f t="shared" si="467"/>
        <v>Wed</v>
      </c>
      <c r="AX292" s="35"/>
      <c r="AY292" s="35"/>
      <c r="BA292" s="35">
        <f>E294</f>
        <v>4</v>
      </c>
      <c r="BB292" s="35">
        <f>E307</f>
        <v>0</v>
      </c>
      <c r="BC292" s="35">
        <f>E309</f>
        <v>0</v>
      </c>
    </row>
    <row r="293" spans="1:55">
      <c r="A293" s="26"/>
      <c r="B293" s="123" t="s">
        <v>6</v>
      </c>
      <c r="C293" s="62">
        <f>C5</f>
        <v>42489</v>
      </c>
      <c r="D293" s="62">
        <f t="shared" ref="D293:AW293" si="468">D5</f>
        <v>42489</v>
      </c>
      <c r="E293" s="62">
        <f t="shared" si="468"/>
        <v>42492</v>
      </c>
      <c r="F293" s="62">
        <f t="shared" si="468"/>
        <v>42494</v>
      </c>
      <c r="G293" s="62">
        <f t="shared" si="468"/>
        <v>42496</v>
      </c>
      <c r="H293" s="62">
        <f t="shared" si="468"/>
        <v>42499</v>
      </c>
      <c r="I293" s="62">
        <f t="shared" si="468"/>
        <v>42501</v>
      </c>
      <c r="J293" s="62">
        <f t="shared" si="468"/>
        <v>42503</v>
      </c>
      <c r="K293" s="62">
        <f t="shared" si="468"/>
        <v>42506</v>
      </c>
      <c r="L293" s="62">
        <f t="shared" si="468"/>
        <v>42508</v>
      </c>
      <c r="M293" s="62">
        <f t="shared" si="468"/>
        <v>42510</v>
      </c>
      <c r="N293" s="62">
        <f t="shared" si="468"/>
        <v>42513</v>
      </c>
      <c r="O293" s="62">
        <f t="shared" si="468"/>
        <v>42515</v>
      </c>
      <c r="P293" s="62">
        <f t="shared" si="468"/>
        <v>42517</v>
      </c>
      <c r="Q293" s="62">
        <f t="shared" si="468"/>
        <v>42520</v>
      </c>
      <c r="R293" s="62">
        <f t="shared" si="468"/>
        <v>42522</v>
      </c>
      <c r="S293" s="62">
        <f t="shared" si="468"/>
        <v>42524</v>
      </c>
      <c r="T293" s="62">
        <f t="shared" si="468"/>
        <v>42527</v>
      </c>
      <c r="U293" s="62">
        <f t="shared" si="468"/>
        <v>42529</v>
      </c>
      <c r="V293" s="62">
        <f t="shared" si="468"/>
        <v>42531</v>
      </c>
      <c r="W293" s="62">
        <f t="shared" si="468"/>
        <v>42533</v>
      </c>
      <c r="X293" s="62">
        <f t="shared" si="468"/>
        <v>42535</v>
      </c>
      <c r="Y293" s="62">
        <f t="shared" si="468"/>
        <v>42537</v>
      </c>
      <c r="Z293" s="62">
        <f t="shared" si="468"/>
        <v>42539</v>
      </c>
      <c r="AA293" s="62">
        <f t="shared" si="468"/>
        <v>42541</v>
      </c>
      <c r="AB293" s="62">
        <f t="shared" si="468"/>
        <v>42543</v>
      </c>
      <c r="AC293" s="62">
        <f t="shared" si="468"/>
        <v>42545</v>
      </c>
      <c r="AD293" s="62">
        <f t="shared" si="468"/>
        <v>42547</v>
      </c>
      <c r="AE293" s="62">
        <f t="shared" si="468"/>
        <v>42549</v>
      </c>
      <c r="AF293" s="62">
        <f t="shared" si="468"/>
        <v>42551</v>
      </c>
      <c r="AG293" s="62">
        <f t="shared" si="468"/>
        <v>42553</v>
      </c>
      <c r="AH293" s="62">
        <f t="shared" si="468"/>
        <v>42555</v>
      </c>
      <c r="AI293" s="62">
        <f t="shared" si="468"/>
        <v>42557</v>
      </c>
      <c r="AJ293" s="62">
        <f t="shared" si="468"/>
        <v>42559</v>
      </c>
      <c r="AK293" s="62">
        <f t="shared" si="468"/>
        <v>42561</v>
      </c>
      <c r="AL293" s="62">
        <f t="shared" si="468"/>
        <v>42563</v>
      </c>
      <c r="AM293" s="62">
        <f t="shared" si="468"/>
        <v>42565</v>
      </c>
      <c r="AN293" s="62">
        <f t="shared" si="468"/>
        <v>42567</v>
      </c>
      <c r="AO293" s="62">
        <f t="shared" si="468"/>
        <v>42569</v>
      </c>
      <c r="AP293" s="62">
        <f t="shared" si="468"/>
        <v>42571</v>
      </c>
      <c r="AQ293" s="62">
        <f t="shared" si="468"/>
        <v>42573</v>
      </c>
      <c r="AR293" s="62">
        <f t="shared" si="468"/>
        <v>42575</v>
      </c>
      <c r="AS293" s="62">
        <f t="shared" si="468"/>
        <v>42577</v>
      </c>
      <c r="AT293" s="62">
        <f t="shared" si="468"/>
        <v>42579</v>
      </c>
      <c r="AU293" s="62">
        <f t="shared" si="468"/>
        <v>42581</v>
      </c>
      <c r="AV293" s="62">
        <f t="shared" si="468"/>
        <v>42583</v>
      </c>
      <c r="AW293" s="62">
        <f t="shared" si="468"/>
        <v>42585</v>
      </c>
      <c r="AX293" s="35"/>
      <c r="AY293" s="35"/>
      <c r="BA293" s="35">
        <f>F294</f>
        <v>6</v>
      </c>
      <c r="BB293" s="35">
        <f>F307</f>
        <v>0</v>
      </c>
      <c r="BC293" s="35">
        <f>F309</f>
        <v>0</v>
      </c>
    </row>
    <row r="294" spans="1:55" ht="16" thickBot="1">
      <c r="A294" s="27"/>
      <c r="B294" s="124" t="s">
        <v>7</v>
      </c>
      <c r="C294" s="64">
        <v>1</v>
      </c>
      <c r="D294" s="65">
        <v>1</v>
      </c>
      <c r="E294" s="65">
        <f>$D$6+E293-$D$5</f>
        <v>4</v>
      </c>
      <c r="F294" s="65">
        <f>$D$6+F293-$D$5</f>
        <v>6</v>
      </c>
      <c r="G294" s="65">
        <f t="shared" ref="G294" si="469">$D$6+G293-$D$5</f>
        <v>8</v>
      </c>
      <c r="H294" s="65">
        <f t="shared" ref="H294" si="470">$D$6+H293-$D$5</f>
        <v>11</v>
      </c>
      <c r="I294" s="65">
        <f t="shared" ref="I294" si="471">$D$6+I293-$D$5</f>
        <v>13</v>
      </c>
      <c r="J294" s="65">
        <f t="shared" ref="J294" si="472">$D$6+J293-$D$5</f>
        <v>15</v>
      </c>
      <c r="K294" s="65">
        <f t="shared" ref="K294" si="473">$D$6+K293-$D$5</f>
        <v>18</v>
      </c>
      <c r="L294" s="65">
        <f t="shared" ref="L294" si="474">$D$6+L293-$D$5</f>
        <v>20</v>
      </c>
      <c r="M294" s="65">
        <f t="shared" ref="M294" si="475">$D$6+M293-$D$5</f>
        <v>22</v>
      </c>
      <c r="N294" s="65">
        <f t="shared" ref="N294" si="476">$D$6+N293-$D$5</f>
        <v>25</v>
      </c>
      <c r="O294" s="65">
        <f t="shared" ref="O294" si="477">$D$6+O293-$D$5</f>
        <v>27</v>
      </c>
      <c r="P294" s="65">
        <f t="shared" ref="P294" si="478">$D$6+P293-$D$5</f>
        <v>29</v>
      </c>
      <c r="Q294" s="65">
        <f t="shared" ref="Q294" si="479">$D$6+Q293-$D$5</f>
        <v>32</v>
      </c>
      <c r="R294" s="65">
        <f t="shared" ref="R294" si="480">$D$6+R293-$D$5</f>
        <v>34</v>
      </c>
      <c r="S294" s="65">
        <f t="shared" ref="S294" si="481">$D$6+S293-$D$5</f>
        <v>36</v>
      </c>
      <c r="T294" s="65">
        <f t="shared" ref="T294" si="482">$D$6+T293-$D$5</f>
        <v>39</v>
      </c>
      <c r="U294" s="65">
        <f t="shared" ref="U294" si="483">$D$6+U293-$D$5</f>
        <v>41</v>
      </c>
      <c r="V294" s="65">
        <f t="shared" ref="V294" si="484">$D$6+V293-$D$5</f>
        <v>43</v>
      </c>
      <c r="W294" s="65">
        <f t="shared" ref="W294" si="485">$D$6+W293-$D$5</f>
        <v>45</v>
      </c>
      <c r="X294" s="65">
        <f t="shared" ref="X294" si="486">$D$6+X293-$D$5</f>
        <v>47</v>
      </c>
      <c r="Y294" s="65">
        <f t="shared" ref="Y294" si="487">$D$6+Y293-$D$5</f>
        <v>49</v>
      </c>
      <c r="Z294" s="65">
        <f t="shared" ref="Z294" si="488">$D$6+Z293-$D$5</f>
        <v>51</v>
      </c>
      <c r="AA294" s="65">
        <f t="shared" ref="AA294" si="489">$D$6+AA293-$D$5</f>
        <v>53</v>
      </c>
      <c r="AB294" s="65">
        <f t="shared" ref="AB294" si="490">$D$6+AB293-$D$5</f>
        <v>55</v>
      </c>
      <c r="AC294" s="65">
        <f t="shared" ref="AC294" si="491">$D$6+AC293-$D$5</f>
        <v>57</v>
      </c>
      <c r="AD294" s="65">
        <f t="shared" ref="AD294" si="492">$D$6+AD293-$D$5</f>
        <v>59</v>
      </c>
      <c r="AE294" s="65">
        <f t="shared" ref="AE294" si="493">$D$6+AE293-$D$5</f>
        <v>61</v>
      </c>
      <c r="AF294" s="65">
        <f t="shared" ref="AF294" si="494">$D$6+AF293-$D$5</f>
        <v>63</v>
      </c>
      <c r="AG294" s="65">
        <f t="shared" ref="AG294" si="495">$D$6+AG293-$D$5</f>
        <v>65</v>
      </c>
      <c r="AH294" s="65">
        <f t="shared" ref="AH294" si="496">$D$6+AH293-$D$5</f>
        <v>67</v>
      </c>
      <c r="AI294" s="65">
        <f t="shared" ref="AI294" si="497">$D$6+AI293-$D$5</f>
        <v>69</v>
      </c>
      <c r="AJ294" s="65">
        <f t="shared" ref="AJ294" si="498">$D$6+AJ293-$D$5</f>
        <v>71</v>
      </c>
      <c r="AK294" s="65">
        <f t="shared" ref="AK294" si="499">$D$6+AK293-$D$5</f>
        <v>73</v>
      </c>
      <c r="AL294" s="65">
        <f t="shared" ref="AL294" si="500">$D$6+AL293-$D$5</f>
        <v>75</v>
      </c>
      <c r="AM294" s="65">
        <f t="shared" ref="AM294" si="501">$D$6+AM293-$D$5</f>
        <v>77</v>
      </c>
      <c r="AN294" s="65">
        <f t="shared" ref="AN294" si="502">$D$6+AN293-$D$5</f>
        <v>79</v>
      </c>
      <c r="AO294" s="65">
        <f t="shared" ref="AO294" si="503">$D$6+AO293-$D$5</f>
        <v>81</v>
      </c>
      <c r="AP294" s="65">
        <f t="shared" ref="AP294" si="504">$D$6+AP293-$D$5</f>
        <v>83</v>
      </c>
      <c r="AQ294" s="65">
        <f t="shared" ref="AQ294" si="505">$D$6+AQ293-$D$5</f>
        <v>85</v>
      </c>
      <c r="AR294" s="65">
        <f t="shared" ref="AR294" si="506">$D$6+AR293-$D$5</f>
        <v>87</v>
      </c>
      <c r="AS294" s="65">
        <f t="shared" ref="AS294" si="507">$D$6+AS293-$D$5</f>
        <v>89</v>
      </c>
      <c r="AT294" s="65">
        <f t="shared" ref="AT294" si="508">$D$6+AT293-$D$5</f>
        <v>91</v>
      </c>
      <c r="AU294" s="65">
        <f t="shared" ref="AU294" si="509">$D$6+AU293-$D$5</f>
        <v>93</v>
      </c>
      <c r="AV294" s="65">
        <f t="shared" ref="AV294" si="510">$D$6+AV293-$D$5</f>
        <v>95</v>
      </c>
      <c r="AW294" s="65">
        <f t="shared" ref="AW294" si="511">$D$6+AW293-$D$5</f>
        <v>97</v>
      </c>
      <c r="AX294" s="35"/>
      <c r="AY294" s="35"/>
      <c r="BA294" s="35">
        <f>G294</f>
        <v>8</v>
      </c>
      <c r="BB294" s="35">
        <f>G307</f>
        <v>0</v>
      </c>
      <c r="BC294" s="35">
        <f>G309</f>
        <v>0</v>
      </c>
    </row>
    <row r="295" spans="1:55">
      <c r="A295" s="28"/>
      <c r="B295" s="123">
        <v>1</v>
      </c>
      <c r="C295" s="112"/>
      <c r="D295" s="66"/>
      <c r="E295" s="66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8"/>
      <c r="AX295" s="35"/>
      <c r="AY295" s="35"/>
      <c r="BA295" s="35">
        <f>H294</f>
        <v>11</v>
      </c>
      <c r="BB295" s="35">
        <f>H307</f>
        <v>0</v>
      </c>
      <c r="BC295" s="35">
        <f>H309</f>
        <v>0</v>
      </c>
    </row>
    <row r="296" spans="1:55">
      <c r="A296" s="29"/>
      <c r="B296" s="125">
        <v>2</v>
      </c>
      <c r="C296" s="72"/>
      <c r="D296" s="69"/>
      <c r="E296" s="69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1"/>
      <c r="AX296" s="35"/>
      <c r="AY296" s="35"/>
      <c r="BA296" s="35">
        <f>I294</f>
        <v>13</v>
      </c>
      <c r="BB296" s="35">
        <f>I307</f>
        <v>0</v>
      </c>
      <c r="BC296" s="35">
        <f>I309</f>
        <v>0</v>
      </c>
    </row>
    <row r="297" spans="1:55">
      <c r="A297" s="29"/>
      <c r="B297" s="125">
        <v>3</v>
      </c>
      <c r="C297" s="72"/>
      <c r="D297" s="69"/>
      <c r="E297" s="69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1"/>
      <c r="AX297" s="35"/>
      <c r="AY297" s="35"/>
      <c r="BA297" s="35">
        <f>J294</f>
        <v>15</v>
      </c>
      <c r="BB297" s="35">
        <f>J307</f>
        <v>0</v>
      </c>
      <c r="BC297" s="35">
        <f>J309</f>
        <v>0</v>
      </c>
    </row>
    <row r="298" spans="1:55">
      <c r="A298" s="29"/>
      <c r="B298" s="125">
        <v>4</v>
      </c>
      <c r="C298" s="72"/>
      <c r="D298" s="69"/>
      <c r="E298" s="69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1"/>
      <c r="AX298" s="35"/>
      <c r="AY298" s="35"/>
      <c r="BA298" s="35">
        <f>K294</f>
        <v>18</v>
      </c>
      <c r="BB298" s="35">
        <f>K307</f>
        <v>0</v>
      </c>
      <c r="BC298" s="35">
        <f>K309</f>
        <v>0</v>
      </c>
    </row>
    <row r="299" spans="1:55">
      <c r="A299" s="29"/>
      <c r="B299" s="125">
        <v>5</v>
      </c>
      <c r="C299" s="72"/>
      <c r="D299" s="69"/>
      <c r="E299" s="69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1"/>
      <c r="AX299" s="35"/>
      <c r="AY299" s="35"/>
      <c r="BA299" s="35">
        <f>L294</f>
        <v>20</v>
      </c>
      <c r="BB299" s="35">
        <f>L307</f>
        <v>0</v>
      </c>
      <c r="BC299" s="35">
        <f>L309</f>
        <v>0</v>
      </c>
    </row>
    <row r="300" spans="1:55">
      <c r="A300" s="29"/>
      <c r="B300" s="125">
        <v>6</v>
      </c>
      <c r="C300" s="72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1"/>
      <c r="AX300" s="35"/>
      <c r="AY300" s="35"/>
      <c r="BA300" s="35">
        <f>M294</f>
        <v>22</v>
      </c>
      <c r="BB300" s="35">
        <f>M307</f>
        <v>0</v>
      </c>
      <c r="BC300" s="35">
        <f>M309</f>
        <v>0</v>
      </c>
    </row>
    <row r="301" spans="1:55">
      <c r="A301" s="29"/>
      <c r="B301" s="125">
        <v>7</v>
      </c>
      <c r="C301" s="72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1"/>
      <c r="AX301" s="35"/>
      <c r="AY301" s="35"/>
      <c r="BA301" s="35">
        <f>N294</f>
        <v>25</v>
      </c>
      <c r="BB301" s="35">
        <f>N307</f>
        <v>0</v>
      </c>
      <c r="BC301" s="35">
        <f>N309</f>
        <v>0</v>
      </c>
    </row>
    <row r="302" spans="1:55" ht="16" thickBot="1">
      <c r="A302" s="31"/>
      <c r="B302" s="124">
        <v>8</v>
      </c>
      <c r="C302" s="73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5"/>
      <c r="AX302" s="35"/>
      <c r="AY302" s="35"/>
      <c r="BA302" s="35">
        <f>O294</f>
        <v>27</v>
      </c>
      <c r="BB302" s="35">
        <f>O307</f>
        <v>0</v>
      </c>
      <c r="BC302" s="35">
        <f>O309</f>
        <v>0</v>
      </c>
    </row>
    <row r="303" spans="1:55" ht="16" thickBot="1">
      <c r="A303" s="32"/>
      <c r="B303" s="126"/>
      <c r="C303" s="76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35"/>
      <c r="AY303" s="35"/>
      <c r="BA303" s="35">
        <f>P294</f>
        <v>29</v>
      </c>
      <c r="BB303" s="35">
        <f>P307</f>
        <v>0</v>
      </c>
      <c r="BC303" s="35">
        <f>P309</f>
        <v>0</v>
      </c>
    </row>
    <row r="304" spans="1:55">
      <c r="A304" s="28"/>
      <c r="B304" s="123" t="s">
        <v>8</v>
      </c>
      <c r="C304" s="78">
        <v>0</v>
      </c>
      <c r="D304" s="79">
        <v>0</v>
      </c>
      <c r="E304" s="80">
        <f>E308-SUM(E305:E307)</f>
        <v>0</v>
      </c>
      <c r="F304" s="80">
        <f t="shared" ref="F304" si="512">F308-SUM(F305:F307)</f>
        <v>0</v>
      </c>
      <c r="G304" s="80">
        <f t="shared" ref="G304:AW304" si="513">G308-SUM(G305:G307)</f>
        <v>0</v>
      </c>
      <c r="H304" s="80">
        <f t="shared" si="513"/>
        <v>0</v>
      </c>
      <c r="I304" s="80">
        <f t="shared" si="513"/>
        <v>0</v>
      </c>
      <c r="J304" s="80">
        <f t="shared" si="513"/>
        <v>0</v>
      </c>
      <c r="K304" s="80">
        <f t="shared" si="513"/>
        <v>0</v>
      </c>
      <c r="L304" s="80">
        <f t="shared" si="513"/>
        <v>0</v>
      </c>
      <c r="M304" s="80">
        <f t="shared" si="513"/>
        <v>0</v>
      </c>
      <c r="N304" s="80">
        <f t="shared" si="513"/>
        <v>0</v>
      </c>
      <c r="O304" s="80">
        <f t="shared" si="513"/>
        <v>0</v>
      </c>
      <c r="P304" s="80">
        <f t="shared" si="513"/>
        <v>0</v>
      </c>
      <c r="Q304" s="80">
        <f t="shared" si="513"/>
        <v>0</v>
      </c>
      <c r="R304" s="80">
        <f t="shared" si="513"/>
        <v>0</v>
      </c>
      <c r="S304" s="80">
        <f t="shared" si="513"/>
        <v>0</v>
      </c>
      <c r="T304" s="80">
        <f t="shared" si="513"/>
        <v>0</v>
      </c>
      <c r="U304" s="80">
        <f t="shared" si="513"/>
        <v>0</v>
      </c>
      <c r="V304" s="80">
        <f t="shared" si="513"/>
        <v>0</v>
      </c>
      <c r="W304" s="80">
        <f t="shared" si="513"/>
        <v>0</v>
      </c>
      <c r="X304" s="80">
        <f t="shared" si="513"/>
        <v>0</v>
      </c>
      <c r="Y304" s="80">
        <f t="shared" si="513"/>
        <v>0</v>
      </c>
      <c r="Z304" s="80">
        <f t="shared" si="513"/>
        <v>0</v>
      </c>
      <c r="AA304" s="80">
        <f t="shared" si="513"/>
        <v>0</v>
      </c>
      <c r="AB304" s="80">
        <f t="shared" si="513"/>
        <v>0</v>
      </c>
      <c r="AC304" s="80">
        <f t="shared" si="513"/>
        <v>0</v>
      </c>
      <c r="AD304" s="80">
        <f t="shared" si="513"/>
        <v>0</v>
      </c>
      <c r="AE304" s="80">
        <f t="shared" si="513"/>
        <v>0</v>
      </c>
      <c r="AF304" s="80">
        <f t="shared" si="513"/>
        <v>0</v>
      </c>
      <c r="AG304" s="80">
        <f t="shared" si="513"/>
        <v>0</v>
      </c>
      <c r="AH304" s="80">
        <f t="shared" si="513"/>
        <v>0</v>
      </c>
      <c r="AI304" s="80">
        <f t="shared" si="513"/>
        <v>0</v>
      </c>
      <c r="AJ304" s="80">
        <f t="shared" si="513"/>
        <v>0</v>
      </c>
      <c r="AK304" s="80">
        <f t="shared" si="513"/>
        <v>0</v>
      </c>
      <c r="AL304" s="80">
        <f t="shared" si="513"/>
        <v>0</v>
      </c>
      <c r="AM304" s="80">
        <f t="shared" si="513"/>
        <v>0</v>
      </c>
      <c r="AN304" s="80">
        <f t="shared" si="513"/>
        <v>0</v>
      </c>
      <c r="AO304" s="80">
        <f t="shared" si="513"/>
        <v>0</v>
      </c>
      <c r="AP304" s="80">
        <f t="shared" si="513"/>
        <v>0</v>
      </c>
      <c r="AQ304" s="80">
        <f t="shared" si="513"/>
        <v>0</v>
      </c>
      <c r="AR304" s="80">
        <f t="shared" si="513"/>
        <v>0</v>
      </c>
      <c r="AS304" s="80">
        <f t="shared" si="513"/>
        <v>0</v>
      </c>
      <c r="AT304" s="80">
        <f t="shared" si="513"/>
        <v>0</v>
      </c>
      <c r="AU304" s="80">
        <f t="shared" si="513"/>
        <v>0</v>
      </c>
      <c r="AV304" s="80">
        <f t="shared" si="513"/>
        <v>0</v>
      </c>
      <c r="AW304" s="80">
        <f t="shared" si="513"/>
        <v>0</v>
      </c>
      <c r="AX304" s="35"/>
      <c r="AY304" s="35"/>
      <c r="BA304" s="35">
        <f>Q294</f>
        <v>32</v>
      </c>
      <c r="BB304" s="35">
        <f>Q307</f>
        <v>0</v>
      </c>
      <c r="BC304" s="35">
        <f>Q309</f>
        <v>0</v>
      </c>
    </row>
    <row r="305" spans="1:56">
      <c r="A305" s="29"/>
      <c r="B305" s="125" t="s">
        <v>9</v>
      </c>
      <c r="C305" s="81">
        <v>0</v>
      </c>
      <c r="D305" s="82">
        <v>0</v>
      </c>
      <c r="E305" s="83">
        <v>0</v>
      </c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35"/>
      <c r="AY305" s="35"/>
      <c r="BA305" s="35">
        <f>R294</f>
        <v>34</v>
      </c>
      <c r="BB305" s="35">
        <f>R307</f>
        <v>0</v>
      </c>
      <c r="BC305" s="35">
        <f>R309</f>
        <v>0</v>
      </c>
    </row>
    <row r="306" spans="1:56">
      <c r="A306" s="29"/>
      <c r="B306" s="125" t="s">
        <v>10</v>
      </c>
      <c r="C306" s="81">
        <v>0</v>
      </c>
      <c r="D306" s="82">
        <v>0</v>
      </c>
      <c r="E306" s="83">
        <v>0</v>
      </c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35"/>
      <c r="AY306" s="35"/>
      <c r="BA306" s="35">
        <f>S294</f>
        <v>36</v>
      </c>
      <c r="BB306" s="35">
        <f>S307</f>
        <v>0</v>
      </c>
      <c r="BC306" s="35">
        <f>S309</f>
        <v>0</v>
      </c>
    </row>
    <row r="307" spans="1:56" ht="16" thickBot="1">
      <c r="A307" s="29"/>
      <c r="B307" s="125" t="s">
        <v>11</v>
      </c>
      <c r="C307" s="84">
        <v>0</v>
      </c>
      <c r="D307" s="65">
        <v>0</v>
      </c>
      <c r="E307" s="83">
        <v>0</v>
      </c>
      <c r="F307" s="83">
        <v>0</v>
      </c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35"/>
      <c r="AY307" s="35"/>
      <c r="BA307" s="35">
        <f>T294</f>
        <v>39</v>
      </c>
      <c r="BB307" s="35">
        <f>T307</f>
        <v>0</v>
      </c>
      <c r="BC307" s="35">
        <f>T309</f>
        <v>0</v>
      </c>
    </row>
    <row r="308" spans="1:56">
      <c r="A308" s="30"/>
      <c r="B308" s="125" t="s">
        <v>12</v>
      </c>
      <c r="C308" s="85"/>
      <c r="D308" s="86"/>
      <c r="E308" s="86">
        <f t="shared" ref="E308:AW308" si="514">D312-E312</f>
        <v>0</v>
      </c>
      <c r="F308" s="86">
        <f t="shared" si="514"/>
        <v>0</v>
      </c>
      <c r="G308" s="86">
        <f t="shared" si="514"/>
        <v>0</v>
      </c>
      <c r="H308" s="86">
        <f t="shared" si="514"/>
        <v>0</v>
      </c>
      <c r="I308" s="86">
        <f t="shared" si="514"/>
        <v>0</v>
      </c>
      <c r="J308" s="86">
        <f t="shared" si="514"/>
        <v>0</v>
      </c>
      <c r="K308" s="86">
        <f t="shared" si="514"/>
        <v>0</v>
      </c>
      <c r="L308" s="86">
        <f t="shared" si="514"/>
        <v>0</v>
      </c>
      <c r="M308" s="86">
        <f t="shared" si="514"/>
        <v>0</v>
      </c>
      <c r="N308" s="86">
        <f t="shared" si="514"/>
        <v>0</v>
      </c>
      <c r="O308" s="86">
        <f t="shared" si="514"/>
        <v>0</v>
      </c>
      <c r="P308" s="86">
        <f t="shared" si="514"/>
        <v>0</v>
      </c>
      <c r="Q308" s="86">
        <f t="shared" si="514"/>
        <v>0</v>
      </c>
      <c r="R308" s="86">
        <f t="shared" si="514"/>
        <v>0</v>
      </c>
      <c r="S308" s="86">
        <f t="shared" si="514"/>
        <v>0</v>
      </c>
      <c r="T308" s="86">
        <f t="shared" si="514"/>
        <v>0</v>
      </c>
      <c r="U308" s="86">
        <f t="shared" si="514"/>
        <v>0</v>
      </c>
      <c r="V308" s="86">
        <f t="shared" si="514"/>
        <v>0</v>
      </c>
      <c r="W308" s="86">
        <f t="shared" si="514"/>
        <v>0</v>
      </c>
      <c r="X308" s="86">
        <f t="shared" si="514"/>
        <v>0</v>
      </c>
      <c r="Y308" s="86">
        <f t="shared" si="514"/>
        <v>0</v>
      </c>
      <c r="Z308" s="86">
        <f t="shared" si="514"/>
        <v>0</v>
      </c>
      <c r="AA308" s="86">
        <f t="shared" si="514"/>
        <v>0</v>
      </c>
      <c r="AB308" s="86">
        <f t="shared" si="514"/>
        <v>0</v>
      </c>
      <c r="AC308" s="86">
        <f t="shared" si="514"/>
        <v>0</v>
      </c>
      <c r="AD308" s="86">
        <f t="shared" si="514"/>
        <v>0</v>
      </c>
      <c r="AE308" s="86">
        <f t="shared" si="514"/>
        <v>0</v>
      </c>
      <c r="AF308" s="86">
        <f t="shared" si="514"/>
        <v>0</v>
      </c>
      <c r="AG308" s="86">
        <f t="shared" si="514"/>
        <v>0</v>
      </c>
      <c r="AH308" s="86">
        <f t="shared" si="514"/>
        <v>0</v>
      </c>
      <c r="AI308" s="86">
        <f t="shared" si="514"/>
        <v>0</v>
      </c>
      <c r="AJ308" s="86">
        <f t="shared" si="514"/>
        <v>0</v>
      </c>
      <c r="AK308" s="86">
        <f t="shared" si="514"/>
        <v>0</v>
      </c>
      <c r="AL308" s="86">
        <f t="shared" si="514"/>
        <v>0</v>
      </c>
      <c r="AM308" s="86">
        <f t="shared" si="514"/>
        <v>0</v>
      </c>
      <c r="AN308" s="86">
        <f t="shared" si="514"/>
        <v>0</v>
      </c>
      <c r="AO308" s="86">
        <f t="shared" si="514"/>
        <v>0</v>
      </c>
      <c r="AP308" s="86">
        <f t="shared" si="514"/>
        <v>0</v>
      </c>
      <c r="AQ308" s="86">
        <f t="shared" si="514"/>
        <v>0</v>
      </c>
      <c r="AR308" s="86">
        <f t="shared" si="514"/>
        <v>0</v>
      </c>
      <c r="AS308" s="86">
        <f t="shared" si="514"/>
        <v>0</v>
      </c>
      <c r="AT308" s="86">
        <f t="shared" si="514"/>
        <v>0</v>
      </c>
      <c r="AU308" s="86">
        <f t="shared" si="514"/>
        <v>0</v>
      </c>
      <c r="AV308" s="86">
        <f t="shared" si="514"/>
        <v>0</v>
      </c>
      <c r="AW308" s="87">
        <f t="shared" si="514"/>
        <v>0</v>
      </c>
      <c r="AX308" s="35"/>
      <c r="AY308" s="35"/>
      <c r="BA308" s="35">
        <f>U294</f>
        <v>41</v>
      </c>
      <c r="BB308" s="35">
        <f>U307</f>
        <v>0</v>
      </c>
      <c r="BC308" s="35">
        <f>U309</f>
        <v>0</v>
      </c>
    </row>
    <row r="309" spans="1:56">
      <c r="A309" s="30"/>
      <c r="B309" s="125" t="s">
        <v>13</v>
      </c>
      <c r="C309" s="81"/>
      <c r="D309" s="82">
        <f>SUM(D304:D306)</f>
        <v>0</v>
      </c>
      <c r="E309" s="82">
        <f>SUM(E304:E306)</f>
        <v>0</v>
      </c>
      <c r="F309" s="82">
        <f t="shared" ref="F309:AW309" si="515">SUM(F304:F306)</f>
        <v>0</v>
      </c>
      <c r="G309" s="82">
        <f t="shared" si="515"/>
        <v>0</v>
      </c>
      <c r="H309" s="82">
        <f t="shared" si="515"/>
        <v>0</v>
      </c>
      <c r="I309" s="82">
        <f t="shared" si="515"/>
        <v>0</v>
      </c>
      <c r="J309" s="82">
        <f t="shared" si="515"/>
        <v>0</v>
      </c>
      <c r="K309" s="82">
        <f t="shared" si="515"/>
        <v>0</v>
      </c>
      <c r="L309" s="82">
        <f t="shared" si="515"/>
        <v>0</v>
      </c>
      <c r="M309" s="82">
        <f t="shared" si="515"/>
        <v>0</v>
      </c>
      <c r="N309" s="82">
        <f t="shared" si="515"/>
        <v>0</v>
      </c>
      <c r="O309" s="82">
        <f t="shared" si="515"/>
        <v>0</v>
      </c>
      <c r="P309" s="82">
        <f t="shared" si="515"/>
        <v>0</v>
      </c>
      <c r="Q309" s="82">
        <f t="shared" si="515"/>
        <v>0</v>
      </c>
      <c r="R309" s="82">
        <f t="shared" si="515"/>
        <v>0</v>
      </c>
      <c r="S309" s="82">
        <f t="shared" si="515"/>
        <v>0</v>
      </c>
      <c r="T309" s="82">
        <f t="shared" si="515"/>
        <v>0</v>
      </c>
      <c r="U309" s="82">
        <f t="shared" si="515"/>
        <v>0</v>
      </c>
      <c r="V309" s="82">
        <f t="shared" si="515"/>
        <v>0</v>
      </c>
      <c r="W309" s="82">
        <f t="shared" si="515"/>
        <v>0</v>
      </c>
      <c r="X309" s="82">
        <f t="shared" si="515"/>
        <v>0</v>
      </c>
      <c r="Y309" s="82">
        <f t="shared" si="515"/>
        <v>0</v>
      </c>
      <c r="Z309" s="82">
        <f t="shared" si="515"/>
        <v>0</v>
      </c>
      <c r="AA309" s="82">
        <f t="shared" si="515"/>
        <v>0</v>
      </c>
      <c r="AB309" s="82">
        <f t="shared" si="515"/>
        <v>0</v>
      </c>
      <c r="AC309" s="82">
        <f t="shared" si="515"/>
        <v>0</v>
      </c>
      <c r="AD309" s="82">
        <f t="shared" si="515"/>
        <v>0</v>
      </c>
      <c r="AE309" s="82">
        <f t="shared" si="515"/>
        <v>0</v>
      </c>
      <c r="AF309" s="82">
        <f t="shared" si="515"/>
        <v>0</v>
      </c>
      <c r="AG309" s="82">
        <f t="shared" si="515"/>
        <v>0</v>
      </c>
      <c r="AH309" s="82">
        <f t="shared" si="515"/>
        <v>0</v>
      </c>
      <c r="AI309" s="82">
        <f t="shared" si="515"/>
        <v>0</v>
      </c>
      <c r="AJ309" s="82">
        <f t="shared" si="515"/>
        <v>0</v>
      </c>
      <c r="AK309" s="82">
        <f t="shared" si="515"/>
        <v>0</v>
      </c>
      <c r="AL309" s="82">
        <f t="shared" si="515"/>
        <v>0</v>
      </c>
      <c r="AM309" s="82">
        <f t="shared" si="515"/>
        <v>0</v>
      </c>
      <c r="AN309" s="82">
        <f t="shared" si="515"/>
        <v>0</v>
      </c>
      <c r="AO309" s="82">
        <f t="shared" si="515"/>
        <v>0</v>
      </c>
      <c r="AP309" s="82">
        <f t="shared" si="515"/>
        <v>0</v>
      </c>
      <c r="AQ309" s="82">
        <f t="shared" si="515"/>
        <v>0</v>
      </c>
      <c r="AR309" s="82">
        <f t="shared" si="515"/>
        <v>0</v>
      </c>
      <c r="AS309" s="82">
        <f t="shared" si="515"/>
        <v>0</v>
      </c>
      <c r="AT309" s="82">
        <f t="shared" si="515"/>
        <v>0</v>
      </c>
      <c r="AU309" s="82">
        <f t="shared" si="515"/>
        <v>0</v>
      </c>
      <c r="AV309" s="82">
        <f t="shared" si="515"/>
        <v>0</v>
      </c>
      <c r="AW309" s="82">
        <f t="shared" si="515"/>
        <v>0</v>
      </c>
      <c r="AX309" s="35"/>
      <c r="AY309" s="35"/>
      <c r="BA309" s="35">
        <f>V294</f>
        <v>43</v>
      </c>
      <c r="BB309" s="35">
        <f>V307</f>
        <v>0</v>
      </c>
      <c r="BC309" s="35">
        <f>V309</f>
        <v>0</v>
      </c>
    </row>
    <row r="310" spans="1:56">
      <c r="A310" s="30"/>
      <c r="B310" s="125" t="s">
        <v>14</v>
      </c>
      <c r="C310" s="81"/>
      <c r="D310" s="82">
        <f>D309</f>
        <v>0</v>
      </c>
      <c r="E310" s="82">
        <f t="shared" ref="E310:AW310" si="516">E309+D310</f>
        <v>0</v>
      </c>
      <c r="F310" s="82">
        <f t="shared" si="516"/>
        <v>0</v>
      </c>
      <c r="G310" s="82">
        <f t="shared" si="516"/>
        <v>0</v>
      </c>
      <c r="H310" s="82">
        <f t="shared" si="516"/>
        <v>0</v>
      </c>
      <c r="I310" s="82">
        <f t="shared" si="516"/>
        <v>0</v>
      </c>
      <c r="J310" s="82">
        <f t="shared" si="516"/>
        <v>0</v>
      </c>
      <c r="K310" s="82">
        <f t="shared" si="516"/>
        <v>0</v>
      </c>
      <c r="L310" s="82">
        <f t="shared" si="516"/>
        <v>0</v>
      </c>
      <c r="M310" s="82">
        <f t="shared" si="516"/>
        <v>0</v>
      </c>
      <c r="N310" s="82">
        <f t="shared" si="516"/>
        <v>0</v>
      </c>
      <c r="O310" s="82">
        <f t="shared" si="516"/>
        <v>0</v>
      </c>
      <c r="P310" s="82">
        <f t="shared" si="516"/>
        <v>0</v>
      </c>
      <c r="Q310" s="82">
        <f t="shared" si="516"/>
        <v>0</v>
      </c>
      <c r="R310" s="82">
        <f t="shared" si="516"/>
        <v>0</v>
      </c>
      <c r="S310" s="82">
        <f t="shared" si="516"/>
        <v>0</v>
      </c>
      <c r="T310" s="82">
        <f t="shared" si="516"/>
        <v>0</v>
      </c>
      <c r="U310" s="82">
        <f t="shared" si="516"/>
        <v>0</v>
      </c>
      <c r="V310" s="82">
        <f t="shared" si="516"/>
        <v>0</v>
      </c>
      <c r="W310" s="82">
        <f t="shared" si="516"/>
        <v>0</v>
      </c>
      <c r="X310" s="82">
        <f t="shared" si="516"/>
        <v>0</v>
      </c>
      <c r="Y310" s="82">
        <f t="shared" si="516"/>
        <v>0</v>
      </c>
      <c r="Z310" s="82">
        <f t="shared" si="516"/>
        <v>0</v>
      </c>
      <c r="AA310" s="82">
        <f t="shared" si="516"/>
        <v>0</v>
      </c>
      <c r="AB310" s="82">
        <f t="shared" si="516"/>
        <v>0</v>
      </c>
      <c r="AC310" s="82">
        <f t="shared" si="516"/>
        <v>0</v>
      </c>
      <c r="AD310" s="82">
        <f t="shared" si="516"/>
        <v>0</v>
      </c>
      <c r="AE310" s="82">
        <f t="shared" si="516"/>
        <v>0</v>
      </c>
      <c r="AF310" s="82">
        <f t="shared" si="516"/>
        <v>0</v>
      </c>
      <c r="AG310" s="82">
        <f t="shared" si="516"/>
        <v>0</v>
      </c>
      <c r="AH310" s="82">
        <f t="shared" si="516"/>
        <v>0</v>
      </c>
      <c r="AI310" s="82">
        <f t="shared" si="516"/>
        <v>0</v>
      </c>
      <c r="AJ310" s="82">
        <f t="shared" si="516"/>
        <v>0</v>
      </c>
      <c r="AK310" s="82">
        <f t="shared" si="516"/>
        <v>0</v>
      </c>
      <c r="AL310" s="82">
        <f t="shared" si="516"/>
        <v>0</v>
      </c>
      <c r="AM310" s="82">
        <f t="shared" si="516"/>
        <v>0</v>
      </c>
      <c r="AN310" s="82">
        <f t="shared" si="516"/>
        <v>0</v>
      </c>
      <c r="AO310" s="82">
        <f t="shared" si="516"/>
        <v>0</v>
      </c>
      <c r="AP310" s="82">
        <f t="shared" si="516"/>
        <v>0</v>
      </c>
      <c r="AQ310" s="82">
        <f t="shared" si="516"/>
        <v>0</v>
      </c>
      <c r="AR310" s="82">
        <f t="shared" si="516"/>
        <v>0</v>
      </c>
      <c r="AS310" s="82">
        <f t="shared" si="516"/>
        <v>0</v>
      </c>
      <c r="AT310" s="82">
        <f t="shared" si="516"/>
        <v>0</v>
      </c>
      <c r="AU310" s="82">
        <f t="shared" si="516"/>
        <v>0</v>
      </c>
      <c r="AV310" s="82">
        <f t="shared" si="516"/>
        <v>0</v>
      </c>
      <c r="AW310" s="88">
        <f t="shared" si="516"/>
        <v>0</v>
      </c>
      <c r="AX310" s="35"/>
      <c r="AY310" s="35"/>
      <c r="BA310" s="35">
        <f>W294</f>
        <v>45</v>
      </c>
      <c r="BB310" s="35">
        <f>W307</f>
        <v>0</v>
      </c>
      <c r="BC310" s="35">
        <f>W309</f>
        <v>0</v>
      </c>
    </row>
    <row r="311" spans="1:56">
      <c r="A311" s="30"/>
      <c r="B311" s="125" t="s">
        <v>15</v>
      </c>
      <c r="C311" s="81"/>
      <c r="D311" s="82">
        <f>$D312-D310</f>
        <v>0</v>
      </c>
      <c r="E311" s="82">
        <f t="shared" ref="E311:AW311" si="517">$D312-E310</f>
        <v>0</v>
      </c>
      <c r="F311" s="82">
        <f t="shared" si="517"/>
        <v>0</v>
      </c>
      <c r="G311" s="82">
        <f t="shared" si="517"/>
        <v>0</v>
      </c>
      <c r="H311" s="82">
        <f t="shared" si="517"/>
        <v>0</v>
      </c>
      <c r="I311" s="82">
        <f t="shared" si="517"/>
        <v>0</v>
      </c>
      <c r="J311" s="82">
        <f t="shared" si="517"/>
        <v>0</v>
      </c>
      <c r="K311" s="82">
        <f t="shared" si="517"/>
        <v>0</v>
      </c>
      <c r="L311" s="82">
        <f t="shared" si="517"/>
        <v>0</v>
      </c>
      <c r="M311" s="82">
        <f t="shared" si="517"/>
        <v>0</v>
      </c>
      <c r="N311" s="82">
        <f t="shared" si="517"/>
        <v>0</v>
      </c>
      <c r="O311" s="82">
        <f t="shared" si="517"/>
        <v>0</v>
      </c>
      <c r="P311" s="82">
        <f t="shared" si="517"/>
        <v>0</v>
      </c>
      <c r="Q311" s="82">
        <f t="shared" si="517"/>
        <v>0</v>
      </c>
      <c r="R311" s="82">
        <f t="shared" si="517"/>
        <v>0</v>
      </c>
      <c r="S311" s="82">
        <f t="shared" si="517"/>
        <v>0</v>
      </c>
      <c r="T311" s="82">
        <f t="shared" si="517"/>
        <v>0</v>
      </c>
      <c r="U311" s="82">
        <f t="shared" si="517"/>
        <v>0</v>
      </c>
      <c r="V311" s="82">
        <f t="shared" si="517"/>
        <v>0</v>
      </c>
      <c r="W311" s="82">
        <f t="shared" si="517"/>
        <v>0</v>
      </c>
      <c r="X311" s="82">
        <f t="shared" si="517"/>
        <v>0</v>
      </c>
      <c r="Y311" s="82">
        <f t="shared" si="517"/>
        <v>0</v>
      </c>
      <c r="Z311" s="82">
        <f t="shared" si="517"/>
        <v>0</v>
      </c>
      <c r="AA311" s="82">
        <f t="shared" si="517"/>
        <v>0</v>
      </c>
      <c r="AB311" s="82">
        <f t="shared" si="517"/>
        <v>0</v>
      </c>
      <c r="AC311" s="82">
        <f t="shared" si="517"/>
        <v>0</v>
      </c>
      <c r="AD311" s="82">
        <f t="shared" si="517"/>
        <v>0</v>
      </c>
      <c r="AE311" s="82">
        <f t="shared" si="517"/>
        <v>0</v>
      </c>
      <c r="AF311" s="82">
        <f t="shared" si="517"/>
        <v>0</v>
      </c>
      <c r="AG311" s="82">
        <f t="shared" si="517"/>
        <v>0</v>
      </c>
      <c r="AH311" s="82">
        <f t="shared" si="517"/>
        <v>0</v>
      </c>
      <c r="AI311" s="82">
        <f t="shared" si="517"/>
        <v>0</v>
      </c>
      <c r="AJ311" s="82">
        <f t="shared" si="517"/>
        <v>0</v>
      </c>
      <c r="AK311" s="82">
        <f t="shared" si="517"/>
        <v>0</v>
      </c>
      <c r="AL311" s="82">
        <f t="shared" si="517"/>
        <v>0</v>
      </c>
      <c r="AM311" s="82">
        <f t="shared" si="517"/>
        <v>0</v>
      </c>
      <c r="AN311" s="82">
        <f t="shared" si="517"/>
        <v>0</v>
      </c>
      <c r="AO311" s="82">
        <f t="shared" si="517"/>
        <v>0</v>
      </c>
      <c r="AP311" s="82">
        <f t="shared" si="517"/>
        <v>0</v>
      </c>
      <c r="AQ311" s="82">
        <f t="shared" si="517"/>
        <v>0</v>
      </c>
      <c r="AR311" s="82">
        <f t="shared" si="517"/>
        <v>0</v>
      </c>
      <c r="AS311" s="82">
        <f t="shared" si="517"/>
        <v>0</v>
      </c>
      <c r="AT311" s="82">
        <f t="shared" si="517"/>
        <v>0</v>
      </c>
      <c r="AU311" s="82">
        <f t="shared" si="517"/>
        <v>0</v>
      </c>
      <c r="AV311" s="82">
        <f t="shared" si="517"/>
        <v>0</v>
      </c>
      <c r="AW311" s="82">
        <f t="shared" si="517"/>
        <v>0</v>
      </c>
      <c r="AX311" s="35"/>
      <c r="AY311" s="35"/>
      <c r="BA311" s="35">
        <f>X294</f>
        <v>47</v>
      </c>
      <c r="BB311" s="35">
        <f>X307</f>
        <v>0</v>
      </c>
      <c r="BC311" s="35">
        <f>X309</f>
        <v>0</v>
      </c>
    </row>
    <row r="312" spans="1:56" ht="16" thickBot="1">
      <c r="A312" s="27"/>
      <c r="B312" s="124" t="s">
        <v>16</v>
      </c>
      <c r="C312" s="84">
        <f>SUM(C295:C302)</f>
        <v>0</v>
      </c>
      <c r="D312" s="65">
        <f>SUM(D295:D302)</f>
        <v>0</v>
      </c>
      <c r="E312" s="65">
        <f t="shared" ref="E312:AV312" si="518">SUM(E295:E302)</f>
        <v>0</v>
      </c>
      <c r="F312" s="65">
        <f t="shared" si="518"/>
        <v>0</v>
      </c>
      <c r="G312" s="65">
        <f t="shared" si="518"/>
        <v>0</v>
      </c>
      <c r="H312" s="65">
        <f t="shared" si="518"/>
        <v>0</v>
      </c>
      <c r="I312" s="65">
        <f t="shared" si="518"/>
        <v>0</v>
      </c>
      <c r="J312" s="65">
        <f t="shared" si="518"/>
        <v>0</v>
      </c>
      <c r="K312" s="65">
        <f t="shared" si="518"/>
        <v>0</v>
      </c>
      <c r="L312" s="65">
        <f t="shared" si="518"/>
        <v>0</v>
      </c>
      <c r="M312" s="65">
        <f t="shared" si="518"/>
        <v>0</v>
      </c>
      <c r="N312" s="65">
        <f t="shared" si="518"/>
        <v>0</v>
      </c>
      <c r="O312" s="65">
        <f t="shared" si="518"/>
        <v>0</v>
      </c>
      <c r="P312" s="65">
        <f t="shared" si="518"/>
        <v>0</v>
      </c>
      <c r="Q312" s="65">
        <f t="shared" si="518"/>
        <v>0</v>
      </c>
      <c r="R312" s="65">
        <f t="shared" si="518"/>
        <v>0</v>
      </c>
      <c r="S312" s="65">
        <f t="shared" si="518"/>
        <v>0</v>
      </c>
      <c r="T312" s="65">
        <f t="shared" si="518"/>
        <v>0</v>
      </c>
      <c r="U312" s="65">
        <f t="shared" si="518"/>
        <v>0</v>
      </c>
      <c r="V312" s="65">
        <f t="shared" si="518"/>
        <v>0</v>
      </c>
      <c r="W312" s="65">
        <f t="shared" si="518"/>
        <v>0</v>
      </c>
      <c r="X312" s="65">
        <f t="shared" si="518"/>
        <v>0</v>
      </c>
      <c r="Y312" s="65">
        <f t="shared" si="518"/>
        <v>0</v>
      </c>
      <c r="Z312" s="65">
        <f t="shared" si="518"/>
        <v>0</v>
      </c>
      <c r="AA312" s="65">
        <f t="shared" si="518"/>
        <v>0</v>
      </c>
      <c r="AB312" s="65">
        <f t="shared" si="518"/>
        <v>0</v>
      </c>
      <c r="AC312" s="65">
        <f t="shared" si="518"/>
        <v>0</v>
      </c>
      <c r="AD312" s="65">
        <f t="shared" si="518"/>
        <v>0</v>
      </c>
      <c r="AE312" s="65">
        <f t="shared" si="518"/>
        <v>0</v>
      </c>
      <c r="AF312" s="65">
        <f t="shared" si="518"/>
        <v>0</v>
      </c>
      <c r="AG312" s="65">
        <f t="shared" si="518"/>
        <v>0</v>
      </c>
      <c r="AH312" s="65">
        <f t="shared" si="518"/>
        <v>0</v>
      </c>
      <c r="AI312" s="65">
        <f t="shared" si="518"/>
        <v>0</v>
      </c>
      <c r="AJ312" s="65">
        <f t="shared" si="518"/>
        <v>0</v>
      </c>
      <c r="AK312" s="65">
        <f t="shared" si="518"/>
        <v>0</v>
      </c>
      <c r="AL312" s="65">
        <f t="shared" si="518"/>
        <v>0</v>
      </c>
      <c r="AM312" s="65">
        <f t="shared" si="518"/>
        <v>0</v>
      </c>
      <c r="AN312" s="65">
        <f t="shared" si="518"/>
        <v>0</v>
      </c>
      <c r="AO312" s="65">
        <f t="shared" si="518"/>
        <v>0</v>
      </c>
      <c r="AP312" s="65">
        <f t="shared" si="518"/>
        <v>0</v>
      </c>
      <c r="AQ312" s="65">
        <f t="shared" si="518"/>
        <v>0</v>
      </c>
      <c r="AR312" s="65">
        <f t="shared" si="518"/>
        <v>0</v>
      </c>
      <c r="AS312" s="65">
        <f t="shared" si="518"/>
        <v>0</v>
      </c>
      <c r="AT312" s="65">
        <f t="shared" si="518"/>
        <v>0</v>
      </c>
      <c r="AU312" s="65">
        <f t="shared" si="518"/>
        <v>0</v>
      </c>
      <c r="AV312" s="65">
        <f t="shared" si="518"/>
        <v>0</v>
      </c>
      <c r="AW312" s="89">
        <f>SUM(AW295:AW302)</f>
        <v>0</v>
      </c>
      <c r="AX312" s="35"/>
      <c r="AY312" s="35"/>
      <c r="BA312" s="35">
        <f>Y294</f>
        <v>49</v>
      </c>
      <c r="BB312" s="35">
        <f>Y307</f>
        <v>0</v>
      </c>
      <c r="BC312" s="35">
        <f>Y309</f>
        <v>0</v>
      </c>
    </row>
    <row r="313" spans="1:56" ht="16" thickBot="1">
      <c r="A313" s="32"/>
      <c r="B313" s="127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35"/>
      <c r="AY313" s="35"/>
      <c r="BA313" s="33">
        <f>Z294</f>
        <v>51</v>
      </c>
      <c r="BB313" s="35">
        <f>Z307</f>
        <v>0</v>
      </c>
      <c r="BC313" s="35">
        <f>Z309</f>
        <v>0</v>
      </c>
      <c r="BD313" s="35"/>
    </row>
    <row r="314" spans="1:56">
      <c r="A314" s="22"/>
      <c r="B314" s="128"/>
      <c r="C314" s="91" t="s">
        <v>7</v>
      </c>
      <c r="D314" s="92">
        <f t="shared" ref="D314:AW314" si="519">D294</f>
        <v>1</v>
      </c>
      <c r="E314" s="79">
        <f t="shared" si="519"/>
        <v>4</v>
      </c>
      <c r="F314" s="79">
        <f t="shared" si="519"/>
        <v>6</v>
      </c>
      <c r="G314" s="79">
        <f t="shared" si="519"/>
        <v>8</v>
      </c>
      <c r="H314" s="79">
        <f t="shared" si="519"/>
        <v>11</v>
      </c>
      <c r="I314" s="79">
        <f t="shared" si="519"/>
        <v>13</v>
      </c>
      <c r="J314" s="79">
        <f t="shared" si="519"/>
        <v>15</v>
      </c>
      <c r="K314" s="79">
        <f t="shared" si="519"/>
        <v>18</v>
      </c>
      <c r="L314" s="79">
        <f t="shared" si="519"/>
        <v>20</v>
      </c>
      <c r="M314" s="79">
        <f t="shared" si="519"/>
        <v>22</v>
      </c>
      <c r="N314" s="79">
        <f t="shared" si="519"/>
        <v>25</v>
      </c>
      <c r="O314" s="79">
        <f t="shared" si="519"/>
        <v>27</v>
      </c>
      <c r="P314" s="79">
        <f t="shared" si="519"/>
        <v>29</v>
      </c>
      <c r="Q314" s="79">
        <f t="shared" si="519"/>
        <v>32</v>
      </c>
      <c r="R314" s="79">
        <f t="shared" si="519"/>
        <v>34</v>
      </c>
      <c r="S314" s="79">
        <f t="shared" si="519"/>
        <v>36</v>
      </c>
      <c r="T314" s="79">
        <f t="shared" si="519"/>
        <v>39</v>
      </c>
      <c r="U314" s="79">
        <f t="shared" si="519"/>
        <v>41</v>
      </c>
      <c r="V314" s="79">
        <f t="shared" si="519"/>
        <v>43</v>
      </c>
      <c r="W314" s="79">
        <f t="shared" si="519"/>
        <v>45</v>
      </c>
      <c r="X314" s="79">
        <f t="shared" si="519"/>
        <v>47</v>
      </c>
      <c r="Y314" s="79">
        <f t="shared" si="519"/>
        <v>49</v>
      </c>
      <c r="Z314" s="79">
        <f t="shared" si="519"/>
        <v>51</v>
      </c>
      <c r="AA314" s="79">
        <f t="shared" si="519"/>
        <v>53</v>
      </c>
      <c r="AB314" s="79">
        <f t="shared" si="519"/>
        <v>55</v>
      </c>
      <c r="AC314" s="79">
        <f t="shared" si="519"/>
        <v>57</v>
      </c>
      <c r="AD314" s="79">
        <f t="shared" si="519"/>
        <v>59</v>
      </c>
      <c r="AE314" s="79">
        <f t="shared" si="519"/>
        <v>61</v>
      </c>
      <c r="AF314" s="79">
        <f t="shared" si="519"/>
        <v>63</v>
      </c>
      <c r="AG314" s="79">
        <f t="shared" si="519"/>
        <v>65</v>
      </c>
      <c r="AH314" s="79">
        <f t="shared" si="519"/>
        <v>67</v>
      </c>
      <c r="AI314" s="79">
        <f t="shared" si="519"/>
        <v>69</v>
      </c>
      <c r="AJ314" s="79">
        <f t="shared" si="519"/>
        <v>71</v>
      </c>
      <c r="AK314" s="79">
        <f t="shared" si="519"/>
        <v>73</v>
      </c>
      <c r="AL314" s="79">
        <f t="shared" si="519"/>
        <v>75</v>
      </c>
      <c r="AM314" s="79">
        <f t="shared" si="519"/>
        <v>77</v>
      </c>
      <c r="AN314" s="79">
        <f t="shared" si="519"/>
        <v>79</v>
      </c>
      <c r="AO314" s="79">
        <f t="shared" si="519"/>
        <v>81</v>
      </c>
      <c r="AP314" s="79">
        <f t="shared" si="519"/>
        <v>83</v>
      </c>
      <c r="AQ314" s="79">
        <f t="shared" si="519"/>
        <v>85</v>
      </c>
      <c r="AR314" s="79">
        <f t="shared" si="519"/>
        <v>87</v>
      </c>
      <c r="AS314" s="79">
        <f t="shared" si="519"/>
        <v>89</v>
      </c>
      <c r="AT314" s="79">
        <f t="shared" si="519"/>
        <v>91</v>
      </c>
      <c r="AU314" s="79">
        <f t="shared" si="519"/>
        <v>93</v>
      </c>
      <c r="AV314" s="79">
        <f t="shared" si="519"/>
        <v>95</v>
      </c>
      <c r="AW314" s="93">
        <f t="shared" si="519"/>
        <v>97</v>
      </c>
      <c r="AX314" s="35"/>
      <c r="AY314" s="35"/>
      <c r="BA314" s="33">
        <f>AA294</f>
        <v>53</v>
      </c>
      <c r="BB314" s="35">
        <f>AA307</f>
        <v>0</v>
      </c>
      <c r="BC314" s="35">
        <f>AA309</f>
        <v>0</v>
      </c>
      <c r="BD314" s="35"/>
    </row>
    <row r="315" spans="1:56" ht="16" thickBot="1">
      <c r="A315" s="21" t="s">
        <v>24</v>
      </c>
      <c r="B315" s="120"/>
      <c r="C315" s="94" t="str">
        <f>C289</f>
        <v>Strain I</v>
      </c>
      <c r="D315" s="95" t="e">
        <f>D312/D311</f>
        <v>#DIV/0!</v>
      </c>
      <c r="E315" s="96" t="e">
        <f t="shared" ref="E315:I315" si="520">E312/E311</f>
        <v>#DIV/0!</v>
      </c>
      <c r="F315" s="96" t="e">
        <f t="shared" si="520"/>
        <v>#DIV/0!</v>
      </c>
      <c r="G315" s="96" t="e">
        <f t="shared" si="520"/>
        <v>#DIV/0!</v>
      </c>
      <c r="H315" s="96" t="e">
        <f t="shared" si="520"/>
        <v>#DIV/0!</v>
      </c>
      <c r="I315" s="96" t="e">
        <f t="shared" si="520"/>
        <v>#DIV/0!</v>
      </c>
      <c r="J315" s="96" t="e">
        <f>J312/J311</f>
        <v>#DIV/0!</v>
      </c>
      <c r="K315" s="96" t="e">
        <f t="shared" ref="K315:AW315" si="521">K312/K311</f>
        <v>#DIV/0!</v>
      </c>
      <c r="L315" s="96" t="e">
        <f t="shared" si="521"/>
        <v>#DIV/0!</v>
      </c>
      <c r="M315" s="96" t="e">
        <f t="shared" si="521"/>
        <v>#DIV/0!</v>
      </c>
      <c r="N315" s="96" t="e">
        <f t="shared" si="521"/>
        <v>#DIV/0!</v>
      </c>
      <c r="O315" s="96" t="e">
        <f t="shared" si="521"/>
        <v>#DIV/0!</v>
      </c>
      <c r="P315" s="96" t="e">
        <f t="shared" si="521"/>
        <v>#DIV/0!</v>
      </c>
      <c r="Q315" s="96" t="e">
        <f t="shared" si="521"/>
        <v>#DIV/0!</v>
      </c>
      <c r="R315" s="96" t="e">
        <f t="shared" si="521"/>
        <v>#DIV/0!</v>
      </c>
      <c r="S315" s="96" t="e">
        <f t="shared" si="521"/>
        <v>#DIV/0!</v>
      </c>
      <c r="T315" s="96" t="e">
        <f t="shared" si="521"/>
        <v>#DIV/0!</v>
      </c>
      <c r="U315" s="96" t="e">
        <f t="shared" si="521"/>
        <v>#DIV/0!</v>
      </c>
      <c r="V315" s="96" t="e">
        <f t="shared" si="521"/>
        <v>#DIV/0!</v>
      </c>
      <c r="W315" s="96" t="e">
        <f t="shared" si="521"/>
        <v>#DIV/0!</v>
      </c>
      <c r="X315" s="96" t="e">
        <f t="shared" si="521"/>
        <v>#DIV/0!</v>
      </c>
      <c r="Y315" s="96" t="e">
        <f t="shared" si="521"/>
        <v>#DIV/0!</v>
      </c>
      <c r="Z315" s="96" t="e">
        <f t="shared" si="521"/>
        <v>#DIV/0!</v>
      </c>
      <c r="AA315" s="96" t="e">
        <f t="shared" si="521"/>
        <v>#DIV/0!</v>
      </c>
      <c r="AB315" s="96" t="e">
        <f t="shared" si="521"/>
        <v>#DIV/0!</v>
      </c>
      <c r="AC315" s="96" t="e">
        <f t="shared" si="521"/>
        <v>#DIV/0!</v>
      </c>
      <c r="AD315" s="96" t="e">
        <f t="shared" si="521"/>
        <v>#DIV/0!</v>
      </c>
      <c r="AE315" s="96" t="e">
        <f t="shared" si="521"/>
        <v>#DIV/0!</v>
      </c>
      <c r="AF315" s="96" t="e">
        <f t="shared" si="521"/>
        <v>#DIV/0!</v>
      </c>
      <c r="AG315" s="96" t="e">
        <f t="shared" si="521"/>
        <v>#DIV/0!</v>
      </c>
      <c r="AH315" s="96" t="e">
        <f t="shared" si="521"/>
        <v>#DIV/0!</v>
      </c>
      <c r="AI315" s="96" t="e">
        <f t="shared" si="521"/>
        <v>#DIV/0!</v>
      </c>
      <c r="AJ315" s="96" t="e">
        <f t="shared" si="521"/>
        <v>#DIV/0!</v>
      </c>
      <c r="AK315" s="96" t="e">
        <f t="shared" si="521"/>
        <v>#DIV/0!</v>
      </c>
      <c r="AL315" s="96" t="e">
        <f t="shared" si="521"/>
        <v>#DIV/0!</v>
      </c>
      <c r="AM315" s="96" t="e">
        <f t="shared" si="521"/>
        <v>#DIV/0!</v>
      </c>
      <c r="AN315" s="96" t="e">
        <f t="shared" si="521"/>
        <v>#DIV/0!</v>
      </c>
      <c r="AO315" s="96" t="e">
        <f t="shared" si="521"/>
        <v>#DIV/0!</v>
      </c>
      <c r="AP315" s="96" t="e">
        <f t="shared" si="521"/>
        <v>#DIV/0!</v>
      </c>
      <c r="AQ315" s="96" t="e">
        <f t="shared" si="521"/>
        <v>#DIV/0!</v>
      </c>
      <c r="AR315" s="96" t="e">
        <f t="shared" si="521"/>
        <v>#DIV/0!</v>
      </c>
      <c r="AS315" s="96" t="e">
        <f t="shared" si="521"/>
        <v>#DIV/0!</v>
      </c>
      <c r="AT315" s="96" t="e">
        <f t="shared" si="521"/>
        <v>#DIV/0!</v>
      </c>
      <c r="AU315" s="96" t="e">
        <f t="shared" si="521"/>
        <v>#DIV/0!</v>
      </c>
      <c r="AV315" s="96" t="e">
        <f t="shared" si="521"/>
        <v>#DIV/0!</v>
      </c>
      <c r="AW315" s="97" t="e">
        <f t="shared" si="521"/>
        <v>#DIV/0!</v>
      </c>
      <c r="AX315" s="35"/>
      <c r="AY315" s="35"/>
      <c r="BA315" s="33">
        <f>AB294</f>
        <v>55</v>
      </c>
      <c r="BB315" s="35">
        <f>AB307</f>
        <v>0</v>
      </c>
      <c r="BC315" s="35">
        <f>AB309</f>
        <v>0</v>
      </c>
      <c r="BD315" s="35"/>
    </row>
    <row r="316" spans="1:56">
      <c r="B316" s="33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BA316" s="33">
        <f>AC294</f>
        <v>57</v>
      </c>
      <c r="BB316" s="33">
        <f>AC307</f>
        <v>0</v>
      </c>
      <c r="BC316" s="33">
        <f>AC309</f>
        <v>0</v>
      </c>
    </row>
    <row r="317" spans="1:56" ht="16" thickBot="1">
      <c r="A317" s="34" t="s">
        <v>26</v>
      </c>
      <c r="B317" s="33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BA317" s="33">
        <f>AD294</f>
        <v>59</v>
      </c>
      <c r="BB317" s="33">
        <f>AD307</f>
        <v>0</v>
      </c>
      <c r="BC317" s="33">
        <f>AD309</f>
        <v>0</v>
      </c>
    </row>
    <row r="318" spans="1:56" ht="16" thickBot="1">
      <c r="A318" s="19" t="str">
        <f>C289</f>
        <v>Strain I</v>
      </c>
      <c r="B318" s="129" t="s">
        <v>25</v>
      </c>
      <c r="C318" s="98">
        <f>C294</f>
        <v>1</v>
      </c>
      <c r="D318" s="99">
        <f t="shared" ref="D318:AW318" si="522">D294</f>
        <v>1</v>
      </c>
      <c r="E318" s="100">
        <f t="shared" si="522"/>
        <v>4</v>
      </c>
      <c r="F318" s="100">
        <f t="shared" si="522"/>
        <v>6</v>
      </c>
      <c r="G318" s="100">
        <f t="shared" si="522"/>
        <v>8</v>
      </c>
      <c r="H318" s="100">
        <f t="shared" si="522"/>
        <v>11</v>
      </c>
      <c r="I318" s="100">
        <f t="shared" si="522"/>
        <v>13</v>
      </c>
      <c r="J318" s="100">
        <f t="shared" si="522"/>
        <v>15</v>
      </c>
      <c r="K318" s="100">
        <f t="shared" si="522"/>
        <v>18</v>
      </c>
      <c r="L318" s="100">
        <f t="shared" si="522"/>
        <v>20</v>
      </c>
      <c r="M318" s="100">
        <f t="shared" si="522"/>
        <v>22</v>
      </c>
      <c r="N318" s="100">
        <f t="shared" si="522"/>
        <v>25</v>
      </c>
      <c r="O318" s="100">
        <f t="shared" si="522"/>
        <v>27</v>
      </c>
      <c r="P318" s="100">
        <f t="shared" si="522"/>
        <v>29</v>
      </c>
      <c r="Q318" s="100">
        <f t="shared" si="522"/>
        <v>32</v>
      </c>
      <c r="R318" s="100">
        <f t="shared" si="522"/>
        <v>34</v>
      </c>
      <c r="S318" s="100">
        <f t="shared" si="522"/>
        <v>36</v>
      </c>
      <c r="T318" s="100">
        <f t="shared" si="522"/>
        <v>39</v>
      </c>
      <c r="U318" s="100">
        <f t="shared" si="522"/>
        <v>41</v>
      </c>
      <c r="V318" s="100">
        <f t="shared" si="522"/>
        <v>43</v>
      </c>
      <c r="W318" s="100">
        <f t="shared" si="522"/>
        <v>45</v>
      </c>
      <c r="X318" s="100">
        <f t="shared" si="522"/>
        <v>47</v>
      </c>
      <c r="Y318" s="100">
        <f t="shared" si="522"/>
        <v>49</v>
      </c>
      <c r="Z318" s="100">
        <f t="shared" si="522"/>
        <v>51</v>
      </c>
      <c r="AA318" s="100">
        <f t="shared" si="522"/>
        <v>53</v>
      </c>
      <c r="AB318" s="100">
        <f t="shared" si="522"/>
        <v>55</v>
      </c>
      <c r="AC318" s="100">
        <f t="shared" si="522"/>
        <v>57</v>
      </c>
      <c r="AD318" s="100">
        <f t="shared" si="522"/>
        <v>59</v>
      </c>
      <c r="AE318" s="100">
        <f t="shared" si="522"/>
        <v>61</v>
      </c>
      <c r="AF318" s="100">
        <f t="shared" si="522"/>
        <v>63</v>
      </c>
      <c r="AG318" s="100">
        <f t="shared" si="522"/>
        <v>65</v>
      </c>
      <c r="AH318" s="100">
        <f t="shared" si="522"/>
        <v>67</v>
      </c>
      <c r="AI318" s="100">
        <f t="shared" si="522"/>
        <v>69</v>
      </c>
      <c r="AJ318" s="100">
        <f t="shared" si="522"/>
        <v>71</v>
      </c>
      <c r="AK318" s="100">
        <f t="shared" si="522"/>
        <v>73</v>
      </c>
      <c r="AL318" s="100">
        <f t="shared" si="522"/>
        <v>75</v>
      </c>
      <c r="AM318" s="100">
        <f t="shared" si="522"/>
        <v>77</v>
      </c>
      <c r="AN318" s="100">
        <f t="shared" si="522"/>
        <v>79</v>
      </c>
      <c r="AO318" s="100">
        <f t="shared" si="522"/>
        <v>81</v>
      </c>
      <c r="AP318" s="100">
        <f t="shared" si="522"/>
        <v>83</v>
      </c>
      <c r="AQ318" s="100">
        <f t="shared" si="522"/>
        <v>85</v>
      </c>
      <c r="AR318" s="100">
        <f t="shared" si="522"/>
        <v>87</v>
      </c>
      <c r="AS318" s="100">
        <f t="shared" si="522"/>
        <v>89</v>
      </c>
      <c r="AT318" s="100">
        <f t="shared" si="522"/>
        <v>91</v>
      </c>
      <c r="AU318" s="100">
        <f t="shared" si="522"/>
        <v>93</v>
      </c>
      <c r="AV318" s="100">
        <f t="shared" si="522"/>
        <v>95</v>
      </c>
      <c r="AW318" s="101">
        <f t="shared" si="522"/>
        <v>97</v>
      </c>
      <c r="BA318" s="33">
        <f>AE294</f>
        <v>61</v>
      </c>
      <c r="BB318" s="33">
        <f>AE307</f>
        <v>0</v>
      </c>
      <c r="BC318" s="33">
        <f>AE309</f>
        <v>0</v>
      </c>
    </row>
    <row r="319" spans="1:56">
      <c r="A319" s="23" t="s">
        <v>20</v>
      </c>
      <c r="B319" s="33"/>
      <c r="C319" s="102">
        <f>SUM(C295:C302)</f>
        <v>0</v>
      </c>
      <c r="D319" s="103">
        <f>C319-C320-C321</f>
        <v>0</v>
      </c>
      <c r="E319" s="104">
        <f t="shared" ref="E319:AW319" si="523">D319-D320-D321</f>
        <v>0</v>
      </c>
      <c r="F319" s="104">
        <f t="shared" si="523"/>
        <v>0</v>
      </c>
      <c r="G319" s="104">
        <f t="shared" si="523"/>
        <v>0</v>
      </c>
      <c r="H319" s="104">
        <f t="shared" si="523"/>
        <v>0</v>
      </c>
      <c r="I319" s="104">
        <f t="shared" si="523"/>
        <v>0</v>
      </c>
      <c r="J319" s="104">
        <f t="shared" si="523"/>
        <v>0</v>
      </c>
      <c r="K319" s="104">
        <f t="shared" si="523"/>
        <v>0</v>
      </c>
      <c r="L319" s="104">
        <f t="shared" si="523"/>
        <v>0</v>
      </c>
      <c r="M319" s="104">
        <f t="shared" si="523"/>
        <v>0</v>
      </c>
      <c r="N319" s="104">
        <f t="shared" si="523"/>
        <v>0</v>
      </c>
      <c r="O319" s="104">
        <f t="shared" si="523"/>
        <v>0</v>
      </c>
      <c r="P319" s="104">
        <f t="shared" si="523"/>
        <v>0</v>
      </c>
      <c r="Q319" s="104">
        <f t="shared" si="523"/>
        <v>0</v>
      </c>
      <c r="R319" s="104">
        <f t="shared" si="523"/>
        <v>0</v>
      </c>
      <c r="S319" s="104">
        <f t="shared" si="523"/>
        <v>0</v>
      </c>
      <c r="T319" s="104">
        <f t="shared" si="523"/>
        <v>0</v>
      </c>
      <c r="U319" s="104">
        <f t="shared" si="523"/>
        <v>0</v>
      </c>
      <c r="V319" s="104">
        <f t="shared" si="523"/>
        <v>0</v>
      </c>
      <c r="W319" s="104">
        <f t="shared" si="523"/>
        <v>0</v>
      </c>
      <c r="X319" s="104">
        <f t="shared" si="523"/>
        <v>0</v>
      </c>
      <c r="Y319" s="104">
        <f t="shared" si="523"/>
        <v>0</v>
      </c>
      <c r="Z319" s="104">
        <f t="shared" si="523"/>
        <v>0</v>
      </c>
      <c r="AA319" s="104">
        <f t="shared" si="523"/>
        <v>0</v>
      </c>
      <c r="AB319" s="104">
        <f t="shared" si="523"/>
        <v>0</v>
      </c>
      <c r="AC319" s="104">
        <f t="shared" si="523"/>
        <v>0</v>
      </c>
      <c r="AD319" s="104">
        <f t="shared" si="523"/>
        <v>0</v>
      </c>
      <c r="AE319" s="104">
        <f t="shared" si="523"/>
        <v>0</v>
      </c>
      <c r="AF319" s="104">
        <f t="shared" si="523"/>
        <v>0</v>
      </c>
      <c r="AG319" s="104">
        <f t="shared" si="523"/>
        <v>0</v>
      </c>
      <c r="AH319" s="104">
        <f t="shared" si="523"/>
        <v>0</v>
      </c>
      <c r="AI319" s="104">
        <f t="shared" si="523"/>
        <v>0</v>
      </c>
      <c r="AJ319" s="104">
        <f t="shared" si="523"/>
        <v>0</v>
      </c>
      <c r="AK319" s="104">
        <f t="shared" si="523"/>
        <v>0</v>
      </c>
      <c r="AL319" s="104">
        <f t="shared" si="523"/>
        <v>0</v>
      </c>
      <c r="AM319" s="104">
        <f t="shared" si="523"/>
        <v>0</v>
      </c>
      <c r="AN319" s="104">
        <f t="shared" si="523"/>
        <v>0</v>
      </c>
      <c r="AO319" s="104">
        <f t="shared" si="523"/>
        <v>0</v>
      </c>
      <c r="AP319" s="104">
        <f t="shared" si="523"/>
        <v>0</v>
      </c>
      <c r="AQ319" s="104">
        <f t="shared" si="523"/>
        <v>0</v>
      </c>
      <c r="AR319" s="104">
        <f t="shared" si="523"/>
        <v>0</v>
      </c>
      <c r="AS319" s="104">
        <f t="shared" si="523"/>
        <v>0</v>
      </c>
      <c r="AT319" s="104">
        <f t="shared" si="523"/>
        <v>0</v>
      </c>
      <c r="AU319" s="104">
        <f t="shared" si="523"/>
        <v>0</v>
      </c>
      <c r="AV319" s="104">
        <f t="shared" si="523"/>
        <v>0</v>
      </c>
      <c r="AW319" s="105">
        <f t="shared" si="523"/>
        <v>0</v>
      </c>
      <c r="BA319" s="33">
        <f>AF294</f>
        <v>63</v>
      </c>
      <c r="BB319" s="33">
        <f>AF307</f>
        <v>0</v>
      </c>
      <c r="BC319" s="33">
        <f>AF309</f>
        <v>0</v>
      </c>
    </row>
    <row r="320" spans="1:56">
      <c r="A320" s="23" t="s">
        <v>21</v>
      </c>
      <c r="B320" s="33"/>
      <c r="C320" s="102">
        <f t="shared" ref="C320:AW320" si="524">C307</f>
        <v>0</v>
      </c>
      <c r="D320" s="103">
        <f t="shared" si="524"/>
        <v>0</v>
      </c>
      <c r="E320" s="104">
        <f t="shared" si="524"/>
        <v>0</v>
      </c>
      <c r="F320" s="104">
        <f t="shared" si="524"/>
        <v>0</v>
      </c>
      <c r="G320" s="104">
        <f t="shared" si="524"/>
        <v>0</v>
      </c>
      <c r="H320" s="104">
        <f t="shared" si="524"/>
        <v>0</v>
      </c>
      <c r="I320" s="104">
        <f t="shared" si="524"/>
        <v>0</v>
      </c>
      <c r="J320" s="104">
        <f t="shared" si="524"/>
        <v>0</v>
      </c>
      <c r="K320" s="104">
        <f t="shared" si="524"/>
        <v>0</v>
      </c>
      <c r="L320" s="104">
        <f t="shared" si="524"/>
        <v>0</v>
      </c>
      <c r="M320" s="104">
        <f t="shared" si="524"/>
        <v>0</v>
      </c>
      <c r="N320" s="104">
        <f t="shared" si="524"/>
        <v>0</v>
      </c>
      <c r="O320" s="104">
        <f t="shared" si="524"/>
        <v>0</v>
      </c>
      <c r="P320" s="104">
        <f t="shared" si="524"/>
        <v>0</v>
      </c>
      <c r="Q320" s="104">
        <f t="shared" si="524"/>
        <v>0</v>
      </c>
      <c r="R320" s="104">
        <f t="shared" si="524"/>
        <v>0</v>
      </c>
      <c r="S320" s="104">
        <f t="shared" si="524"/>
        <v>0</v>
      </c>
      <c r="T320" s="104">
        <f t="shared" si="524"/>
        <v>0</v>
      </c>
      <c r="U320" s="104">
        <f t="shared" si="524"/>
        <v>0</v>
      </c>
      <c r="V320" s="104">
        <f t="shared" si="524"/>
        <v>0</v>
      </c>
      <c r="W320" s="104">
        <f t="shared" si="524"/>
        <v>0</v>
      </c>
      <c r="X320" s="104">
        <f t="shared" si="524"/>
        <v>0</v>
      </c>
      <c r="Y320" s="104">
        <f t="shared" si="524"/>
        <v>0</v>
      </c>
      <c r="Z320" s="104">
        <f t="shared" si="524"/>
        <v>0</v>
      </c>
      <c r="AA320" s="104">
        <f t="shared" si="524"/>
        <v>0</v>
      </c>
      <c r="AB320" s="104">
        <f t="shared" si="524"/>
        <v>0</v>
      </c>
      <c r="AC320" s="104">
        <f t="shared" si="524"/>
        <v>0</v>
      </c>
      <c r="AD320" s="104">
        <f t="shared" si="524"/>
        <v>0</v>
      </c>
      <c r="AE320" s="104">
        <f t="shared" si="524"/>
        <v>0</v>
      </c>
      <c r="AF320" s="104">
        <f t="shared" si="524"/>
        <v>0</v>
      </c>
      <c r="AG320" s="104">
        <f t="shared" si="524"/>
        <v>0</v>
      </c>
      <c r="AH320" s="104">
        <f t="shared" si="524"/>
        <v>0</v>
      </c>
      <c r="AI320" s="104">
        <f t="shared" si="524"/>
        <v>0</v>
      </c>
      <c r="AJ320" s="104">
        <f t="shared" si="524"/>
        <v>0</v>
      </c>
      <c r="AK320" s="104">
        <f t="shared" si="524"/>
        <v>0</v>
      </c>
      <c r="AL320" s="104">
        <f t="shared" si="524"/>
        <v>0</v>
      </c>
      <c r="AM320" s="104">
        <f t="shared" si="524"/>
        <v>0</v>
      </c>
      <c r="AN320" s="104">
        <f t="shared" si="524"/>
        <v>0</v>
      </c>
      <c r="AO320" s="104">
        <f t="shared" si="524"/>
        <v>0</v>
      </c>
      <c r="AP320" s="104">
        <f t="shared" si="524"/>
        <v>0</v>
      </c>
      <c r="AQ320" s="104">
        <f t="shared" si="524"/>
        <v>0</v>
      </c>
      <c r="AR320" s="104">
        <f t="shared" si="524"/>
        <v>0</v>
      </c>
      <c r="AS320" s="104">
        <f t="shared" si="524"/>
        <v>0</v>
      </c>
      <c r="AT320" s="104">
        <f t="shared" si="524"/>
        <v>0</v>
      </c>
      <c r="AU320" s="104">
        <f t="shared" si="524"/>
        <v>0</v>
      </c>
      <c r="AV320" s="104">
        <f t="shared" si="524"/>
        <v>0</v>
      </c>
      <c r="AW320" s="105">
        <f t="shared" si="524"/>
        <v>0</v>
      </c>
      <c r="BA320" s="33">
        <f>AG294</f>
        <v>65</v>
      </c>
      <c r="BB320" s="33">
        <f>AG307</f>
        <v>0</v>
      </c>
      <c r="BC320" s="33">
        <f>AG309</f>
        <v>0</v>
      </c>
    </row>
    <row r="321" spans="1:55" ht="16" thickBot="1">
      <c r="A321" s="23" t="s">
        <v>22</v>
      </c>
      <c r="B321" s="33"/>
      <c r="C321" s="102">
        <f t="shared" ref="C321:AW321" si="525">SUM(C304:C306)</f>
        <v>0</v>
      </c>
      <c r="D321" s="103">
        <f t="shared" si="525"/>
        <v>0</v>
      </c>
      <c r="E321" s="104">
        <f t="shared" si="525"/>
        <v>0</v>
      </c>
      <c r="F321" s="104">
        <f t="shared" si="525"/>
        <v>0</v>
      </c>
      <c r="G321" s="104">
        <f t="shared" si="525"/>
        <v>0</v>
      </c>
      <c r="H321" s="104">
        <f t="shared" si="525"/>
        <v>0</v>
      </c>
      <c r="I321" s="104">
        <f t="shared" si="525"/>
        <v>0</v>
      </c>
      <c r="J321" s="104">
        <f t="shared" si="525"/>
        <v>0</v>
      </c>
      <c r="K321" s="104">
        <f t="shared" si="525"/>
        <v>0</v>
      </c>
      <c r="L321" s="104">
        <f t="shared" si="525"/>
        <v>0</v>
      </c>
      <c r="M321" s="104">
        <f t="shared" si="525"/>
        <v>0</v>
      </c>
      <c r="N321" s="104">
        <f t="shared" si="525"/>
        <v>0</v>
      </c>
      <c r="O321" s="104">
        <f t="shared" si="525"/>
        <v>0</v>
      </c>
      <c r="P321" s="104">
        <f t="shared" si="525"/>
        <v>0</v>
      </c>
      <c r="Q321" s="104">
        <f t="shared" si="525"/>
        <v>0</v>
      </c>
      <c r="R321" s="104">
        <f t="shared" si="525"/>
        <v>0</v>
      </c>
      <c r="S321" s="104">
        <f t="shared" si="525"/>
        <v>0</v>
      </c>
      <c r="T321" s="104">
        <f t="shared" si="525"/>
        <v>0</v>
      </c>
      <c r="U321" s="104">
        <f t="shared" si="525"/>
        <v>0</v>
      </c>
      <c r="V321" s="104">
        <f t="shared" si="525"/>
        <v>0</v>
      </c>
      <c r="W321" s="104">
        <f t="shared" si="525"/>
        <v>0</v>
      </c>
      <c r="X321" s="104">
        <f t="shared" si="525"/>
        <v>0</v>
      </c>
      <c r="Y321" s="104">
        <f t="shared" si="525"/>
        <v>0</v>
      </c>
      <c r="Z321" s="104">
        <f t="shared" si="525"/>
        <v>0</v>
      </c>
      <c r="AA321" s="104">
        <f t="shared" si="525"/>
        <v>0</v>
      </c>
      <c r="AB321" s="104">
        <f t="shared" si="525"/>
        <v>0</v>
      </c>
      <c r="AC321" s="104">
        <f t="shared" si="525"/>
        <v>0</v>
      </c>
      <c r="AD321" s="104">
        <f t="shared" si="525"/>
        <v>0</v>
      </c>
      <c r="AE321" s="104">
        <f t="shared" si="525"/>
        <v>0</v>
      </c>
      <c r="AF321" s="104">
        <f t="shared" si="525"/>
        <v>0</v>
      </c>
      <c r="AG321" s="104">
        <f t="shared" si="525"/>
        <v>0</v>
      </c>
      <c r="AH321" s="104">
        <f t="shared" si="525"/>
        <v>0</v>
      </c>
      <c r="AI321" s="104">
        <f t="shared" si="525"/>
        <v>0</v>
      </c>
      <c r="AJ321" s="104">
        <f t="shared" si="525"/>
        <v>0</v>
      </c>
      <c r="AK321" s="104">
        <f t="shared" si="525"/>
        <v>0</v>
      </c>
      <c r="AL321" s="104">
        <f t="shared" si="525"/>
        <v>0</v>
      </c>
      <c r="AM321" s="104">
        <f t="shared" si="525"/>
        <v>0</v>
      </c>
      <c r="AN321" s="104">
        <f t="shared" si="525"/>
        <v>0</v>
      </c>
      <c r="AO321" s="104">
        <f t="shared" si="525"/>
        <v>0</v>
      </c>
      <c r="AP321" s="104">
        <f t="shared" si="525"/>
        <v>0</v>
      </c>
      <c r="AQ321" s="104">
        <f t="shared" si="525"/>
        <v>0</v>
      </c>
      <c r="AR321" s="104">
        <f t="shared" si="525"/>
        <v>0</v>
      </c>
      <c r="AS321" s="104">
        <f t="shared" si="525"/>
        <v>0</v>
      </c>
      <c r="AT321" s="104">
        <f t="shared" si="525"/>
        <v>0</v>
      </c>
      <c r="AU321" s="104">
        <f t="shared" si="525"/>
        <v>0</v>
      </c>
      <c r="AV321" s="104">
        <f t="shared" si="525"/>
        <v>0</v>
      </c>
      <c r="AW321" s="105">
        <f t="shared" si="525"/>
        <v>0</v>
      </c>
      <c r="BA321" s="33">
        <f>AH294</f>
        <v>67</v>
      </c>
      <c r="BB321" s="33">
        <f>AH307</f>
        <v>0</v>
      </c>
      <c r="BC321" s="33">
        <f>AH309</f>
        <v>0</v>
      </c>
    </row>
    <row r="322" spans="1:55" ht="16" thickBot="1">
      <c r="A322" s="19" t="s">
        <v>23</v>
      </c>
      <c r="B322" s="129"/>
      <c r="C322" s="106" t="e">
        <f>(C319-C320)/C319</f>
        <v>#DIV/0!</v>
      </c>
      <c r="D322" s="107">
        <f t="shared" ref="D322:M322" si="526">IF(D319&gt;0,C322*( (D319-D320)/D319 ),0)</f>
        <v>0</v>
      </c>
      <c r="E322" s="107">
        <f t="shared" si="526"/>
        <v>0</v>
      </c>
      <c r="F322" s="107">
        <f t="shared" si="526"/>
        <v>0</v>
      </c>
      <c r="G322" s="107">
        <f t="shared" si="526"/>
        <v>0</v>
      </c>
      <c r="H322" s="107">
        <f t="shared" si="526"/>
        <v>0</v>
      </c>
      <c r="I322" s="107">
        <f t="shared" si="526"/>
        <v>0</v>
      </c>
      <c r="J322" s="107">
        <f t="shared" si="526"/>
        <v>0</v>
      </c>
      <c r="K322" s="107">
        <f t="shared" si="526"/>
        <v>0</v>
      </c>
      <c r="L322" s="107">
        <f t="shared" si="526"/>
        <v>0</v>
      </c>
      <c r="M322" s="107">
        <f t="shared" si="526"/>
        <v>0</v>
      </c>
      <c r="N322" s="107">
        <f>IF(N319&gt;0,M322*( (N319-N320)/N319 ),0)</f>
        <v>0</v>
      </c>
      <c r="O322" s="107">
        <f t="shared" ref="O322:AW322" si="527">IF(O319&gt;0,N322*( (O319-O320)/O319 ),0)</f>
        <v>0</v>
      </c>
      <c r="P322" s="107">
        <f t="shared" si="527"/>
        <v>0</v>
      </c>
      <c r="Q322" s="107">
        <f t="shared" si="527"/>
        <v>0</v>
      </c>
      <c r="R322" s="107">
        <f t="shared" si="527"/>
        <v>0</v>
      </c>
      <c r="S322" s="107">
        <f t="shared" si="527"/>
        <v>0</v>
      </c>
      <c r="T322" s="107">
        <f t="shared" si="527"/>
        <v>0</v>
      </c>
      <c r="U322" s="107">
        <f t="shared" si="527"/>
        <v>0</v>
      </c>
      <c r="V322" s="107">
        <f t="shared" si="527"/>
        <v>0</v>
      </c>
      <c r="W322" s="107">
        <f t="shared" si="527"/>
        <v>0</v>
      </c>
      <c r="X322" s="107">
        <f t="shared" si="527"/>
        <v>0</v>
      </c>
      <c r="Y322" s="107">
        <f t="shared" si="527"/>
        <v>0</v>
      </c>
      <c r="Z322" s="107">
        <f t="shared" si="527"/>
        <v>0</v>
      </c>
      <c r="AA322" s="107">
        <f t="shared" si="527"/>
        <v>0</v>
      </c>
      <c r="AB322" s="107">
        <f t="shared" si="527"/>
        <v>0</v>
      </c>
      <c r="AC322" s="107">
        <f t="shared" si="527"/>
        <v>0</v>
      </c>
      <c r="AD322" s="107">
        <f t="shared" si="527"/>
        <v>0</v>
      </c>
      <c r="AE322" s="107">
        <f t="shared" si="527"/>
        <v>0</v>
      </c>
      <c r="AF322" s="107">
        <f t="shared" si="527"/>
        <v>0</v>
      </c>
      <c r="AG322" s="107">
        <f t="shared" si="527"/>
        <v>0</v>
      </c>
      <c r="AH322" s="107">
        <f t="shared" si="527"/>
        <v>0</v>
      </c>
      <c r="AI322" s="107">
        <f t="shared" si="527"/>
        <v>0</v>
      </c>
      <c r="AJ322" s="107">
        <f t="shared" si="527"/>
        <v>0</v>
      </c>
      <c r="AK322" s="107">
        <f t="shared" si="527"/>
        <v>0</v>
      </c>
      <c r="AL322" s="107">
        <f t="shared" si="527"/>
        <v>0</v>
      </c>
      <c r="AM322" s="107">
        <f t="shared" si="527"/>
        <v>0</v>
      </c>
      <c r="AN322" s="107">
        <f t="shared" si="527"/>
        <v>0</v>
      </c>
      <c r="AO322" s="107">
        <f t="shared" si="527"/>
        <v>0</v>
      </c>
      <c r="AP322" s="107">
        <f t="shared" si="527"/>
        <v>0</v>
      </c>
      <c r="AQ322" s="107">
        <f t="shared" si="527"/>
        <v>0</v>
      </c>
      <c r="AR322" s="107">
        <f t="shared" si="527"/>
        <v>0</v>
      </c>
      <c r="AS322" s="107">
        <f t="shared" si="527"/>
        <v>0</v>
      </c>
      <c r="AT322" s="107">
        <f t="shared" si="527"/>
        <v>0</v>
      </c>
      <c r="AU322" s="107">
        <f t="shared" si="527"/>
        <v>0</v>
      </c>
      <c r="AV322" s="107">
        <f t="shared" si="527"/>
        <v>0</v>
      </c>
      <c r="AW322" s="107">
        <f t="shared" si="527"/>
        <v>0</v>
      </c>
      <c r="AY322" s="33" t="s">
        <v>47</v>
      </c>
    </row>
    <row r="323" spans="1:55" ht="16" thickBot="1">
      <c r="B323" s="33"/>
      <c r="C323" s="37"/>
      <c r="D323" s="37">
        <f>(E318-D318)*(D322)</f>
        <v>0</v>
      </c>
      <c r="E323" s="37">
        <f t="shared" ref="E323:AW323" si="528">(F318-E318)*(E322)</f>
        <v>0</v>
      </c>
      <c r="F323" s="37">
        <f t="shared" si="528"/>
        <v>0</v>
      </c>
      <c r="G323" s="37">
        <f t="shared" si="528"/>
        <v>0</v>
      </c>
      <c r="H323" s="37">
        <f t="shared" si="528"/>
        <v>0</v>
      </c>
      <c r="I323" s="37">
        <f t="shared" si="528"/>
        <v>0</v>
      </c>
      <c r="J323" s="37">
        <f t="shared" si="528"/>
        <v>0</v>
      </c>
      <c r="K323" s="37">
        <f t="shared" si="528"/>
        <v>0</v>
      </c>
      <c r="L323" s="37">
        <f t="shared" si="528"/>
        <v>0</v>
      </c>
      <c r="M323" s="37">
        <f t="shared" si="528"/>
        <v>0</v>
      </c>
      <c r="N323" s="37">
        <f t="shared" si="528"/>
        <v>0</v>
      </c>
      <c r="O323" s="37">
        <f t="shared" si="528"/>
        <v>0</v>
      </c>
      <c r="P323" s="37">
        <f t="shared" si="528"/>
        <v>0</v>
      </c>
      <c r="Q323" s="37">
        <f t="shared" si="528"/>
        <v>0</v>
      </c>
      <c r="R323" s="37">
        <f t="shared" si="528"/>
        <v>0</v>
      </c>
      <c r="S323" s="37">
        <f t="shared" si="528"/>
        <v>0</v>
      </c>
      <c r="T323" s="37">
        <f t="shared" si="528"/>
        <v>0</v>
      </c>
      <c r="U323" s="37">
        <f t="shared" si="528"/>
        <v>0</v>
      </c>
      <c r="V323" s="37">
        <f t="shared" si="528"/>
        <v>0</v>
      </c>
      <c r="W323" s="37">
        <f t="shared" si="528"/>
        <v>0</v>
      </c>
      <c r="X323" s="37">
        <f t="shared" si="528"/>
        <v>0</v>
      </c>
      <c r="Y323" s="37">
        <f t="shared" si="528"/>
        <v>0</v>
      </c>
      <c r="Z323" s="37">
        <f t="shared" si="528"/>
        <v>0</v>
      </c>
      <c r="AA323" s="37">
        <f t="shared" si="528"/>
        <v>0</v>
      </c>
      <c r="AB323" s="37">
        <f t="shared" si="528"/>
        <v>0</v>
      </c>
      <c r="AC323" s="37">
        <f t="shared" si="528"/>
        <v>0</v>
      </c>
      <c r="AD323" s="37">
        <f t="shared" si="528"/>
        <v>0</v>
      </c>
      <c r="AE323" s="37">
        <f t="shared" si="528"/>
        <v>0</v>
      </c>
      <c r="AF323" s="37">
        <f t="shared" si="528"/>
        <v>0</v>
      </c>
      <c r="AG323" s="37">
        <f t="shared" si="528"/>
        <v>0</v>
      </c>
      <c r="AH323" s="37">
        <f t="shared" si="528"/>
        <v>0</v>
      </c>
      <c r="AI323" s="37">
        <f t="shared" si="528"/>
        <v>0</v>
      </c>
      <c r="AJ323" s="37">
        <f t="shared" si="528"/>
        <v>0</v>
      </c>
      <c r="AK323" s="37">
        <f t="shared" si="528"/>
        <v>0</v>
      </c>
      <c r="AL323" s="37">
        <f t="shared" si="528"/>
        <v>0</v>
      </c>
      <c r="AM323" s="37">
        <f t="shared" si="528"/>
        <v>0</v>
      </c>
      <c r="AN323" s="37">
        <f t="shared" si="528"/>
        <v>0</v>
      </c>
      <c r="AO323" s="37">
        <f t="shared" si="528"/>
        <v>0</v>
      </c>
      <c r="AP323" s="37">
        <f t="shared" si="528"/>
        <v>0</v>
      </c>
      <c r="AQ323" s="37">
        <f t="shared" si="528"/>
        <v>0</v>
      </c>
      <c r="AR323" s="37">
        <f t="shared" si="528"/>
        <v>0</v>
      </c>
      <c r="AS323" s="37">
        <f t="shared" si="528"/>
        <v>0</v>
      </c>
      <c r="AT323" s="37">
        <f t="shared" si="528"/>
        <v>0</v>
      </c>
      <c r="AU323" s="37">
        <f t="shared" si="528"/>
        <v>0</v>
      </c>
      <c r="AV323" s="37">
        <f t="shared" si="528"/>
        <v>0</v>
      </c>
      <c r="AW323" s="37">
        <f t="shared" si="528"/>
        <v>0</v>
      </c>
      <c r="AY323" s="49">
        <f>SUM(D1595:AW1595)</f>
        <v>0</v>
      </c>
    </row>
    <row r="324" spans="1:55">
      <c r="B324" s="33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55">
      <c r="A325" s="21" t="s">
        <v>0</v>
      </c>
      <c r="B325" s="120"/>
      <c r="C325" s="108" t="s">
        <v>43</v>
      </c>
      <c r="D325" s="108"/>
      <c r="E325" s="109"/>
      <c r="F325" s="109"/>
      <c r="G325" s="109"/>
      <c r="H325" s="109"/>
      <c r="I325" s="38"/>
      <c r="J325" s="109"/>
      <c r="K325" s="109"/>
      <c r="L325" s="38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10" t="s">
        <v>19</v>
      </c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Y325" s="35"/>
      <c r="BA325" s="35" t="s">
        <v>27</v>
      </c>
      <c r="BB325" s="35"/>
      <c r="BC325" s="35"/>
    </row>
    <row r="326" spans="1:55" ht="16" thickBot="1">
      <c r="A326" s="21"/>
      <c r="B326" s="120"/>
      <c r="C326" s="108"/>
      <c r="D326" s="108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11" t="s">
        <v>18</v>
      </c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3" t="s">
        <v>17</v>
      </c>
      <c r="AY326" s="35"/>
      <c r="AZ326" s="33" t="str">
        <f>C325</f>
        <v>Strain J</v>
      </c>
      <c r="BA326" s="35" t="s">
        <v>1</v>
      </c>
      <c r="BB326" s="35" t="s">
        <v>2</v>
      </c>
      <c r="BC326" s="35" t="s">
        <v>3</v>
      </c>
    </row>
    <row r="327" spans="1:55" ht="16" thickBot="1">
      <c r="A327" s="24"/>
      <c r="B327" s="121" t="s">
        <v>4</v>
      </c>
      <c r="C327" s="54"/>
      <c r="D327" s="55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8"/>
      <c r="AX327" s="35"/>
      <c r="AY327" s="35"/>
      <c r="BA327" s="35">
        <f>D330</f>
        <v>1</v>
      </c>
      <c r="BB327" s="35">
        <f>D343</f>
        <v>0</v>
      </c>
      <c r="BC327" s="35">
        <f>D345</f>
        <v>0</v>
      </c>
    </row>
    <row r="328" spans="1:55" ht="16" thickBot="1">
      <c r="A328" s="25"/>
      <c r="B328" s="122" t="s">
        <v>5</v>
      </c>
      <c r="C328" s="59" t="str">
        <f>TEXT(C329,"ddd")</f>
        <v>Fri</v>
      </c>
      <c r="D328" s="60" t="str">
        <f t="shared" ref="D328:AW328" si="529">TEXT(D329,"ddd")</f>
        <v>Fri</v>
      </c>
      <c r="E328" s="60" t="str">
        <f t="shared" si="529"/>
        <v>Mon</v>
      </c>
      <c r="F328" s="60" t="str">
        <f t="shared" si="529"/>
        <v>Wed</v>
      </c>
      <c r="G328" s="60" t="str">
        <f t="shared" si="529"/>
        <v>Fri</v>
      </c>
      <c r="H328" s="60" t="str">
        <f t="shared" si="529"/>
        <v>Mon</v>
      </c>
      <c r="I328" s="60" t="str">
        <f t="shared" si="529"/>
        <v>Wed</v>
      </c>
      <c r="J328" s="60" t="str">
        <f t="shared" si="529"/>
        <v>Fri</v>
      </c>
      <c r="K328" s="60" t="str">
        <f t="shared" si="529"/>
        <v>Mon</v>
      </c>
      <c r="L328" s="60" t="str">
        <f t="shared" si="529"/>
        <v>Wed</v>
      </c>
      <c r="M328" s="60" t="str">
        <f t="shared" si="529"/>
        <v>Fri</v>
      </c>
      <c r="N328" s="60" t="str">
        <f t="shared" si="529"/>
        <v>Mon</v>
      </c>
      <c r="O328" s="60" t="str">
        <f t="shared" si="529"/>
        <v>Wed</v>
      </c>
      <c r="P328" s="60" t="str">
        <f t="shared" si="529"/>
        <v>Fri</v>
      </c>
      <c r="Q328" s="60" t="str">
        <f t="shared" si="529"/>
        <v>Mon</v>
      </c>
      <c r="R328" s="60" t="str">
        <f t="shared" si="529"/>
        <v>Wed</v>
      </c>
      <c r="S328" s="60" t="str">
        <f t="shared" si="529"/>
        <v>Fri</v>
      </c>
      <c r="T328" s="60" t="str">
        <f t="shared" si="529"/>
        <v>Mon</v>
      </c>
      <c r="U328" s="60" t="str">
        <f t="shared" si="529"/>
        <v>Wed</v>
      </c>
      <c r="V328" s="60" t="str">
        <f t="shared" si="529"/>
        <v>Fri</v>
      </c>
      <c r="W328" s="60" t="str">
        <f t="shared" si="529"/>
        <v>Sun</v>
      </c>
      <c r="X328" s="60" t="str">
        <f t="shared" si="529"/>
        <v>Tue</v>
      </c>
      <c r="Y328" s="60" t="str">
        <f t="shared" si="529"/>
        <v>Thu</v>
      </c>
      <c r="Z328" s="60" t="str">
        <f t="shared" si="529"/>
        <v>Sat</v>
      </c>
      <c r="AA328" s="60" t="str">
        <f t="shared" si="529"/>
        <v>Mon</v>
      </c>
      <c r="AB328" s="60" t="str">
        <f t="shared" si="529"/>
        <v>Wed</v>
      </c>
      <c r="AC328" s="60" t="str">
        <f t="shared" si="529"/>
        <v>Fri</v>
      </c>
      <c r="AD328" s="60" t="str">
        <f t="shared" si="529"/>
        <v>Sun</v>
      </c>
      <c r="AE328" s="60" t="str">
        <f t="shared" si="529"/>
        <v>Tue</v>
      </c>
      <c r="AF328" s="60" t="str">
        <f t="shared" si="529"/>
        <v>Thu</v>
      </c>
      <c r="AG328" s="60" t="str">
        <f t="shared" si="529"/>
        <v>Sat</v>
      </c>
      <c r="AH328" s="60" t="str">
        <f t="shared" si="529"/>
        <v>Mon</v>
      </c>
      <c r="AI328" s="60" t="str">
        <f t="shared" si="529"/>
        <v>Wed</v>
      </c>
      <c r="AJ328" s="60" t="str">
        <f t="shared" si="529"/>
        <v>Fri</v>
      </c>
      <c r="AK328" s="60" t="str">
        <f t="shared" si="529"/>
        <v>Sun</v>
      </c>
      <c r="AL328" s="60" t="str">
        <f t="shared" si="529"/>
        <v>Tue</v>
      </c>
      <c r="AM328" s="60" t="str">
        <f t="shared" si="529"/>
        <v>Thu</v>
      </c>
      <c r="AN328" s="60" t="str">
        <f t="shared" si="529"/>
        <v>Sat</v>
      </c>
      <c r="AO328" s="60" t="str">
        <f t="shared" si="529"/>
        <v>Mon</v>
      </c>
      <c r="AP328" s="60" t="str">
        <f t="shared" si="529"/>
        <v>Wed</v>
      </c>
      <c r="AQ328" s="60" t="str">
        <f t="shared" si="529"/>
        <v>Fri</v>
      </c>
      <c r="AR328" s="60" t="str">
        <f t="shared" si="529"/>
        <v>Sun</v>
      </c>
      <c r="AS328" s="60" t="str">
        <f t="shared" si="529"/>
        <v>Tue</v>
      </c>
      <c r="AT328" s="60" t="str">
        <f t="shared" si="529"/>
        <v>Thu</v>
      </c>
      <c r="AU328" s="60" t="str">
        <f t="shared" si="529"/>
        <v>Sat</v>
      </c>
      <c r="AV328" s="60" t="str">
        <f t="shared" si="529"/>
        <v>Mon</v>
      </c>
      <c r="AW328" s="61" t="str">
        <f t="shared" si="529"/>
        <v>Wed</v>
      </c>
      <c r="AX328" s="35"/>
      <c r="AY328" s="35"/>
      <c r="BA328" s="35">
        <f>E330</f>
        <v>4</v>
      </c>
      <c r="BB328" s="35">
        <f>E343</f>
        <v>0</v>
      </c>
      <c r="BC328" s="35">
        <f>E345</f>
        <v>0</v>
      </c>
    </row>
    <row r="329" spans="1:55">
      <c r="A329" s="26"/>
      <c r="B329" s="123" t="s">
        <v>6</v>
      </c>
      <c r="C329" s="62">
        <f>C5</f>
        <v>42489</v>
      </c>
      <c r="D329" s="62">
        <f t="shared" ref="D329:AW329" si="530">D5</f>
        <v>42489</v>
      </c>
      <c r="E329" s="62">
        <f t="shared" si="530"/>
        <v>42492</v>
      </c>
      <c r="F329" s="62">
        <f t="shared" si="530"/>
        <v>42494</v>
      </c>
      <c r="G329" s="62">
        <f t="shared" si="530"/>
        <v>42496</v>
      </c>
      <c r="H329" s="62">
        <f t="shared" si="530"/>
        <v>42499</v>
      </c>
      <c r="I329" s="62">
        <f t="shared" si="530"/>
        <v>42501</v>
      </c>
      <c r="J329" s="62">
        <f t="shared" si="530"/>
        <v>42503</v>
      </c>
      <c r="K329" s="62">
        <f t="shared" si="530"/>
        <v>42506</v>
      </c>
      <c r="L329" s="62">
        <f t="shared" si="530"/>
        <v>42508</v>
      </c>
      <c r="M329" s="62">
        <f t="shared" si="530"/>
        <v>42510</v>
      </c>
      <c r="N329" s="62">
        <f t="shared" si="530"/>
        <v>42513</v>
      </c>
      <c r="O329" s="62">
        <f t="shared" si="530"/>
        <v>42515</v>
      </c>
      <c r="P329" s="62">
        <f t="shared" si="530"/>
        <v>42517</v>
      </c>
      <c r="Q329" s="62">
        <f t="shared" si="530"/>
        <v>42520</v>
      </c>
      <c r="R329" s="62">
        <f t="shared" si="530"/>
        <v>42522</v>
      </c>
      <c r="S329" s="62">
        <f t="shared" si="530"/>
        <v>42524</v>
      </c>
      <c r="T329" s="62">
        <f t="shared" si="530"/>
        <v>42527</v>
      </c>
      <c r="U329" s="62">
        <f t="shared" si="530"/>
        <v>42529</v>
      </c>
      <c r="V329" s="62">
        <f t="shared" si="530"/>
        <v>42531</v>
      </c>
      <c r="W329" s="62">
        <f t="shared" si="530"/>
        <v>42533</v>
      </c>
      <c r="X329" s="62">
        <f t="shared" si="530"/>
        <v>42535</v>
      </c>
      <c r="Y329" s="62">
        <f t="shared" si="530"/>
        <v>42537</v>
      </c>
      <c r="Z329" s="62">
        <f t="shared" si="530"/>
        <v>42539</v>
      </c>
      <c r="AA329" s="62">
        <f t="shared" si="530"/>
        <v>42541</v>
      </c>
      <c r="AB329" s="62">
        <f t="shared" si="530"/>
        <v>42543</v>
      </c>
      <c r="AC329" s="62">
        <f t="shared" si="530"/>
        <v>42545</v>
      </c>
      <c r="AD329" s="62">
        <f t="shared" si="530"/>
        <v>42547</v>
      </c>
      <c r="AE329" s="62">
        <f t="shared" si="530"/>
        <v>42549</v>
      </c>
      <c r="AF329" s="62">
        <f t="shared" si="530"/>
        <v>42551</v>
      </c>
      <c r="AG329" s="62">
        <f t="shared" si="530"/>
        <v>42553</v>
      </c>
      <c r="AH329" s="62">
        <f t="shared" si="530"/>
        <v>42555</v>
      </c>
      <c r="AI329" s="62">
        <f t="shared" si="530"/>
        <v>42557</v>
      </c>
      <c r="AJ329" s="62">
        <f t="shared" si="530"/>
        <v>42559</v>
      </c>
      <c r="AK329" s="62">
        <f t="shared" si="530"/>
        <v>42561</v>
      </c>
      <c r="AL329" s="62">
        <f t="shared" si="530"/>
        <v>42563</v>
      </c>
      <c r="AM329" s="62">
        <f t="shared" si="530"/>
        <v>42565</v>
      </c>
      <c r="AN329" s="62">
        <f t="shared" si="530"/>
        <v>42567</v>
      </c>
      <c r="AO329" s="62">
        <f t="shared" si="530"/>
        <v>42569</v>
      </c>
      <c r="AP329" s="62">
        <f t="shared" si="530"/>
        <v>42571</v>
      </c>
      <c r="AQ329" s="62">
        <f t="shared" si="530"/>
        <v>42573</v>
      </c>
      <c r="AR329" s="62">
        <f t="shared" si="530"/>
        <v>42575</v>
      </c>
      <c r="AS329" s="62">
        <f t="shared" si="530"/>
        <v>42577</v>
      </c>
      <c r="AT329" s="62">
        <f t="shared" si="530"/>
        <v>42579</v>
      </c>
      <c r="AU329" s="62">
        <f t="shared" si="530"/>
        <v>42581</v>
      </c>
      <c r="AV329" s="62">
        <f t="shared" si="530"/>
        <v>42583</v>
      </c>
      <c r="AW329" s="62">
        <f t="shared" si="530"/>
        <v>42585</v>
      </c>
      <c r="AX329" s="35"/>
      <c r="AY329" s="35"/>
      <c r="BA329" s="35">
        <f>F330</f>
        <v>6</v>
      </c>
      <c r="BB329" s="35">
        <f>F343</f>
        <v>0</v>
      </c>
      <c r="BC329" s="35">
        <f>F345</f>
        <v>0</v>
      </c>
    </row>
    <row r="330" spans="1:55" ht="16" thickBot="1">
      <c r="A330" s="27"/>
      <c r="B330" s="124" t="s">
        <v>7</v>
      </c>
      <c r="C330" s="64">
        <v>1</v>
      </c>
      <c r="D330" s="65">
        <v>1</v>
      </c>
      <c r="E330" s="65">
        <f>$D$6+E329-$D$5</f>
        <v>4</v>
      </c>
      <c r="F330" s="65">
        <f>$D$6+F329-$D$5</f>
        <v>6</v>
      </c>
      <c r="G330" s="65">
        <f t="shared" ref="G330" si="531">$D$6+G329-$D$5</f>
        <v>8</v>
      </c>
      <c r="H330" s="65">
        <f t="shared" ref="H330" si="532">$D$6+H329-$D$5</f>
        <v>11</v>
      </c>
      <c r="I330" s="65">
        <f t="shared" ref="I330" si="533">$D$6+I329-$D$5</f>
        <v>13</v>
      </c>
      <c r="J330" s="65">
        <f t="shared" ref="J330" si="534">$D$6+J329-$D$5</f>
        <v>15</v>
      </c>
      <c r="K330" s="65">
        <f t="shared" ref="K330" si="535">$D$6+K329-$D$5</f>
        <v>18</v>
      </c>
      <c r="L330" s="65">
        <f t="shared" ref="L330" si="536">$D$6+L329-$D$5</f>
        <v>20</v>
      </c>
      <c r="M330" s="65">
        <f t="shared" ref="M330" si="537">$D$6+M329-$D$5</f>
        <v>22</v>
      </c>
      <c r="N330" s="65">
        <f t="shared" ref="N330" si="538">$D$6+N329-$D$5</f>
        <v>25</v>
      </c>
      <c r="O330" s="65">
        <f t="shared" ref="O330" si="539">$D$6+O329-$D$5</f>
        <v>27</v>
      </c>
      <c r="P330" s="65">
        <f t="shared" ref="P330" si="540">$D$6+P329-$D$5</f>
        <v>29</v>
      </c>
      <c r="Q330" s="65">
        <f t="shared" ref="Q330" si="541">$D$6+Q329-$D$5</f>
        <v>32</v>
      </c>
      <c r="R330" s="65">
        <f t="shared" ref="R330" si="542">$D$6+R329-$D$5</f>
        <v>34</v>
      </c>
      <c r="S330" s="65">
        <f t="shared" ref="S330" si="543">$D$6+S329-$D$5</f>
        <v>36</v>
      </c>
      <c r="T330" s="65">
        <f t="shared" ref="T330" si="544">$D$6+T329-$D$5</f>
        <v>39</v>
      </c>
      <c r="U330" s="65">
        <f t="shared" ref="U330" si="545">$D$6+U329-$D$5</f>
        <v>41</v>
      </c>
      <c r="V330" s="65">
        <f t="shared" ref="V330" si="546">$D$6+V329-$D$5</f>
        <v>43</v>
      </c>
      <c r="W330" s="65">
        <f t="shared" ref="W330" si="547">$D$6+W329-$D$5</f>
        <v>45</v>
      </c>
      <c r="X330" s="65">
        <f t="shared" ref="X330" si="548">$D$6+X329-$D$5</f>
        <v>47</v>
      </c>
      <c r="Y330" s="65">
        <f t="shared" ref="Y330" si="549">$D$6+Y329-$D$5</f>
        <v>49</v>
      </c>
      <c r="Z330" s="65">
        <f t="shared" ref="Z330" si="550">$D$6+Z329-$D$5</f>
        <v>51</v>
      </c>
      <c r="AA330" s="65">
        <f t="shared" ref="AA330" si="551">$D$6+AA329-$D$5</f>
        <v>53</v>
      </c>
      <c r="AB330" s="65">
        <f t="shared" ref="AB330" si="552">$D$6+AB329-$D$5</f>
        <v>55</v>
      </c>
      <c r="AC330" s="65">
        <f t="shared" ref="AC330" si="553">$D$6+AC329-$D$5</f>
        <v>57</v>
      </c>
      <c r="AD330" s="65">
        <f t="shared" ref="AD330" si="554">$D$6+AD329-$D$5</f>
        <v>59</v>
      </c>
      <c r="AE330" s="65">
        <f t="shared" ref="AE330" si="555">$D$6+AE329-$D$5</f>
        <v>61</v>
      </c>
      <c r="AF330" s="65">
        <f t="shared" ref="AF330" si="556">$D$6+AF329-$D$5</f>
        <v>63</v>
      </c>
      <c r="AG330" s="65">
        <f t="shared" ref="AG330" si="557">$D$6+AG329-$D$5</f>
        <v>65</v>
      </c>
      <c r="AH330" s="65">
        <f t="shared" ref="AH330" si="558">$D$6+AH329-$D$5</f>
        <v>67</v>
      </c>
      <c r="AI330" s="65">
        <f t="shared" ref="AI330" si="559">$D$6+AI329-$D$5</f>
        <v>69</v>
      </c>
      <c r="AJ330" s="65">
        <f t="shared" ref="AJ330" si="560">$D$6+AJ329-$D$5</f>
        <v>71</v>
      </c>
      <c r="AK330" s="65">
        <f t="shared" ref="AK330" si="561">$D$6+AK329-$D$5</f>
        <v>73</v>
      </c>
      <c r="AL330" s="65">
        <f t="shared" ref="AL330" si="562">$D$6+AL329-$D$5</f>
        <v>75</v>
      </c>
      <c r="AM330" s="65">
        <f t="shared" ref="AM330" si="563">$D$6+AM329-$D$5</f>
        <v>77</v>
      </c>
      <c r="AN330" s="65">
        <f t="shared" ref="AN330" si="564">$D$6+AN329-$D$5</f>
        <v>79</v>
      </c>
      <c r="AO330" s="65">
        <f t="shared" ref="AO330" si="565">$D$6+AO329-$D$5</f>
        <v>81</v>
      </c>
      <c r="AP330" s="65">
        <f t="shared" ref="AP330" si="566">$D$6+AP329-$D$5</f>
        <v>83</v>
      </c>
      <c r="AQ330" s="65">
        <f t="shared" ref="AQ330" si="567">$D$6+AQ329-$D$5</f>
        <v>85</v>
      </c>
      <c r="AR330" s="65">
        <f t="shared" ref="AR330" si="568">$D$6+AR329-$D$5</f>
        <v>87</v>
      </c>
      <c r="AS330" s="65">
        <f t="shared" ref="AS330" si="569">$D$6+AS329-$D$5</f>
        <v>89</v>
      </c>
      <c r="AT330" s="65">
        <f t="shared" ref="AT330" si="570">$D$6+AT329-$D$5</f>
        <v>91</v>
      </c>
      <c r="AU330" s="65">
        <f t="shared" ref="AU330" si="571">$D$6+AU329-$D$5</f>
        <v>93</v>
      </c>
      <c r="AV330" s="65">
        <f t="shared" ref="AV330" si="572">$D$6+AV329-$D$5</f>
        <v>95</v>
      </c>
      <c r="AW330" s="65">
        <f t="shared" ref="AW330" si="573">$D$6+AW329-$D$5</f>
        <v>97</v>
      </c>
      <c r="AX330" s="35"/>
      <c r="AY330" s="35"/>
      <c r="BA330" s="35">
        <f>G330</f>
        <v>8</v>
      </c>
      <c r="BB330" s="35">
        <f>G343</f>
        <v>0</v>
      </c>
      <c r="BC330" s="35">
        <f>G345</f>
        <v>0</v>
      </c>
    </row>
    <row r="331" spans="1:55">
      <c r="A331" s="28"/>
      <c r="B331" s="123">
        <v>1</v>
      </c>
      <c r="C331" s="112"/>
      <c r="D331" s="66"/>
      <c r="E331" s="66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8"/>
      <c r="AX331" s="35"/>
      <c r="AY331" s="35"/>
      <c r="BA331" s="35">
        <f>H330</f>
        <v>11</v>
      </c>
      <c r="BB331" s="35">
        <f>H343</f>
        <v>0</v>
      </c>
      <c r="BC331" s="35">
        <f>H345</f>
        <v>0</v>
      </c>
    </row>
    <row r="332" spans="1:55">
      <c r="A332" s="29"/>
      <c r="B332" s="125">
        <v>2</v>
      </c>
      <c r="C332" s="72"/>
      <c r="D332" s="69"/>
      <c r="E332" s="69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1"/>
      <c r="AX332" s="35"/>
      <c r="AY332" s="35"/>
      <c r="BA332" s="35">
        <f>I330</f>
        <v>13</v>
      </c>
      <c r="BB332" s="35">
        <f>I343</f>
        <v>0</v>
      </c>
      <c r="BC332" s="35">
        <f>I345</f>
        <v>0</v>
      </c>
    </row>
    <row r="333" spans="1:55">
      <c r="A333" s="29"/>
      <c r="B333" s="125">
        <v>3</v>
      </c>
      <c r="C333" s="72"/>
      <c r="D333" s="69"/>
      <c r="E333" s="69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1"/>
      <c r="AX333" s="35"/>
      <c r="AY333" s="35"/>
      <c r="BA333" s="35">
        <f>J330</f>
        <v>15</v>
      </c>
      <c r="BB333" s="35">
        <f>J343</f>
        <v>0</v>
      </c>
      <c r="BC333" s="35">
        <f>J345</f>
        <v>0</v>
      </c>
    </row>
    <row r="334" spans="1:55">
      <c r="A334" s="29"/>
      <c r="B334" s="125">
        <v>4</v>
      </c>
      <c r="C334" s="72"/>
      <c r="D334" s="69"/>
      <c r="E334" s="69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1"/>
      <c r="AX334" s="35"/>
      <c r="AY334" s="35"/>
      <c r="BA334" s="35">
        <f>K330</f>
        <v>18</v>
      </c>
      <c r="BB334" s="35">
        <f>K343</f>
        <v>0</v>
      </c>
      <c r="BC334" s="35">
        <f>K345</f>
        <v>0</v>
      </c>
    </row>
    <row r="335" spans="1:55">
      <c r="A335" s="29"/>
      <c r="B335" s="125">
        <v>5</v>
      </c>
      <c r="C335" s="72"/>
      <c r="D335" s="69"/>
      <c r="E335" s="69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1"/>
      <c r="AX335" s="35"/>
      <c r="AY335" s="35"/>
      <c r="BA335" s="35">
        <f>L330</f>
        <v>20</v>
      </c>
      <c r="BB335" s="35">
        <f>L343</f>
        <v>0</v>
      </c>
      <c r="BC335" s="35">
        <f>L345</f>
        <v>0</v>
      </c>
    </row>
    <row r="336" spans="1:55">
      <c r="A336" s="29"/>
      <c r="B336" s="125">
        <v>6</v>
      </c>
      <c r="C336" s="72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1"/>
      <c r="AX336" s="35"/>
      <c r="AY336" s="35"/>
      <c r="BA336" s="35">
        <f>M330</f>
        <v>22</v>
      </c>
      <c r="BB336" s="35">
        <f>M343</f>
        <v>0</v>
      </c>
      <c r="BC336" s="35">
        <f>M345</f>
        <v>0</v>
      </c>
    </row>
    <row r="337" spans="1:56">
      <c r="A337" s="29"/>
      <c r="B337" s="125">
        <v>7</v>
      </c>
      <c r="C337" s="72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1"/>
      <c r="AX337" s="35"/>
      <c r="AY337" s="35"/>
      <c r="BA337" s="35">
        <f>N330</f>
        <v>25</v>
      </c>
      <c r="BB337" s="35">
        <f>N343</f>
        <v>0</v>
      </c>
      <c r="BC337" s="35">
        <f>N345</f>
        <v>0</v>
      </c>
    </row>
    <row r="338" spans="1:56" ht="16" thickBot="1">
      <c r="A338" s="31"/>
      <c r="B338" s="124">
        <v>8</v>
      </c>
      <c r="C338" s="73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5"/>
      <c r="AX338" s="35"/>
      <c r="AY338" s="35"/>
      <c r="BA338" s="35">
        <f>O330</f>
        <v>27</v>
      </c>
      <c r="BB338" s="35">
        <f>O343</f>
        <v>0</v>
      </c>
      <c r="BC338" s="35">
        <f>O345</f>
        <v>0</v>
      </c>
    </row>
    <row r="339" spans="1:56" ht="16" thickBot="1">
      <c r="A339" s="32"/>
      <c r="B339" s="126"/>
      <c r="C339" s="76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35"/>
      <c r="AY339" s="35"/>
      <c r="BA339" s="35">
        <f>P330</f>
        <v>29</v>
      </c>
      <c r="BB339" s="35">
        <f>P343</f>
        <v>0</v>
      </c>
      <c r="BC339" s="35">
        <f>P345</f>
        <v>0</v>
      </c>
    </row>
    <row r="340" spans="1:56">
      <c r="A340" s="28"/>
      <c r="B340" s="123" t="s">
        <v>8</v>
      </c>
      <c r="C340" s="78">
        <v>0</v>
      </c>
      <c r="D340" s="79">
        <v>0</v>
      </c>
      <c r="E340" s="80">
        <f>E344-SUM(E341:E343)</f>
        <v>0</v>
      </c>
      <c r="F340" s="80">
        <f t="shared" ref="F340" si="574">F344-SUM(F341:F343)</f>
        <v>0</v>
      </c>
      <c r="G340" s="80">
        <f t="shared" ref="G340:AW340" si="575">G344-SUM(G341:G343)</f>
        <v>0</v>
      </c>
      <c r="H340" s="80">
        <f t="shared" si="575"/>
        <v>0</v>
      </c>
      <c r="I340" s="80">
        <f t="shared" si="575"/>
        <v>0</v>
      </c>
      <c r="J340" s="80">
        <f t="shared" si="575"/>
        <v>0</v>
      </c>
      <c r="K340" s="80">
        <f t="shared" si="575"/>
        <v>0</v>
      </c>
      <c r="L340" s="80">
        <f t="shared" si="575"/>
        <v>0</v>
      </c>
      <c r="M340" s="80">
        <f t="shared" si="575"/>
        <v>0</v>
      </c>
      <c r="N340" s="80">
        <f t="shared" si="575"/>
        <v>0</v>
      </c>
      <c r="O340" s="80">
        <f t="shared" si="575"/>
        <v>0</v>
      </c>
      <c r="P340" s="80">
        <f t="shared" si="575"/>
        <v>0</v>
      </c>
      <c r="Q340" s="80">
        <f t="shared" si="575"/>
        <v>0</v>
      </c>
      <c r="R340" s="80">
        <f t="shared" si="575"/>
        <v>0</v>
      </c>
      <c r="S340" s="80">
        <f t="shared" si="575"/>
        <v>0</v>
      </c>
      <c r="T340" s="80">
        <f t="shared" si="575"/>
        <v>0</v>
      </c>
      <c r="U340" s="80">
        <f t="shared" si="575"/>
        <v>0</v>
      </c>
      <c r="V340" s="80">
        <f t="shared" si="575"/>
        <v>0</v>
      </c>
      <c r="W340" s="80">
        <f t="shared" si="575"/>
        <v>0</v>
      </c>
      <c r="X340" s="80">
        <f t="shared" si="575"/>
        <v>0</v>
      </c>
      <c r="Y340" s="80">
        <f t="shared" si="575"/>
        <v>0</v>
      </c>
      <c r="Z340" s="80">
        <f t="shared" si="575"/>
        <v>0</v>
      </c>
      <c r="AA340" s="80">
        <f t="shared" si="575"/>
        <v>0</v>
      </c>
      <c r="AB340" s="80">
        <f t="shared" si="575"/>
        <v>0</v>
      </c>
      <c r="AC340" s="80">
        <f t="shared" si="575"/>
        <v>0</v>
      </c>
      <c r="AD340" s="80">
        <f t="shared" si="575"/>
        <v>0</v>
      </c>
      <c r="AE340" s="80">
        <f t="shared" si="575"/>
        <v>0</v>
      </c>
      <c r="AF340" s="80">
        <f t="shared" si="575"/>
        <v>0</v>
      </c>
      <c r="AG340" s="80">
        <f t="shared" si="575"/>
        <v>0</v>
      </c>
      <c r="AH340" s="80">
        <f t="shared" si="575"/>
        <v>0</v>
      </c>
      <c r="AI340" s="80">
        <f t="shared" si="575"/>
        <v>0</v>
      </c>
      <c r="AJ340" s="80">
        <f t="shared" si="575"/>
        <v>0</v>
      </c>
      <c r="AK340" s="80">
        <f t="shared" si="575"/>
        <v>0</v>
      </c>
      <c r="AL340" s="80">
        <f t="shared" si="575"/>
        <v>0</v>
      </c>
      <c r="AM340" s="80">
        <f t="shared" si="575"/>
        <v>0</v>
      </c>
      <c r="AN340" s="80">
        <f t="shared" si="575"/>
        <v>0</v>
      </c>
      <c r="AO340" s="80">
        <f t="shared" si="575"/>
        <v>0</v>
      </c>
      <c r="AP340" s="80">
        <f t="shared" si="575"/>
        <v>0</v>
      </c>
      <c r="AQ340" s="80">
        <f t="shared" si="575"/>
        <v>0</v>
      </c>
      <c r="AR340" s="80">
        <f t="shared" si="575"/>
        <v>0</v>
      </c>
      <c r="AS340" s="80">
        <f t="shared" si="575"/>
        <v>0</v>
      </c>
      <c r="AT340" s="80">
        <f t="shared" si="575"/>
        <v>0</v>
      </c>
      <c r="AU340" s="80">
        <f t="shared" si="575"/>
        <v>0</v>
      </c>
      <c r="AV340" s="80">
        <f t="shared" si="575"/>
        <v>0</v>
      </c>
      <c r="AW340" s="80">
        <f t="shared" si="575"/>
        <v>0</v>
      </c>
      <c r="AX340" s="35"/>
      <c r="AY340" s="35"/>
      <c r="BA340" s="35">
        <f>Q330</f>
        <v>32</v>
      </c>
      <c r="BB340" s="35">
        <f>Q343</f>
        <v>0</v>
      </c>
      <c r="BC340" s="35">
        <f>Q345</f>
        <v>0</v>
      </c>
    </row>
    <row r="341" spans="1:56">
      <c r="A341" s="29"/>
      <c r="B341" s="125" t="s">
        <v>9</v>
      </c>
      <c r="C341" s="81">
        <v>0</v>
      </c>
      <c r="D341" s="82">
        <v>0</v>
      </c>
      <c r="E341" s="83">
        <v>0</v>
      </c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35"/>
      <c r="AY341" s="35"/>
      <c r="BA341" s="35">
        <f>R330</f>
        <v>34</v>
      </c>
      <c r="BB341" s="35">
        <f>R343</f>
        <v>0</v>
      </c>
      <c r="BC341" s="35">
        <f>R345</f>
        <v>0</v>
      </c>
    </row>
    <row r="342" spans="1:56">
      <c r="A342" s="29"/>
      <c r="B342" s="125" t="s">
        <v>10</v>
      </c>
      <c r="C342" s="81">
        <v>0</v>
      </c>
      <c r="D342" s="82">
        <v>0</v>
      </c>
      <c r="E342" s="83">
        <v>0</v>
      </c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35"/>
      <c r="AY342" s="35"/>
      <c r="BA342" s="35">
        <f>S330</f>
        <v>36</v>
      </c>
      <c r="BB342" s="35">
        <f>S343</f>
        <v>0</v>
      </c>
      <c r="BC342" s="35">
        <f>S345</f>
        <v>0</v>
      </c>
    </row>
    <row r="343" spans="1:56" ht="16" thickBot="1">
      <c r="A343" s="29"/>
      <c r="B343" s="125" t="s">
        <v>11</v>
      </c>
      <c r="C343" s="84">
        <v>0</v>
      </c>
      <c r="D343" s="65">
        <v>0</v>
      </c>
      <c r="E343" s="83">
        <v>0</v>
      </c>
      <c r="F343" s="83">
        <v>0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35"/>
      <c r="AY343" s="35"/>
      <c r="BA343" s="35">
        <f>T330</f>
        <v>39</v>
      </c>
      <c r="BB343" s="35">
        <f>T343</f>
        <v>0</v>
      </c>
      <c r="BC343" s="35">
        <f>T345</f>
        <v>0</v>
      </c>
    </row>
    <row r="344" spans="1:56">
      <c r="A344" s="30"/>
      <c r="B344" s="125" t="s">
        <v>12</v>
      </c>
      <c r="C344" s="85"/>
      <c r="D344" s="86"/>
      <c r="E344" s="86">
        <f t="shared" ref="E344:AW344" si="576">D348-E348</f>
        <v>0</v>
      </c>
      <c r="F344" s="86">
        <f t="shared" si="576"/>
        <v>0</v>
      </c>
      <c r="G344" s="86">
        <f t="shared" si="576"/>
        <v>0</v>
      </c>
      <c r="H344" s="86">
        <f t="shared" si="576"/>
        <v>0</v>
      </c>
      <c r="I344" s="86">
        <f t="shared" si="576"/>
        <v>0</v>
      </c>
      <c r="J344" s="86">
        <f t="shared" si="576"/>
        <v>0</v>
      </c>
      <c r="K344" s="86">
        <f t="shared" si="576"/>
        <v>0</v>
      </c>
      <c r="L344" s="86">
        <f t="shared" si="576"/>
        <v>0</v>
      </c>
      <c r="M344" s="86">
        <f t="shared" si="576"/>
        <v>0</v>
      </c>
      <c r="N344" s="86">
        <f t="shared" si="576"/>
        <v>0</v>
      </c>
      <c r="O344" s="86">
        <f t="shared" si="576"/>
        <v>0</v>
      </c>
      <c r="P344" s="86">
        <f t="shared" si="576"/>
        <v>0</v>
      </c>
      <c r="Q344" s="86">
        <f t="shared" si="576"/>
        <v>0</v>
      </c>
      <c r="R344" s="86">
        <f t="shared" si="576"/>
        <v>0</v>
      </c>
      <c r="S344" s="86">
        <f t="shared" si="576"/>
        <v>0</v>
      </c>
      <c r="T344" s="86">
        <f t="shared" si="576"/>
        <v>0</v>
      </c>
      <c r="U344" s="86">
        <f t="shared" si="576"/>
        <v>0</v>
      </c>
      <c r="V344" s="86">
        <f t="shared" si="576"/>
        <v>0</v>
      </c>
      <c r="W344" s="86">
        <f t="shared" si="576"/>
        <v>0</v>
      </c>
      <c r="X344" s="86">
        <f t="shared" si="576"/>
        <v>0</v>
      </c>
      <c r="Y344" s="86">
        <f t="shared" si="576"/>
        <v>0</v>
      </c>
      <c r="Z344" s="86">
        <f t="shared" si="576"/>
        <v>0</v>
      </c>
      <c r="AA344" s="86">
        <f t="shared" si="576"/>
        <v>0</v>
      </c>
      <c r="AB344" s="86">
        <f t="shared" si="576"/>
        <v>0</v>
      </c>
      <c r="AC344" s="86">
        <f t="shared" si="576"/>
        <v>0</v>
      </c>
      <c r="AD344" s="86">
        <f t="shared" si="576"/>
        <v>0</v>
      </c>
      <c r="AE344" s="86">
        <f t="shared" si="576"/>
        <v>0</v>
      </c>
      <c r="AF344" s="86">
        <f t="shared" si="576"/>
        <v>0</v>
      </c>
      <c r="AG344" s="86">
        <f t="shared" si="576"/>
        <v>0</v>
      </c>
      <c r="AH344" s="86">
        <f t="shared" si="576"/>
        <v>0</v>
      </c>
      <c r="AI344" s="86">
        <f t="shared" si="576"/>
        <v>0</v>
      </c>
      <c r="AJ344" s="86">
        <f t="shared" si="576"/>
        <v>0</v>
      </c>
      <c r="AK344" s="86">
        <f t="shared" si="576"/>
        <v>0</v>
      </c>
      <c r="AL344" s="86">
        <f t="shared" si="576"/>
        <v>0</v>
      </c>
      <c r="AM344" s="86">
        <f t="shared" si="576"/>
        <v>0</v>
      </c>
      <c r="AN344" s="86">
        <f t="shared" si="576"/>
        <v>0</v>
      </c>
      <c r="AO344" s="86">
        <f t="shared" si="576"/>
        <v>0</v>
      </c>
      <c r="AP344" s="86">
        <f t="shared" si="576"/>
        <v>0</v>
      </c>
      <c r="AQ344" s="86">
        <f t="shared" si="576"/>
        <v>0</v>
      </c>
      <c r="AR344" s="86">
        <f t="shared" si="576"/>
        <v>0</v>
      </c>
      <c r="AS344" s="86">
        <f t="shared" si="576"/>
        <v>0</v>
      </c>
      <c r="AT344" s="86">
        <f t="shared" si="576"/>
        <v>0</v>
      </c>
      <c r="AU344" s="86">
        <f t="shared" si="576"/>
        <v>0</v>
      </c>
      <c r="AV344" s="86">
        <f t="shared" si="576"/>
        <v>0</v>
      </c>
      <c r="AW344" s="87">
        <f t="shared" si="576"/>
        <v>0</v>
      </c>
      <c r="AX344" s="35"/>
      <c r="AY344" s="35"/>
      <c r="BA344" s="35">
        <f>U330</f>
        <v>41</v>
      </c>
      <c r="BB344" s="35">
        <f>U343</f>
        <v>0</v>
      </c>
      <c r="BC344" s="35">
        <f>U345</f>
        <v>0</v>
      </c>
    </row>
    <row r="345" spans="1:56">
      <c r="A345" s="30"/>
      <c r="B345" s="125" t="s">
        <v>13</v>
      </c>
      <c r="C345" s="81"/>
      <c r="D345" s="82">
        <f>SUM(D340:D342)</f>
        <v>0</v>
      </c>
      <c r="E345" s="82">
        <f>SUM(E340:E342)</f>
        <v>0</v>
      </c>
      <c r="F345" s="82">
        <f t="shared" ref="F345:AW345" si="577">SUM(F340:F342)</f>
        <v>0</v>
      </c>
      <c r="G345" s="82">
        <f t="shared" si="577"/>
        <v>0</v>
      </c>
      <c r="H345" s="82">
        <f t="shared" si="577"/>
        <v>0</v>
      </c>
      <c r="I345" s="82">
        <f t="shared" si="577"/>
        <v>0</v>
      </c>
      <c r="J345" s="82">
        <f t="shared" si="577"/>
        <v>0</v>
      </c>
      <c r="K345" s="82">
        <f t="shared" si="577"/>
        <v>0</v>
      </c>
      <c r="L345" s="82">
        <f t="shared" si="577"/>
        <v>0</v>
      </c>
      <c r="M345" s="82">
        <f t="shared" si="577"/>
        <v>0</v>
      </c>
      <c r="N345" s="82">
        <f t="shared" si="577"/>
        <v>0</v>
      </c>
      <c r="O345" s="82">
        <f t="shared" si="577"/>
        <v>0</v>
      </c>
      <c r="P345" s="82">
        <f t="shared" si="577"/>
        <v>0</v>
      </c>
      <c r="Q345" s="82">
        <f t="shared" si="577"/>
        <v>0</v>
      </c>
      <c r="R345" s="82">
        <f t="shared" si="577"/>
        <v>0</v>
      </c>
      <c r="S345" s="82">
        <f t="shared" si="577"/>
        <v>0</v>
      </c>
      <c r="T345" s="82">
        <f t="shared" si="577"/>
        <v>0</v>
      </c>
      <c r="U345" s="82">
        <f t="shared" si="577"/>
        <v>0</v>
      </c>
      <c r="V345" s="82">
        <f t="shared" si="577"/>
        <v>0</v>
      </c>
      <c r="W345" s="82">
        <f t="shared" si="577"/>
        <v>0</v>
      </c>
      <c r="X345" s="82">
        <f t="shared" si="577"/>
        <v>0</v>
      </c>
      <c r="Y345" s="82">
        <f t="shared" si="577"/>
        <v>0</v>
      </c>
      <c r="Z345" s="82">
        <f t="shared" si="577"/>
        <v>0</v>
      </c>
      <c r="AA345" s="82">
        <f t="shared" si="577"/>
        <v>0</v>
      </c>
      <c r="AB345" s="82">
        <f t="shared" si="577"/>
        <v>0</v>
      </c>
      <c r="AC345" s="82">
        <f t="shared" si="577"/>
        <v>0</v>
      </c>
      <c r="AD345" s="82">
        <f t="shared" si="577"/>
        <v>0</v>
      </c>
      <c r="AE345" s="82">
        <f t="shared" si="577"/>
        <v>0</v>
      </c>
      <c r="AF345" s="82">
        <f t="shared" si="577"/>
        <v>0</v>
      </c>
      <c r="AG345" s="82">
        <f t="shared" si="577"/>
        <v>0</v>
      </c>
      <c r="AH345" s="82">
        <f t="shared" si="577"/>
        <v>0</v>
      </c>
      <c r="AI345" s="82">
        <f t="shared" si="577"/>
        <v>0</v>
      </c>
      <c r="AJ345" s="82">
        <f t="shared" si="577"/>
        <v>0</v>
      </c>
      <c r="AK345" s="82">
        <f t="shared" si="577"/>
        <v>0</v>
      </c>
      <c r="AL345" s="82">
        <f t="shared" si="577"/>
        <v>0</v>
      </c>
      <c r="AM345" s="82">
        <f t="shared" si="577"/>
        <v>0</v>
      </c>
      <c r="AN345" s="82">
        <f t="shared" si="577"/>
        <v>0</v>
      </c>
      <c r="AO345" s="82">
        <f t="shared" si="577"/>
        <v>0</v>
      </c>
      <c r="AP345" s="82">
        <f t="shared" si="577"/>
        <v>0</v>
      </c>
      <c r="AQ345" s="82">
        <f t="shared" si="577"/>
        <v>0</v>
      </c>
      <c r="AR345" s="82">
        <f t="shared" si="577"/>
        <v>0</v>
      </c>
      <c r="AS345" s="82">
        <f t="shared" si="577"/>
        <v>0</v>
      </c>
      <c r="AT345" s="82">
        <f t="shared" si="577"/>
        <v>0</v>
      </c>
      <c r="AU345" s="82">
        <f t="shared" si="577"/>
        <v>0</v>
      </c>
      <c r="AV345" s="82">
        <f t="shared" si="577"/>
        <v>0</v>
      </c>
      <c r="AW345" s="82">
        <f t="shared" si="577"/>
        <v>0</v>
      </c>
      <c r="AX345" s="35"/>
      <c r="AY345" s="35"/>
      <c r="BA345" s="35">
        <f>V330</f>
        <v>43</v>
      </c>
      <c r="BB345" s="35">
        <f>V343</f>
        <v>0</v>
      </c>
      <c r="BC345" s="35">
        <f>V345</f>
        <v>0</v>
      </c>
    </row>
    <row r="346" spans="1:56">
      <c r="A346" s="30"/>
      <c r="B346" s="125" t="s">
        <v>14</v>
      </c>
      <c r="C346" s="81"/>
      <c r="D346" s="82">
        <f>D345</f>
        <v>0</v>
      </c>
      <c r="E346" s="82">
        <f t="shared" ref="E346:AW346" si="578">E345+D346</f>
        <v>0</v>
      </c>
      <c r="F346" s="82">
        <f t="shared" si="578"/>
        <v>0</v>
      </c>
      <c r="G346" s="82">
        <f t="shared" si="578"/>
        <v>0</v>
      </c>
      <c r="H346" s="82">
        <f t="shared" si="578"/>
        <v>0</v>
      </c>
      <c r="I346" s="82">
        <f t="shared" si="578"/>
        <v>0</v>
      </c>
      <c r="J346" s="82">
        <f t="shared" si="578"/>
        <v>0</v>
      </c>
      <c r="K346" s="82">
        <f t="shared" si="578"/>
        <v>0</v>
      </c>
      <c r="L346" s="82">
        <f t="shared" si="578"/>
        <v>0</v>
      </c>
      <c r="M346" s="82">
        <f t="shared" si="578"/>
        <v>0</v>
      </c>
      <c r="N346" s="82">
        <f t="shared" si="578"/>
        <v>0</v>
      </c>
      <c r="O346" s="82">
        <f t="shared" si="578"/>
        <v>0</v>
      </c>
      <c r="P346" s="82">
        <f t="shared" si="578"/>
        <v>0</v>
      </c>
      <c r="Q346" s="82">
        <f t="shared" si="578"/>
        <v>0</v>
      </c>
      <c r="R346" s="82">
        <f t="shared" si="578"/>
        <v>0</v>
      </c>
      <c r="S346" s="82">
        <f t="shared" si="578"/>
        <v>0</v>
      </c>
      <c r="T346" s="82">
        <f t="shared" si="578"/>
        <v>0</v>
      </c>
      <c r="U346" s="82">
        <f t="shared" si="578"/>
        <v>0</v>
      </c>
      <c r="V346" s="82">
        <f t="shared" si="578"/>
        <v>0</v>
      </c>
      <c r="W346" s="82">
        <f t="shared" si="578"/>
        <v>0</v>
      </c>
      <c r="X346" s="82">
        <f t="shared" si="578"/>
        <v>0</v>
      </c>
      <c r="Y346" s="82">
        <f t="shared" si="578"/>
        <v>0</v>
      </c>
      <c r="Z346" s="82">
        <f t="shared" si="578"/>
        <v>0</v>
      </c>
      <c r="AA346" s="82">
        <f t="shared" si="578"/>
        <v>0</v>
      </c>
      <c r="AB346" s="82">
        <f t="shared" si="578"/>
        <v>0</v>
      </c>
      <c r="AC346" s="82">
        <f t="shared" si="578"/>
        <v>0</v>
      </c>
      <c r="AD346" s="82">
        <f t="shared" si="578"/>
        <v>0</v>
      </c>
      <c r="AE346" s="82">
        <f t="shared" si="578"/>
        <v>0</v>
      </c>
      <c r="AF346" s="82">
        <f t="shared" si="578"/>
        <v>0</v>
      </c>
      <c r="AG346" s="82">
        <f t="shared" si="578"/>
        <v>0</v>
      </c>
      <c r="AH346" s="82">
        <f t="shared" si="578"/>
        <v>0</v>
      </c>
      <c r="AI346" s="82">
        <f t="shared" si="578"/>
        <v>0</v>
      </c>
      <c r="AJ346" s="82">
        <f t="shared" si="578"/>
        <v>0</v>
      </c>
      <c r="AK346" s="82">
        <f t="shared" si="578"/>
        <v>0</v>
      </c>
      <c r="AL346" s="82">
        <f t="shared" si="578"/>
        <v>0</v>
      </c>
      <c r="AM346" s="82">
        <f t="shared" si="578"/>
        <v>0</v>
      </c>
      <c r="AN346" s="82">
        <f t="shared" si="578"/>
        <v>0</v>
      </c>
      <c r="AO346" s="82">
        <f t="shared" si="578"/>
        <v>0</v>
      </c>
      <c r="AP346" s="82">
        <f t="shared" si="578"/>
        <v>0</v>
      </c>
      <c r="AQ346" s="82">
        <f t="shared" si="578"/>
        <v>0</v>
      </c>
      <c r="AR346" s="82">
        <f t="shared" si="578"/>
        <v>0</v>
      </c>
      <c r="AS346" s="82">
        <f t="shared" si="578"/>
        <v>0</v>
      </c>
      <c r="AT346" s="82">
        <f t="shared" si="578"/>
        <v>0</v>
      </c>
      <c r="AU346" s="82">
        <f t="shared" si="578"/>
        <v>0</v>
      </c>
      <c r="AV346" s="82">
        <f t="shared" si="578"/>
        <v>0</v>
      </c>
      <c r="AW346" s="88">
        <f t="shared" si="578"/>
        <v>0</v>
      </c>
      <c r="AX346" s="35"/>
      <c r="AY346" s="35"/>
      <c r="BA346" s="35">
        <f>W330</f>
        <v>45</v>
      </c>
      <c r="BB346" s="35">
        <f>W343</f>
        <v>0</v>
      </c>
      <c r="BC346" s="35">
        <f>W345</f>
        <v>0</v>
      </c>
    </row>
    <row r="347" spans="1:56">
      <c r="A347" s="30"/>
      <c r="B347" s="125" t="s">
        <v>15</v>
      </c>
      <c r="C347" s="81"/>
      <c r="D347" s="82">
        <f>$D348-D346</f>
        <v>0</v>
      </c>
      <c r="E347" s="82">
        <f t="shared" ref="E347:AW347" si="579">$D348-E346</f>
        <v>0</v>
      </c>
      <c r="F347" s="82">
        <f t="shared" si="579"/>
        <v>0</v>
      </c>
      <c r="G347" s="82">
        <f t="shared" si="579"/>
        <v>0</v>
      </c>
      <c r="H347" s="82">
        <f t="shared" si="579"/>
        <v>0</v>
      </c>
      <c r="I347" s="82">
        <f t="shared" si="579"/>
        <v>0</v>
      </c>
      <c r="J347" s="82">
        <f t="shared" si="579"/>
        <v>0</v>
      </c>
      <c r="K347" s="82">
        <f t="shared" si="579"/>
        <v>0</v>
      </c>
      <c r="L347" s="82">
        <f t="shared" si="579"/>
        <v>0</v>
      </c>
      <c r="M347" s="82">
        <f t="shared" si="579"/>
        <v>0</v>
      </c>
      <c r="N347" s="82">
        <f t="shared" si="579"/>
        <v>0</v>
      </c>
      <c r="O347" s="82">
        <f t="shared" si="579"/>
        <v>0</v>
      </c>
      <c r="P347" s="82">
        <f t="shared" si="579"/>
        <v>0</v>
      </c>
      <c r="Q347" s="82">
        <f t="shared" si="579"/>
        <v>0</v>
      </c>
      <c r="R347" s="82">
        <f t="shared" si="579"/>
        <v>0</v>
      </c>
      <c r="S347" s="82">
        <f t="shared" si="579"/>
        <v>0</v>
      </c>
      <c r="T347" s="82">
        <f t="shared" si="579"/>
        <v>0</v>
      </c>
      <c r="U347" s="82">
        <f t="shared" si="579"/>
        <v>0</v>
      </c>
      <c r="V347" s="82">
        <f t="shared" si="579"/>
        <v>0</v>
      </c>
      <c r="W347" s="82">
        <f t="shared" si="579"/>
        <v>0</v>
      </c>
      <c r="X347" s="82">
        <f t="shared" si="579"/>
        <v>0</v>
      </c>
      <c r="Y347" s="82">
        <f t="shared" si="579"/>
        <v>0</v>
      </c>
      <c r="Z347" s="82">
        <f t="shared" si="579"/>
        <v>0</v>
      </c>
      <c r="AA347" s="82">
        <f t="shared" si="579"/>
        <v>0</v>
      </c>
      <c r="AB347" s="82">
        <f t="shared" si="579"/>
        <v>0</v>
      </c>
      <c r="AC347" s="82">
        <f t="shared" si="579"/>
        <v>0</v>
      </c>
      <c r="AD347" s="82">
        <f t="shared" si="579"/>
        <v>0</v>
      </c>
      <c r="AE347" s="82">
        <f t="shared" si="579"/>
        <v>0</v>
      </c>
      <c r="AF347" s="82">
        <f t="shared" si="579"/>
        <v>0</v>
      </c>
      <c r="AG347" s="82">
        <f t="shared" si="579"/>
        <v>0</v>
      </c>
      <c r="AH347" s="82">
        <f t="shared" si="579"/>
        <v>0</v>
      </c>
      <c r="AI347" s="82">
        <f t="shared" si="579"/>
        <v>0</v>
      </c>
      <c r="AJ347" s="82">
        <f t="shared" si="579"/>
        <v>0</v>
      </c>
      <c r="AK347" s="82">
        <f t="shared" si="579"/>
        <v>0</v>
      </c>
      <c r="AL347" s="82">
        <f t="shared" si="579"/>
        <v>0</v>
      </c>
      <c r="AM347" s="82">
        <f t="shared" si="579"/>
        <v>0</v>
      </c>
      <c r="AN347" s="82">
        <f t="shared" si="579"/>
        <v>0</v>
      </c>
      <c r="AO347" s="82">
        <f t="shared" si="579"/>
        <v>0</v>
      </c>
      <c r="AP347" s="82">
        <f t="shared" si="579"/>
        <v>0</v>
      </c>
      <c r="AQ347" s="82">
        <f t="shared" si="579"/>
        <v>0</v>
      </c>
      <c r="AR347" s="82">
        <f t="shared" si="579"/>
        <v>0</v>
      </c>
      <c r="AS347" s="82">
        <f t="shared" si="579"/>
        <v>0</v>
      </c>
      <c r="AT347" s="82">
        <f t="shared" si="579"/>
        <v>0</v>
      </c>
      <c r="AU347" s="82">
        <f t="shared" si="579"/>
        <v>0</v>
      </c>
      <c r="AV347" s="82">
        <f t="shared" si="579"/>
        <v>0</v>
      </c>
      <c r="AW347" s="82">
        <f t="shared" si="579"/>
        <v>0</v>
      </c>
      <c r="AX347" s="35"/>
      <c r="AY347" s="35"/>
      <c r="BA347" s="35">
        <f>X330</f>
        <v>47</v>
      </c>
      <c r="BB347" s="35">
        <f>X343</f>
        <v>0</v>
      </c>
      <c r="BC347" s="35">
        <f>X345</f>
        <v>0</v>
      </c>
    </row>
    <row r="348" spans="1:56" ht="16" thickBot="1">
      <c r="A348" s="27"/>
      <c r="B348" s="124" t="s">
        <v>16</v>
      </c>
      <c r="C348" s="84">
        <f>SUM(C331:C338)</f>
        <v>0</v>
      </c>
      <c r="D348" s="65">
        <f>SUM(D331:D338)</f>
        <v>0</v>
      </c>
      <c r="E348" s="65">
        <f t="shared" ref="E348:AV348" si="580">SUM(E331:E338)</f>
        <v>0</v>
      </c>
      <c r="F348" s="65">
        <f t="shared" si="580"/>
        <v>0</v>
      </c>
      <c r="G348" s="65">
        <f t="shared" si="580"/>
        <v>0</v>
      </c>
      <c r="H348" s="65">
        <f t="shared" si="580"/>
        <v>0</v>
      </c>
      <c r="I348" s="65">
        <f t="shared" si="580"/>
        <v>0</v>
      </c>
      <c r="J348" s="65">
        <f t="shared" si="580"/>
        <v>0</v>
      </c>
      <c r="K348" s="65">
        <f t="shared" si="580"/>
        <v>0</v>
      </c>
      <c r="L348" s="65">
        <f t="shared" si="580"/>
        <v>0</v>
      </c>
      <c r="M348" s="65">
        <f t="shared" si="580"/>
        <v>0</v>
      </c>
      <c r="N348" s="65">
        <f t="shared" si="580"/>
        <v>0</v>
      </c>
      <c r="O348" s="65">
        <f t="shared" si="580"/>
        <v>0</v>
      </c>
      <c r="P348" s="65">
        <f t="shared" si="580"/>
        <v>0</v>
      </c>
      <c r="Q348" s="65">
        <f t="shared" si="580"/>
        <v>0</v>
      </c>
      <c r="R348" s="65">
        <f t="shared" si="580"/>
        <v>0</v>
      </c>
      <c r="S348" s="65">
        <f t="shared" si="580"/>
        <v>0</v>
      </c>
      <c r="T348" s="65">
        <f t="shared" si="580"/>
        <v>0</v>
      </c>
      <c r="U348" s="65">
        <f t="shared" si="580"/>
        <v>0</v>
      </c>
      <c r="V348" s="65">
        <f t="shared" si="580"/>
        <v>0</v>
      </c>
      <c r="W348" s="65">
        <f t="shared" si="580"/>
        <v>0</v>
      </c>
      <c r="X348" s="65">
        <f t="shared" si="580"/>
        <v>0</v>
      </c>
      <c r="Y348" s="65">
        <f t="shared" si="580"/>
        <v>0</v>
      </c>
      <c r="Z348" s="65">
        <f t="shared" si="580"/>
        <v>0</v>
      </c>
      <c r="AA348" s="65">
        <f t="shared" si="580"/>
        <v>0</v>
      </c>
      <c r="AB348" s="65">
        <f t="shared" si="580"/>
        <v>0</v>
      </c>
      <c r="AC348" s="65">
        <f t="shared" si="580"/>
        <v>0</v>
      </c>
      <c r="AD348" s="65">
        <f t="shared" si="580"/>
        <v>0</v>
      </c>
      <c r="AE348" s="65">
        <f t="shared" si="580"/>
        <v>0</v>
      </c>
      <c r="AF348" s="65">
        <f t="shared" si="580"/>
        <v>0</v>
      </c>
      <c r="AG348" s="65">
        <f t="shared" si="580"/>
        <v>0</v>
      </c>
      <c r="AH348" s="65">
        <f t="shared" si="580"/>
        <v>0</v>
      </c>
      <c r="AI348" s="65">
        <f t="shared" si="580"/>
        <v>0</v>
      </c>
      <c r="AJ348" s="65">
        <f t="shared" si="580"/>
        <v>0</v>
      </c>
      <c r="AK348" s="65">
        <f t="shared" si="580"/>
        <v>0</v>
      </c>
      <c r="AL348" s="65">
        <f t="shared" si="580"/>
        <v>0</v>
      </c>
      <c r="AM348" s="65">
        <f t="shared" si="580"/>
        <v>0</v>
      </c>
      <c r="AN348" s="65">
        <f t="shared" si="580"/>
        <v>0</v>
      </c>
      <c r="AO348" s="65">
        <f t="shared" si="580"/>
        <v>0</v>
      </c>
      <c r="AP348" s="65">
        <f t="shared" si="580"/>
        <v>0</v>
      </c>
      <c r="AQ348" s="65">
        <f t="shared" si="580"/>
        <v>0</v>
      </c>
      <c r="AR348" s="65">
        <f t="shared" si="580"/>
        <v>0</v>
      </c>
      <c r="AS348" s="65">
        <f t="shared" si="580"/>
        <v>0</v>
      </c>
      <c r="AT348" s="65">
        <f t="shared" si="580"/>
        <v>0</v>
      </c>
      <c r="AU348" s="65">
        <f t="shared" si="580"/>
        <v>0</v>
      </c>
      <c r="AV348" s="65">
        <f t="shared" si="580"/>
        <v>0</v>
      </c>
      <c r="AW348" s="89">
        <f>SUM(AW331:AW338)</f>
        <v>0</v>
      </c>
      <c r="AX348" s="35"/>
      <c r="AY348" s="35"/>
      <c r="BA348" s="35">
        <f>Y330</f>
        <v>49</v>
      </c>
      <c r="BB348" s="35">
        <f>Y343</f>
        <v>0</v>
      </c>
      <c r="BC348" s="35">
        <f>Y345</f>
        <v>0</v>
      </c>
    </row>
    <row r="349" spans="1:56" ht="16" thickBot="1">
      <c r="A349" s="32"/>
      <c r="B349" s="127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35"/>
      <c r="AY349" s="35"/>
      <c r="BA349" s="33">
        <f>Z330</f>
        <v>51</v>
      </c>
      <c r="BB349" s="35">
        <f>Z343</f>
        <v>0</v>
      </c>
      <c r="BC349" s="35">
        <f>Z345</f>
        <v>0</v>
      </c>
      <c r="BD349" s="35"/>
    </row>
    <row r="350" spans="1:56">
      <c r="A350" s="22"/>
      <c r="B350" s="128"/>
      <c r="C350" s="91" t="s">
        <v>7</v>
      </c>
      <c r="D350" s="92">
        <f t="shared" ref="D350:AW350" si="581">D330</f>
        <v>1</v>
      </c>
      <c r="E350" s="79">
        <f t="shared" si="581"/>
        <v>4</v>
      </c>
      <c r="F350" s="79">
        <f t="shared" si="581"/>
        <v>6</v>
      </c>
      <c r="G350" s="79">
        <f t="shared" si="581"/>
        <v>8</v>
      </c>
      <c r="H350" s="79">
        <f t="shared" si="581"/>
        <v>11</v>
      </c>
      <c r="I350" s="79">
        <f t="shared" si="581"/>
        <v>13</v>
      </c>
      <c r="J350" s="79">
        <f t="shared" si="581"/>
        <v>15</v>
      </c>
      <c r="K350" s="79">
        <f t="shared" si="581"/>
        <v>18</v>
      </c>
      <c r="L350" s="79">
        <f t="shared" si="581"/>
        <v>20</v>
      </c>
      <c r="M350" s="79">
        <f t="shared" si="581"/>
        <v>22</v>
      </c>
      <c r="N350" s="79">
        <f t="shared" si="581"/>
        <v>25</v>
      </c>
      <c r="O350" s="79">
        <f t="shared" si="581"/>
        <v>27</v>
      </c>
      <c r="P350" s="79">
        <f t="shared" si="581"/>
        <v>29</v>
      </c>
      <c r="Q350" s="79">
        <f t="shared" si="581"/>
        <v>32</v>
      </c>
      <c r="R350" s="79">
        <f t="shared" si="581"/>
        <v>34</v>
      </c>
      <c r="S350" s="79">
        <f t="shared" si="581"/>
        <v>36</v>
      </c>
      <c r="T350" s="79">
        <f t="shared" si="581"/>
        <v>39</v>
      </c>
      <c r="U350" s="79">
        <f t="shared" si="581"/>
        <v>41</v>
      </c>
      <c r="V350" s="79">
        <f t="shared" si="581"/>
        <v>43</v>
      </c>
      <c r="W350" s="79">
        <f t="shared" si="581"/>
        <v>45</v>
      </c>
      <c r="X350" s="79">
        <f t="shared" si="581"/>
        <v>47</v>
      </c>
      <c r="Y350" s="79">
        <f t="shared" si="581"/>
        <v>49</v>
      </c>
      <c r="Z350" s="79">
        <f t="shared" si="581"/>
        <v>51</v>
      </c>
      <c r="AA350" s="79">
        <f t="shared" si="581"/>
        <v>53</v>
      </c>
      <c r="AB350" s="79">
        <f t="shared" si="581"/>
        <v>55</v>
      </c>
      <c r="AC350" s="79">
        <f t="shared" si="581"/>
        <v>57</v>
      </c>
      <c r="AD350" s="79">
        <f t="shared" si="581"/>
        <v>59</v>
      </c>
      <c r="AE350" s="79">
        <f t="shared" si="581"/>
        <v>61</v>
      </c>
      <c r="AF350" s="79">
        <f t="shared" si="581"/>
        <v>63</v>
      </c>
      <c r="AG350" s="79">
        <f t="shared" si="581"/>
        <v>65</v>
      </c>
      <c r="AH350" s="79">
        <f t="shared" si="581"/>
        <v>67</v>
      </c>
      <c r="AI350" s="79">
        <f t="shared" si="581"/>
        <v>69</v>
      </c>
      <c r="AJ350" s="79">
        <f t="shared" si="581"/>
        <v>71</v>
      </c>
      <c r="AK350" s="79">
        <f t="shared" si="581"/>
        <v>73</v>
      </c>
      <c r="AL350" s="79">
        <f t="shared" si="581"/>
        <v>75</v>
      </c>
      <c r="AM350" s="79">
        <f t="shared" si="581"/>
        <v>77</v>
      </c>
      <c r="AN350" s="79">
        <f t="shared" si="581"/>
        <v>79</v>
      </c>
      <c r="AO350" s="79">
        <f t="shared" si="581"/>
        <v>81</v>
      </c>
      <c r="AP350" s="79">
        <f t="shared" si="581"/>
        <v>83</v>
      </c>
      <c r="AQ350" s="79">
        <f t="shared" si="581"/>
        <v>85</v>
      </c>
      <c r="AR350" s="79">
        <f t="shared" si="581"/>
        <v>87</v>
      </c>
      <c r="AS350" s="79">
        <f t="shared" si="581"/>
        <v>89</v>
      </c>
      <c r="AT350" s="79">
        <f t="shared" si="581"/>
        <v>91</v>
      </c>
      <c r="AU350" s="79">
        <f t="shared" si="581"/>
        <v>93</v>
      </c>
      <c r="AV350" s="79">
        <f t="shared" si="581"/>
        <v>95</v>
      </c>
      <c r="AW350" s="93">
        <f t="shared" si="581"/>
        <v>97</v>
      </c>
      <c r="AX350" s="35"/>
      <c r="AY350" s="35"/>
      <c r="BA350" s="33">
        <f>AA330</f>
        <v>53</v>
      </c>
      <c r="BB350" s="35">
        <f>AA343</f>
        <v>0</v>
      </c>
      <c r="BC350" s="35">
        <f>AA345</f>
        <v>0</v>
      </c>
      <c r="BD350" s="35"/>
    </row>
    <row r="351" spans="1:56" ht="16" thickBot="1">
      <c r="A351" s="21" t="s">
        <v>24</v>
      </c>
      <c r="B351" s="120"/>
      <c r="C351" s="94" t="str">
        <f>C325</f>
        <v>Strain J</v>
      </c>
      <c r="D351" s="95" t="e">
        <f>D348/D347</f>
        <v>#DIV/0!</v>
      </c>
      <c r="E351" s="96" t="e">
        <f t="shared" ref="E351:I351" si="582">E348/E347</f>
        <v>#DIV/0!</v>
      </c>
      <c r="F351" s="96" t="e">
        <f t="shared" si="582"/>
        <v>#DIV/0!</v>
      </c>
      <c r="G351" s="96" t="e">
        <f t="shared" si="582"/>
        <v>#DIV/0!</v>
      </c>
      <c r="H351" s="96" t="e">
        <f t="shared" si="582"/>
        <v>#DIV/0!</v>
      </c>
      <c r="I351" s="96" t="e">
        <f t="shared" si="582"/>
        <v>#DIV/0!</v>
      </c>
      <c r="J351" s="96" t="e">
        <f>J348/J347</f>
        <v>#DIV/0!</v>
      </c>
      <c r="K351" s="96" t="e">
        <f t="shared" ref="K351:AW351" si="583">K348/K347</f>
        <v>#DIV/0!</v>
      </c>
      <c r="L351" s="96" t="e">
        <f t="shared" si="583"/>
        <v>#DIV/0!</v>
      </c>
      <c r="M351" s="96" t="e">
        <f t="shared" si="583"/>
        <v>#DIV/0!</v>
      </c>
      <c r="N351" s="96" t="e">
        <f t="shared" si="583"/>
        <v>#DIV/0!</v>
      </c>
      <c r="O351" s="96" t="e">
        <f t="shared" si="583"/>
        <v>#DIV/0!</v>
      </c>
      <c r="P351" s="96" t="e">
        <f t="shared" si="583"/>
        <v>#DIV/0!</v>
      </c>
      <c r="Q351" s="96" t="e">
        <f t="shared" si="583"/>
        <v>#DIV/0!</v>
      </c>
      <c r="R351" s="96" t="e">
        <f t="shared" si="583"/>
        <v>#DIV/0!</v>
      </c>
      <c r="S351" s="96" t="e">
        <f t="shared" si="583"/>
        <v>#DIV/0!</v>
      </c>
      <c r="T351" s="96" t="e">
        <f t="shared" si="583"/>
        <v>#DIV/0!</v>
      </c>
      <c r="U351" s="96" t="e">
        <f t="shared" si="583"/>
        <v>#DIV/0!</v>
      </c>
      <c r="V351" s="96" t="e">
        <f t="shared" si="583"/>
        <v>#DIV/0!</v>
      </c>
      <c r="W351" s="96" t="e">
        <f t="shared" si="583"/>
        <v>#DIV/0!</v>
      </c>
      <c r="X351" s="96" t="e">
        <f t="shared" si="583"/>
        <v>#DIV/0!</v>
      </c>
      <c r="Y351" s="96" t="e">
        <f t="shared" si="583"/>
        <v>#DIV/0!</v>
      </c>
      <c r="Z351" s="96" t="e">
        <f t="shared" si="583"/>
        <v>#DIV/0!</v>
      </c>
      <c r="AA351" s="96" t="e">
        <f t="shared" si="583"/>
        <v>#DIV/0!</v>
      </c>
      <c r="AB351" s="96" t="e">
        <f t="shared" si="583"/>
        <v>#DIV/0!</v>
      </c>
      <c r="AC351" s="96" t="e">
        <f t="shared" si="583"/>
        <v>#DIV/0!</v>
      </c>
      <c r="AD351" s="96" t="e">
        <f t="shared" si="583"/>
        <v>#DIV/0!</v>
      </c>
      <c r="AE351" s="96" t="e">
        <f t="shared" si="583"/>
        <v>#DIV/0!</v>
      </c>
      <c r="AF351" s="96" t="e">
        <f t="shared" si="583"/>
        <v>#DIV/0!</v>
      </c>
      <c r="AG351" s="96" t="e">
        <f t="shared" si="583"/>
        <v>#DIV/0!</v>
      </c>
      <c r="AH351" s="96" t="e">
        <f t="shared" si="583"/>
        <v>#DIV/0!</v>
      </c>
      <c r="AI351" s="96" t="e">
        <f t="shared" si="583"/>
        <v>#DIV/0!</v>
      </c>
      <c r="AJ351" s="96" t="e">
        <f t="shared" si="583"/>
        <v>#DIV/0!</v>
      </c>
      <c r="AK351" s="96" t="e">
        <f t="shared" si="583"/>
        <v>#DIV/0!</v>
      </c>
      <c r="AL351" s="96" t="e">
        <f t="shared" si="583"/>
        <v>#DIV/0!</v>
      </c>
      <c r="AM351" s="96" t="e">
        <f t="shared" si="583"/>
        <v>#DIV/0!</v>
      </c>
      <c r="AN351" s="96" t="e">
        <f t="shared" si="583"/>
        <v>#DIV/0!</v>
      </c>
      <c r="AO351" s="96" t="e">
        <f t="shared" si="583"/>
        <v>#DIV/0!</v>
      </c>
      <c r="AP351" s="96" t="e">
        <f t="shared" si="583"/>
        <v>#DIV/0!</v>
      </c>
      <c r="AQ351" s="96" t="e">
        <f t="shared" si="583"/>
        <v>#DIV/0!</v>
      </c>
      <c r="AR351" s="96" t="e">
        <f t="shared" si="583"/>
        <v>#DIV/0!</v>
      </c>
      <c r="AS351" s="96" t="e">
        <f t="shared" si="583"/>
        <v>#DIV/0!</v>
      </c>
      <c r="AT351" s="96" t="e">
        <f t="shared" si="583"/>
        <v>#DIV/0!</v>
      </c>
      <c r="AU351" s="96" t="e">
        <f t="shared" si="583"/>
        <v>#DIV/0!</v>
      </c>
      <c r="AV351" s="96" t="e">
        <f t="shared" si="583"/>
        <v>#DIV/0!</v>
      </c>
      <c r="AW351" s="97" t="e">
        <f t="shared" si="583"/>
        <v>#DIV/0!</v>
      </c>
      <c r="AX351" s="35"/>
      <c r="AY351" s="35"/>
      <c r="BA351" s="33">
        <f>AB330</f>
        <v>55</v>
      </c>
      <c r="BB351" s="35">
        <f>AB343</f>
        <v>0</v>
      </c>
      <c r="BC351" s="35">
        <f>AB345</f>
        <v>0</v>
      </c>
      <c r="BD351" s="35"/>
    </row>
    <row r="352" spans="1:56">
      <c r="B352" s="33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BA352" s="33">
        <f>AC330</f>
        <v>57</v>
      </c>
      <c r="BB352" s="33">
        <f>AC343</f>
        <v>0</v>
      </c>
      <c r="BC352" s="33">
        <f>AC345</f>
        <v>0</v>
      </c>
    </row>
    <row r="353" spans="1:55" ht="16" thickBot="1">
      <c r="A353" s="34" t="s">
        <v>26</v>
      </c>
      <c r="B353" s="33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BA353" s="33">
        <f>AD330</f>
        <v>59</v>
      </c>
      <c r="BB353" s="33">
        <f>AD343</f>
        <v>0</v>
      </c>
      <c r="BC353" s="33">
        <f>AD345</f>
        <v>0</v>
      </c>
    </row>
    <row r="354" spans="1:55" ht="16" thickBot="1">
      <c r="A354" s="19" t="str">
        <f>C325</f>
        <v>Strain J</v>
      </c>
      <c r="B354" s="129" t="s">
        <v>25</v>
      </c>
      <c r="C354" s="98">
        <f>C330</f>
        <v>1</v>
      </c>
      <c r="D354" s="99">
        <f t="shared" ref="D354:AW354" si="584">D330</f>
        <v>1</v>
      </c>
      <c r="E354" s="100">
        <f t="shared" si="584"/>
        <v>4</v>
      </c>
      <c r="F354" s="100">
        <f t="shared" si="584"/>
        <v>6</v>
      </c>
      <c r="G354" s="100">
        <f t="shared" si="584"/>
        <v>8</v>
      </c>
      <c r="H354" s="100">
        <f t="shared" si="584"/>
        <v>11</v>
      </c>
      <c r="I354" s="100">
        <f t="shared" si="584"/>
        <v>13</v>
      </c>
      <c r="J354" s="100">
        <f t="shared" si="584"/>
        <v>15</v>
      </c>
      <c r="K354" s="100">
        <f t="shared" si="584"/>
        <v>18</v>
      </c>
      <c r="L354" s="100">
        <f t="shared" si="584"/>
        <v>20</v>
      </c>
      <c r="M354" s="100">
        <f t="shared" si="584"/>
        <v>22</v>
      </c>
      <c r="N354" s="100">
        <f t="shared" si="584"/>
        <v>25</v>
      </c>
      <c r="O354" s="100">
        <f t="shared" si="584"/>
        <v>27</v>
      </c>
      <c r="P354" s="100">
        <f t="shared" si="584"/>
        <v>29</v>
      </c>
      <c r="Q354" s="100">
        <f t="shared" si="584"/>
        <v>32</v>
      </c>
      <c r="R354" s="100">
        <f t="shared" si="584"/>
        <v>34</v>
      </c>
      <c r="S354" s="100">
        <f t="shared" si="584"/>
        <v>36</v>
      </c>
      <c r="T354" s="100">
        <f t="shared" si="584"/>
        <v>39</v>
      </c>
      <c r="U354" s="100">
        <f t="shared" si="584"/>
        <v>41</v>
      </c>
      <c r="V354" s="100">
        <f t="shared" si="584"/>
        <v>43</v>
      </c>
      <c r="W354" s="100">
        <f t="shared" si="584"/>
        <v>45</v>
      </c>
      <c r="X354" s="100">
        <f t="shared" si="584"/>
        <v>47</v>
      </c>
      <c r="Y354" s="100">
        <f t="shared" si="584"/>
        <v>49</v>
      </c>
      <c r="Z354" s="100">
        <f t="shared" si="584"/>
        <v>51</v>
      </c>
      <c r="AA354" s="100">
        <f t="shared" si="584"/>
        <v>53</v>
      </c>
      <c r="AB354" s="100">
        <f t="shared" si="584"/>
        <v>55</v>
      </c>
      <c r="AC354" s="100">
        <f t="shared" si="584"/>
        <v>57</v>
      </c>
      <c r="AD354" s="100">
        <f t="shared" si="584"/>
        <v>59</v>
      </c>
      <c r="AE354" s="100">
        <f t="shared" si="584"/>
        <v>61</v>
      </c>
      <c r="AF354" s="100">
        <f t="shared" si="584"/>
        <v>63</v>
      </c>
      <c r="AG354" s="100">
        <f t="shared" si="584"/>
        <v>65</v>
      </c>
      <c r="AH354" s="100">
        <f t="shared" si="584"/>
        <v>67</v>
      </c>
      <c r="AI354" s="100">
        <f t="shared" si="584"/>
        <v>69</v>
      </c>
      <c r="AJ354" s="100">
        <f t="shared" si="584"/>
        <v>71</v>
      </c>
      <c r="AK354" s="100">
        <f t="shared" si="584"/>
        <v>73</v>
      </c>
      <c r="AL354" s="100">
        <f t="shared" si="584"/>
        <v>75</v>
      </c>
      <c r="AM354" s="100">
        <f t="shared" si="584"/>
        <v>77</v>
      </c>
      <c r="AN354" s="100">
        <f t="shared" si="584"/>
        <v>79</v>
      </c>
      <c r="AO354" s="100">
        <f t="shared" si="584"/>
        <v>81</v>
      </c>
      <c r="AP354" s="100">
        <f t="shared" si="584"/>
        <v>83</v>
      </c>
      <c r="AQ354" s="100">
        <f t="shared" si="584"/>
        <v>85</v>
      </c>
      <c r="AR354" s="100">
        <f t="shared" si="584"/>
        <v>87</v>
      </c>
      <c r="AS354" s="100">
        <f t="shared" si="584"/>
        <v>89</v>
      </c>
      <c r="AT354" s="100">
        <f t="shared" si="584"/>
        <v>91</v>
      </c>
      <c r="AU354" s="100">
        <f t="shared" si="584"/>
        <v>93</v>
      </c>
      <c r="AV354" s="100">
        <f t="shared" si="584"/>
        <v>95</v>
      </c>
      <c r="AW354" s="101">
        <f t="shared" si="584"/>
        <v>97</v>
      </c>
      <c r="BA354" s="33">
        <f>AE330</f>
        <v>61</v>
      </c>
      <c r="BB354" s="33">
        <f>AE343</f>
        <v>0</v>
      </c>
      <c r="BC354" s="33">
        <f>AE345</f>
        <v>0</v>
      </c>
    </row>
    <row r="355" spans="1:55">
      <c r="A355" s="23" t="s">
        <v>20</v>
      </c>
      <c r="B355" s="33"/>
      <c r="C355" s="102">
        <f>SUM(C331:C338)</f>
        <v>0</v>
      </c>
      <c r="D355" s="103">
        <f>C355-C356-C357</f>
        <v>0</v>
      </c>
      <c r="E355" s="104">
        <f t="shared" ref="E355:AW355" si="585">D355-D356-D357</f>
        <v>0</v>
      </c>
      <c r="F355" s="104">
        <f t="shared" si="585"/>
        <v>0</v>
      </c>
      <c r="G355" s="104">
        <f t="shared" si="585"/>
        <v>0</v>
      </c>
      <c r="H355" s="104">
        <f t="shared" si="585"/>
        <v>0</v>
      </c>
      <c r="I355" s="104">
        <f t="shared" si="585"/>
        <v>0</v>
      </c>
      <c r="J355" s="104">
        <f t="shared" si="585"/>
        <v>0</v>
      </c>
      <c r="K355" s="104">
        <f t="shared" si="585"/>
        <v>0</v>
      </c>
      <c r="L355" s="104">
        <f t="shared" si="585"/>
        <v>0</v>
      </c>
      <c r="M355" s="104">
        <f t="shared" si="585"/>
        <v>0</v>
      </c>
      <c r="N355" s="104">
        <f t="shared" si="585"/>
        <v>0</v>
      </c>
      <c r="O355" s="104">
        <f t="shared" si="585"/>
        <v>0</v>
      </c>
      <c r="P355" s="104">
        <f t="shared" si="585"/>
        <v>0</v>
      </c>
      <c r="Q355" s="104">
        <f t="shared" si="585"/>
        <v>0</v>
      </c>
      <c r="R355" s="104">
        <f t="shared" si="585"/>
        <v>0</v>
      </c>
      <c r="S355" s="104">
        <f t="shared" si="585"/>
        <v>0</v>
      </c>
      <c r="T355" s="104">
        <f t="shared" si="585"/>
        <v>0</v>
      </c>
      <c r="U355" s="104">
        <f t="shared" si="585"/>
        <v>0</v>
      </c>
      <c r="V355" s="104">
        <f t="shared" si="585"/>
        <v>0</v>
      </c>
      <c r="W355" s="104">
        <f t="shared" si="585"/>
        <v>0</v>
      </c>
      <c r="X355" s="104">
        <f t="shared" si="585"/>
        <v>0</v>
      </c>
      <c r="Y355" s="104">
        <f t="shared" si="585"/>
        <v>0</v>
      </c>
      <c r="Z355" s="104">
        <f t="shared" si="585"/>
        <v>0</v>
      </c>
      <c r="AA355" s="104">
        <f t="shared" si="585"/>
        <v>0</v>
      </c>
      <c r="AB355" s="104">
        <f t="shared" si="585"/>
        <v>0</v>
      </c>
      <c r="AC355" s="104">
        <f t="shared" si="585"/>
        <v>0</v>
      </c>
      <c r="AD355" s="104">
        <f t="shared" si="585"/>
        <v>0</v>
      </c>
      <c r="AE355" s="104">
        <f t="shared" si="585"/>
        <v>0</v>
      </c>
      <c r="AF355" s="104">
        <f t="shared" si="585"/>
        <v>0</v>
      </c>
      <c r="AG355" s="104">
        <f t="shared" si="585"/>
        <v>0</v>
      </c>
      <c r="AH355" s="104">
        <f t="shared" si="585"/>
        <v>0</v>
      </c>
      <c r="AI355" s="104">
        <f t="shared" si="585"/>
        <v>0</v>
      </c>
      <c r="AJ355" s="104">
        <f t="shared" si="585"/>
        <v>0</v>
      </c>
      <c r="AK355" s="104">
        <f t="shared" si="585"/>
        <v>0</v>
      </c>
      <c r="AL355" s="104">
        <f t="shared" si="585"/>
        <v>0</v>
      </c>
      <c r="AM355" s="104">
        <f t="shared" si="585"/>
        <v>0</v>
      </c>
      <c r="AN355" s="104">
        <f t="shared" si="585"/>
        <v>0</v>
      </c>
      <c r="AO355" s="104">
        <f t="shared" si="585"/>
        <v>0</v>
      </c>
      <c r="AP355" s="104">
        <f t="shared" si="585"/>
        <v>0</v>
      </c>
      <c r="AQ355" s="104">
        <f t="shared" si="585"/>
        <v>0</v>
      </c>
      <c r="AR355" s="104">
        <f t="shared" si="585"/>
        <v>0</v>
      </c>
      <c r="AS355" s="104">
        <f t="shared" si="585"/>
        <v>0</v>
      </c>
      <c r="AT355" s="104">
        <f t="shared" si="585"/>
        <v>0</v>
      </c>
      <c r="AU355" s="104">
        <f t="shared" si="585"/>
        <v>0</v>
      </c>
      <c r="AV355" s="104">
        <f t="shared" si="585"/>
        <v>0</v>
      </c>
      <c r="AW355" s="105">
        <f t="shared" si="585"/>
        <v>0</v>
      </c>
      <c r="BA355" s="33">
        <f>AF330</f>
        <v>63</v>
      </c>
      <c r="BB355" s="33">
        <f>AF343</f>
        <v>0</v>
      </c>
      <c r="BC355" s="33">
        <f>AF345</f>
        <v>0</v>
      </c>
    </row>
    <row r="356" spans="1:55">
      <c r="A356" s="23" t="s">
        <v>21</v>
      </c>
      <c r="B356" s="33"/>
      <c r="C356" s="102">
        <f t="shared" ref="C356:AW356" si="586">C343</f>
        <v>0</v>
      </c>
      <c r="D356" s="103">
        <f t="shared" si="586"/>
        <v>0</v>
      </c>
      <c r="E356" s="104">
        <f t="shared" si="586"/>
        <v>0</v>
      </c>
      <c r="F356" s="104">
        <f t="shared" si="586"/>
        <v>0</v>
      </c>
      <c r="G356" s="104">
        <f t="shared" si="586"/>
        <v>0</v>
      </c>
      <c r="H356" s="104">
        <f t="shared" si="586"/>
        <v>0</v>
      </c>
      <c r="I356" s="104">
        <f t="shared" si="586"/>
        <v>0</v>
      </c>
      <c r="J356" s="104">
        <f t="shared" si="586"/>
        <v>0</v>
      </c>
      <c r="K356" s="104">
        <f t="shared" si="586"/>
        <v>0</v>
      </c>
      <c r="L356" s="104">
        <f t="shared" si="586"/>
        <v>0</v>
      </c>
      <c r="M356" s="104">
        <f t="shared" si="586"/>
        <v>0</v>
      </c>
      <c r="N356" s="104">
        <f t="shared" si="586"/>
        <v>0</v>
      </c>
      <c r="O356" s="104">
        <f t="shared" si="586"/>
        <v>0</v>
      </c>
      <c r="P356" s="104">
        <f t="shared" si="586"/>
        <v>0</v>
      </c>
      <c r="Q356" s="104">
        <f t="shared" si="586"/>
        <v>0</v>
      </c>
      <c r="R356" s="104">
        <f t="shared" si="586"/>
        <v>0</v>
      </c>
      <c r="S356" s="104">
        <f t="shared" si="586"/>
        <v>0</v>
      </c>
      <c r="T356" s="104">
        <f t="shared" si="586"/>
        <v>0</v>
      </c>
      <c r="U356" s="104">
        <f t="shared" si="586"/>
        <v>0</v>
      </c>
      <c r="V356" s="104">
        <f t="shared" si="586"/>
        <v>0</v>
      </c>
      <c r="W356" s="104">
        <f t="shared" si="586"/>
        <v>0</v>
      </c>
      <c r="X356" s="104">
        <f t="shared" si="586"/>
        <v>0</v>
      </c>
      <c r="Y356" s="104">
        <f t="shared" si="586"/>
        <v>0</v>
      </c>
      <c r="Z356" s="104">
        <f t="shared" si="586"/>
        <v>0</v>
      </c>
      <c r="AA356" s="104">
        <f t="shared" si="586"/>
        <v>0</v>
      </c>
      <c r="AB356" s="104">
        <f t="shared" si="586"/>
        <v>0</v>
      </c>
      <c r="AC356" s="104">
        <f t="shared" si="586"/>
        <v>0</v>
      </c>
      <c r="AD356" s="104">
        <f t="shared" si="586"/>
        <v>0</v>
      </c>
      <c r="AE356" s="104">
        <f t="shared" si="586"/>
        <v>0</v>
      </c>
      <c r="AF356" s="104">
        <f t="shared" si="586"/>
        <v>0</v>
      </c>
      <c r="AG356" s="104">
        <f t="shared" si="586"/>
        <v>0</v>
      </c>
      <c r="AH356" s="104">
        <f t="shared" si="586"/>
        <v>0</v>
      </c>
      <c r="AI356" s="104">
        <f t="shared" si="586"/>
        <v>0</v>
      </c>
      <c r="AJ356" s="104">
        <f t="shared" si="586"/>
        <v>0</v>
      </c>
      <c r="AK356" s="104">
        <f t="shared" si="586"/>
        <v>0</v>
      </c>
      <c r="AL356" s="104">
        <f t="shared" si="586"/>
        <v>0</v>
      </c>
      <c r="AM356" s="104">
        <f t="shared" si="586"/>
        <v>0</v>
      </c>
      <c r="AN356" s="104">
        <f t="shared" si="586"/>
        <v>0</v>
      </c>
      <c r="AO356" s="104">
        <f t="shared" si="586"/>
        <v>0</v>
      </c>
      <c r="AP356" s="104">
        <f t="shared" si="586"/>
        <v>0</v>
      </c>
      <c r="AQ356" s="104">
        <f t="shared" si="586"/>
        <v>0</v>
      </c>
      <c r="AR356" s="104">
        <f t="shared" si="586"/>
        <v>0</v>
      </c>
      <c r="AS356" s="104">
        <f t="shared" si="586"/>
        <v>0</v>
      </c>
      <c r="AT356" s="104">
        <f t="shared" si="586"/>
        <v>0</v>
      </c>
      <c r="AU356" s="104">
        <f t="shared" si="586"/>
        <v>0</v>
      </c>
      <c r="AV356" s="104">
        <f t="shared" si="586"/>
        <v>0</v>
      </c>
      <c r="AW356" s="105">
        <f t="shared" si="586"/>
        <v>0</v>
      </c>
      <c r="BA356" s="33">
        <f>AG330</f>
        <v>65</v>
      </c>
      <c r="BB356" s="33">
        <f>AG343</f>
        <v>0</v>
      </c>
      <c r="BC356" s="33">
        <f>AG345</f>
        <v>0</v>
      </c>
    </row>
    <row r="357" spans="1:55" ht="16" thickBot="1">
      <c r="A357" s="23" t="s">
        <v>22</v>
      </c>
      <c r="B357" s="33"/>
      <c r="C357" s="102">
        <f t="shared" ref="C357:AW357" si="587">SUM(C340:C342)</f>
        <v>0</v>
      </c>
      <c r="D357" s="103">
        <f t="shared" si="587"/>
        <v>0</v>
      </c>
      <c r="E357" s="104">
        <f t="shared" si="587"/>
        <v>0</v>
      </c>
      <c r="F357" s="104">
        <f t="shared" si="587"/>
        <v>0</v>
      </c>
      <c r="G357" s="104">
        <f t="shared" si="587"/>
        <v>0</v>
      </c>
      <c r="H357" s="104">
        <f t="shared" si="587"/>
        <v>0</v>
      </c>
      <c r="I357" s="104">
        <f t="shared" si="587"/>
        <v>0</v>
      </c>
      <c r="J357" s="104">
        <f t="shared" si="587"/>
        <v>0</v>
      </c>
      <c r="K357" s="104">
        <f t="shared" si="587"/>
        <v>0</v>
      </c>
      <c r="L357" s="104">
        <f t="shared" si="587"/>
        <v>0</v>
      </c>
      <c r="M357" s="104">
        <f t="shared" si="587"/>
        <v>0</v>
      </c>
      <c r="N357" s="104">
        <f t="shared" si="587"/>
        <v>0</v>
      </c>
      <c r="O357" s="104">
        <f t="shared" si="587"/>
        <v>0</v>
      </c>
      <c r="P357" s="104">
        <f t="shared" si="587"/>
        <v>0</v>
      </c>
      <c r="Q357" s="104">
        <f t="shared" si="587"/>
        <v>0</v>
      </c>
      <c r="R357" s="104">
        <f t="shared" si="587"/>
        <v>0</v>
      </c>
      <c r="S357" s="104">
        <f t="shared" si="587"/>
        <v>0</v>
      </c>
      <c r="T357" s="104">
        <f t="shared" si="587"/>
        <v>0</v>
      </c>
      <c r="U357" s="104">
        <f t="shared" si="587"/>
        <v>0</v>
      </c>
      <c r="V357" s="104">
        <f t="shared" si="587"/>
        <v>0</v>
      </c>
      <c r="W357" s="104">
        <f t="shared" si="587"/>
        <v>0</v>
      </c>
      <c r="X357" s="104">
        <f t="shared" si="587"/>
        <v>0</v>
      </c>
      <c r="Y357" s="104">
        <f t="shared" si="587"/>
        <v>0</v>
      </c>
      <c r="Z357" s="104">
        <f t="shared" si="587"/>
        <v>0</v>
      </c>
      <c r="AA357" s="104">
        <f t="shared" si="587"/>
        <v>0</v>
      </c>
      <c r="AB357" s="104">
        <f t="shared" si="587"/>
        <v>0</v>
      </c>
      <c r="AC357" s="104">
        <f t="shared" si="587"/>
        <v>0</v>
      </c>
      <c r="AD357" s="104">
        <f t="shared" si="587"/>
        <v>0</v>
      </c>
      <c r="AE357" s="104">
        <f t="shared" si="587"/>
        <v>0</v>
      </c>
      <c r="AF357" s="104">
        <f t="shared" si="587"/>
        <v>0</v>
      </c>
      <c r="AG357" s="104">
        <f t="shared" si="587"/>
        <v>0</v>
      </c>
      <c r="AH357" s="104">
        <f t="shared" si="587"/>
        <v>0</v>
      </c>
      <c r="AI357" s="104">
        <f t="shared" si="587"/>
        <v>0</v>
      </c>
      <c r="AJ357" s="104">
        <f t="shared" si="587"/>
        <v>0</v>
      </c>
      <c r="AK357" s="104">
        <f t="shared" si="587"/>
        <v>0</v>
      </c>
      <c r="AL357" s="104">
        <f t="shared" si="587"/>
        <v>0</v>
      </c>
      <c r="AM357" s="104">
        <f t="shared" si="587"/>
        <v>0</v>
      </c>
      <c r="AN357" s="104">
        <f t="shared" si="587"/>
        <v>0</v>
      </c>
      <c r="AO357" s="104">
        <f t="shared" si="587"/>
        <v>0</v>
      </c>
      <c r="AP357" s="104">
        <f t="shared" si="587"/>
        <v>0</v>
      </c>
      <c r="AQ357" s="104">
        <f t="shared" si="587"/>
        <v>0</v>
      </c>
      <c r="AR357" s="104">
        <f t="shared" si="587"/>
        <v>0</v>
      </c>
      <c r="AS357" s="104">
        <f t="shared" si="587"/>
        <v>0</v>
      </c>
      <c r="AT357" s="104">
        <f t="shared" si="587"/>
        <v>0</v>
      </c>
      <c r="AU357" s="104">
        <f t="shared" si="587"/>
        <v>0</v>
      </c>
      <c r="AV357" s="104">
        <f t="shared" si="587"/>
        <v>0</v>
      </c>
      <c r="AW357" s="105">
        <f t="shared" si="587"/>
        <v>0</v>
      </c>
      <c r="BA357" s="33">
        <f>AH330</f>
        <v>67</v>
      </c>
      <c r="BB357" s="33">
        <f>AH343</f>
        <v>0</v>
      </c>
      <c r="BC357" s="33">
        <f>AH345</f>
        <v>0</v>
      </c>
    </row>
    <row r="358" spans="1:55" ht="16" thickBot="1">
      <c r="A358" s="19" t="s">
        <v>23</v>
      </c>
      <c r="B358" s="129"/>
      <c r="C358" s="106" t="e">
        <f>(C355-C356)/C355</f>
        <v>#DIV/0!</v>
      </c>
      <c r="D358" s="107">
        <f t="shared" ref="D358:M358" si="588">IF(D355&gt;0,C358*( (D355-D356)/D355 ),0)</f>
        <v>0</v>
      </c>
      <c r="E358" s="107">
        <f t="shared" si="588"/>
        <v>0</v>
      </c>
      <c r="F358" s="107">
        <f t="shared" si="588"/>
        <v>0</v>
      </c>
      <c r="G358" s="107">
        <f t="shared" si="588"/>
        <v>0</v>
      </c>
      <c r="H358" s="107">
        <f t="shared" si="588"/>
        <v>0</v>
      </c>
      <c r="I358" s="107">
        <f t="shared" si="588"/>
        <v>0</v>
      </c>
      <c r="J358" s="107">
        <f t="shared" si="588"/>
        <v>0</v>
      </c>
      <c r="K358" s="107">
        <f t="shared" si="588"/>
        <v>0</v>
      </c>
      <c r="L358" s="107">
        <f t="shared" si="588"/>
        <v>0</v>
      </c>
      <c r="M358" s="107">
        <f t="shared" si="588"/>
        <v>0</v>
      </c>
      <c r="N358" s="107">
        <f>IF(N355&gt;0,M358*( (N355-N356)/N355 ),0)</f>
        <v>0</v>
      </c>
      <c r="O358" s="107">
        <f t="shared" ref="O358:AW358" si="589">IF(O355&gt;0,N358*( (O355-O356)/O355 ),0)</f>
        <v>0</v>
      </c>
      <c r="P358" s="107">
        <f t="shared" si="589"/>
        <v>0</v>
      </c>
      <c r="Q358" s="107">
        <f t="shared" si="589"/>
        <v>0</v>
      </c>
      <c r="R358" s="107">
        <f t="shared" si="589"/>
        <v>0</v>
      </c>
      <c r="S358" s="107">
        <f t="shared" si="589"/>
        <v>0</v>
      </c>
      <c r="T358" s="107">
        <f t="shared" si="589"/>
        <v>0</v>
      </c>
      <c r="U358" s="107">
        <f t="shared" si="589"/>
        <v>0</v>
      </c>
      <c r="V358" s="107">
        <f t="shared" si="589"/>
        <v>0</v>
      </c>
      <c r="W358" s="107">
        <f t="shared" si="589"/>
        <v>0</v>
      </c>
      <c r="X358" s="107">
        <f t="shared" si="589"/>
        <v>0</v>
      </c>
      <c r="Y358" s="107">
        <f t="shared" si="589"/>
        <v>0</v>
      </c>
      <c r="Z358" s="107">
        <f t="shared" si="589"/>
        <v>0</v>
      </c>
      <c r="AA358" s="107">
        <f t="shared" si="589"/>
        <v>0</v>
      </c>
      <c r="AB358" s="107">
        <f t="shared" si="589"/>
        <v>0</v>
      </c>
      <c r="AC358" s="107">
        <f t="shared" si="589"/>
        <v>0</v>
      </c>
      <c r="AD358" s="107">
        <f t="shared" si="589"/>
        <v>0</v>
      </c>
      <c r="AE358" s="107">
        <f t="shared" si="589"/>
        <v>0</v>
      </c>
      <c r="AF358" s="107">
        <f t="shared" si="589"/>
        <v>0</v>
      </c>
      <c r="AG358" s="107">
        <f t="shared" si="589"/>
        <v>0</v>
      </c>
      <c r="AH358" s="107">
        <f t="shared" si="589"/>
        <v>0</v>
      </c>
      <c r="AI358" s="107">
        <f t="shared" si="589"/>
        <v>0</v>
      </c>
      <c r="AJ358" s="107">
        <f t="shared" si="589"/>
        <v>0</v>
      </c>
      <c r="AK358" s="107">
        <f t="shared" si="589"/>
        <v>0</v>
      </c>
      <c r="AL358" s="107">
        <f t="shared" si="589"/>
        <v>0</v>
      </c>
      <c r="AM358" s="107">
        <f t="shared" si="589"/>
        <v>0</v>
      </c>
      <c r="AN358" s="107">
        <f t="shared" si="589"/>
        <v>0</v>
      </c>
      <c r="AO358" s="107">
        <f t="shared" si="589"/>
        <v>0</v>
      </c>
      <c r="AP358" s="107">
        <f t="shared" si="589"/>
        <v>0</v>
      </c>
      <c r="AQ358" s="107">
        <f t="shared" si="589"/>
        <v>0</v>
      </c>
      <c r="AR358" s="107">
        <f t="shared" si="589"/>
        <v>0</v>
      </c>
      <c r="AS358" s="107">
        <f t="shared" si="589"/>
        <v>0</v>
      </c>
      <c r="AT358" s="107">
        <f t="shared" si="589"/>
        <v>0</v>
      </c>
      <c r="AU358" s="107">
        <f t="shared" si="589"/>
        <v>0</v>
      </c>
      <c r="AV358" s="107">
        <f t="shared" si="589"/>
        <v>0</v>
      </c>
      <c r="AW358" s="107">
        <f t="shared" si="589"/>
        <v>0</v>
      </c>
      <c r="AY358" s="33" t="s">
        <v>47</v>
      </c>
    </row>
    <row r="359" spans="1:55" ht="16" thickBot="1">
      <c r="B359" s="33"/>
      <c r="C359" s="37"/>
      <c r="D359" s="37">
        <f>(E354-D354)*(D358)</f>
        <v>0</v>
      </c>
      <c r="E359" s="37">
        <f t="shared" ref="E359:AW359" si="590">(F354-E354)*(E358)</f>
        <v>0</v>
      </c>
      <c r="F359" s="37">
        <f t="shared" si="590"/>
        <v>0</v>
      </c>
      <c r="G359" s="37">
        <f t="shared" si="590"/>
        <v>0</v>
      </c>
      <c r="H359" s="37">
        <f t="shared" si="590"/>
        <v>0</v>
      </c>
      <c r="I359" s="37">
        <f t="shared" si="590"/>
        <v>0</v>
      </c>
      <c r="J359" s="37">
        <f t="shared" si="590"/>
        <v>0</v>
      </c>
      <c r="K359" s="37">
        <f t="shared" si="590"/>
        <v>0</v>
      </c>
      <c r="L359" s="37">
        <f t="shared" si="590"/>
        <v>0</v>
      </c>
      <c r="M359" s="37">
        <f t="shared" si="590"/>
        <v>0</v>
      </c>
      <c r="N359" s="37">
        <f t="shared" si="590"/>
        <v>0</v>
      </c>
      <c r="O359" s="37">
        <f t="shared" si="590"/>
        <v>0</v>
      </c>
      <c r="P359" s="37">
        <f t="shared" si="590"/>
        <v>0</v>
      </c>
      <c r="Q359" s="37">
        <f t="shared" si="590"/>
        <v>0</v>
      </c>
      <c r="R359" s="37">
        <f t="shared" si="590"/>
        <v>0</v>
      </c>
      <c r="S359" s="37">
        <f t="shared" si="590"/>
        <v>0</v>
      </c>
      <c r="T359" s="37">
        <f t="shared" si="590"/>
        <v>0</v>
      </c>
      <c r="U359" s="37">
        <f t="shared" si="590"/>
        <v>0</v>
      </c>
      <c r="V359" s="37">
        <f t="shared" si="590"/>
        <v>0</v>
      </c>
      <c r="W359" s="37">
        <f t="shared" si="590"/>
        <v>0</v>
      </c>
      <c r="X359" s="37">
        <f t="shared" si="590"/>
        <v>0</v>
      </c>
      <c r="Y359" s="37">
        <f t="shared" si="590"/>
        <v>0</v>
      </c>
      <c r="Z359" s="37">
        <f t="shared" si="590"/>
        <v>0</v>
      </c>
      <c r="AA359" s="37">
        <f t="shared" si="590"/>
        <v>0</v>
      </c>
      <c r="AB359" s="37">
        <f t="shared" si="590"/>
        <v>0</v>
      </c>
      <c r="AC359" s="37">
        <f t="shared" si="590"/>
        <v>0</v>
      </c>
      <c r="AD359" s="37">
        <f t="shared" si="590"/>
        <v>0</v>
      </c>
      <c r="AE359" s="37">
        <f t="shared" si="590"/>
        <v>0</v>
      </c>
      <c r="AF359" s="37">
        <f t="shared" si="590"/>
        <v>0</v>
      </c>
      <c r="AG359" s="37">
        <f t="shared" si="590"/>
        <v>0</v>
      </c>
      <c r="AH359" s="37">
        <f t="shared" si="590"/>
        <v>0</v>
      </c>
      <c r="AI359" s="37">
        <f t="shared" si="590"/>
        <v>0</v>
      </c>
      <c r="AJ359" s="37">
        <f t="shared" si="590"/>
        <v>0</v>
      </c>
      <c r="AK359" s="37">
        <f t="shared" si="590"/>
        <v>0</v>
      </c>
      <c r="AL359" s="37">
        <f t="shared" si="590"/>
        <v>0</v>
      </c>
      <c r="AM359" s="37">
        <f t="shared" si="590"/>
        <v>0</v>
      </c>
      <c r="AN359" s="37">
        <f t="shared" si="590"/>
        <v>0</v>
      </c>
      <c r="AO359" s="37">
        <f t="shared" si="590"/>
        <v>0</v>
      </c>
      <c r="AP359" s="37">
        <f t="shared" si="590"/>
        <v>0</v>
      </c>
      <c r="AQ359" s="37">
        <f t="shared" si="590"/>
        <v>0</v>
      </c>
      <c r="AR359" s="37">
        <f t="shared" si="590"/>
        <v>0</v>
      </c>
      <c r="AS359" s="37">
        <f t="shared" si="590"/>
        <v>0</v>
      </c>
      <c r="AT359" s="37">
        <f t="shared" si="590"/>
        <v>0</v>
      </c>
      <c r="AU359" s="37">
        <f t="shared" si="590"/>
        <v>0</v>
      </c>
      <c r="AV359" s="37">
        <f t="shared" si="590"/>
        <v>0</v>
      </c>
      <c r="AW359" s="37">
        <f t="shared" si="590"/>
        <v>0</v>
      </c>
      <c r="AY359" s="49">
        <f>SUM(D1597:AW1597)</f>
        <v>0</v>
      </c>
    </row>
    <row r="360" spans="1:55">
      <c r="B360" s="33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55">
      <c r="A361" s="21" t="s">
        <v>0</v>
      </c>
      <c r="B361" s="120"/>
      <c r="C361" s="108" t="s">
        <v>44</v>
      </c>
      <c r="D361" s="108"/>
      <c r="E361" s="109"/>
      <c r="F361" s="109"/>
      <c r="G361" s="109"/>
      <c r="H361" s="109"/>
      <c r="I361" s="38"/>
      <c r="J361" s="109"/>
      <c r="K361" s="109"/>
      <c r="L361" s="38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10" t="s">
        <v>19</v>
      </c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Y361" s="35"/>
      <c r="BA361" s="35" t="s">
        <v>27</v>
      </c>
      <c r="BB361" s="35"/>
      <c r="BC361" s="35"/>
    </row>
    <row r="362" spans="1:55" ht="16" thickBot="1">
      <c r="A362" s="21"/>
      <c r="B362" s="120"/>
      <c r="C362" s="108"/>
      <c r="D362" s="108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11" t="s">
        <v>18</v>
      </c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3" t="s">
        <v>17</v>
      </c>
      <c r="AY362" s="35"/>
      <c r="AZ362" s="33" t="str">
        <f>C361</f>
        <v>Strain K</v>
      </c>
      <c r="BA362" s="35" t="s">
        <v>1</v>
      </c>
      <c r="BB362" s="35" t="s">
        <v>2</v>
      </c>
      <c r="BC362" s="35" t="s">
        <v>3</v>
      </c>
    </row>
    <row r="363" spans="1:55" ht="16" thickBot="1">
      <c r="A363" s="24"/>
      <c r="B363" s="121" t="s">
        <v>4</v>
      </c>
      <c r="C363" s="54"/>
      <c r="D363" s="55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8"/>
      <c r="AX363" s="35"/>
      <c r="AY363" s="35"/>
      <c r="BA363" s="35">
        <f>D366</f>
        <v>1</v>
      </c>
      <c r="BB363" s="35">
        <f>D379</f>
        <v>0</v>
      </c>
      <c r="BC363" s="35">
        <f>D381</f>
        <v>0</v>
      </c>
    </row>
    <row r="364" spans="1:55" ht="16" thickBot="1">
      <c r="A364" s="25"/>
      <c r="B364" s="122" t="s">
        <v>5</v>
      </c>
      <c r="C364" s="59" t="str">
        <f>TEXT(C365,"ddd")</f>
        <v>Fri</v>
      </c>
      <c r="D364" s="60" t="str">
        <f t="shared" ref="D364:AW364" si="591">TEXT(D365,"ddd")</f>
        <v>Fri</v>
      </c>
      <c r="E364" s="60" t="str">
        <f t="shared" si="591"/>
        <v>Mon</v>
      </c>
      <c r="F364" s="60" t="str">
        <f t="shared" si="591"/>
        <v>Wed</v>
      </c>
      <c r="G364" s="60" t="str">
        <f t="shared" si="591"/>
        <v>Fri</v>
      </c>
      <c r="H364" s="60" t="str">
        <f t="shared" si="591"/>
        <v>Mon</v>
      </c>
      <c r="I364" s="60" t="str">
        <f t="shared" si="591"/>
        <v>Wed</v>
      </c>
      <c r="J364" s="60" t="str">
        <f t="shared" si="591"/>
        <v>Fri</v>
      </c>
      <c r="K364" s="60" t="str">
        <f t="shared" si="591"/>
        <v>Mon</v>
      </c>
      <c r="L364" s="60" t="str">
        <f t="shared" si="591"/>
        <v>Wed</v>
      </c>
      <c r="M364" s="60" t="str">
        <f t="shared" si="591"/>
        <v>Fri</v>
      </c>
      <c r="N364" s="60" t="str">
        <f t="shared" si="591"/>
        <v>Mon</v>
      </c>
      <c r="O364" s="60" t="str">
        <f t="shared" si="591"/>
        <v>Wed</v>
      </c>
      <c r="P364" s="60" t="str">
        <f t="shared" si="591"/>
        <v>Fri</v>
      </c>
      <c r="Q364" s="60" t="str">
        <f t="shared" si="591"/>
        <v>Mon</v>
      </c>
      <c r="R364" s="60" t="str">
        <f t="shared" si="591"/>
        <v>Wed</v>
      </c>
      <c r="S364" s="60" t="str">
        <f t="shared" si="591"/>
        <v>Fri</v>
      </c>
      <c r="T364" s="60" t="str">
        <f t="shared" si="591"/>
        <v>Mon</v>
      </c>
      <c r="U364" s="60" t="str">
        <f t="shared" si="591"/>
        <v>Wed</v>
      </c>
      <c r="V364" s="60" t="str">
        <f t="shared" si="591"/>
        <v>Fri</v>
      </c>
      <c r="W364" s="60" t="str">
        <f t="shared" si="591"/>
        <v>Sun</v>
      </c>
      <c r="X364" s="60" t="str">
        <f t="shared" si="591"/>
        <v>Tue</v>
      </c>
      <c r="Y364" s="60" t="str">
        <f t="shared" si="591"/>
        <v>Thu</v>
      </c>
      <c r="Z364" s="60" t="str">
        <f t="shared" si="591"/>
        <v>Sat</v>
      </c>
      <c r="AA364" s="60" t="str">
        <f t="shared" si="591"/>
        <v>Mon</v>
      </c>
      <c r="AB364" s="60" t="str">
        <f t="shared" si="591"/>
        <v>Wed</v>
      </c>
      <c r="AC364" s="60" t="str">
        <f t="shared" si="591"/>
        <v>Fri</v>
      </c>
      <c r="AD364" s="60" t="str">
        <f t="shared" si="591"/>
        <v>Sun</v>
      </c>
      <c r="AE364" s="60" t="str">
        <f t="shared" si="591"/>
        <v>Tue</v>
      </c>
      <c r="AF364" s="60" t="str">
        <f t="shared" si="591"/>
        <v>Thu</v>
      </c>
      <c r="AG364" s="60" t="str">
        <f t="shared" si="591"/>
        <v>Sat</v>
      </c>
      <c r="AH364" s="60" t="str">
        <f t="shared" si="591"/>
        <v>Mon</v>
      </c>
      <c r="AI364" s="60" t="str">
        <f t="shared" si="591"/>
        <v>Wed</v>
      </c>
      <c r="AJ364" s="60" t="str">
        <f t="shared" si="591"/>
        <v>Fri</v>
      </c>
      <c r="AK364" s="60" t="str">
        <f t="shared" si="591"/>
        <v>Sun</v>
      </c>
      <c r="AL364" s="60" t="str">
        <f t="shared" si="591"/>
        <v>Tue</v>
      </c>
      <c r="AM364" s="60" t="str">
        <f t="shared" si="591"/>
        <v>Thu</v>
      </c>
      <c r="AN364" s="60" t="str">
        <f t="shared" si="591"/>
        <v>Sat</v>
      </c>
      <c r="AO364" s="60" t="str">
        <f t="shared" si="591"/>
        <v>Mon</v>
      </c>
      <c r="AP364" s="60" t="str">
        <f t="shared" si="591"/>
        <v>Wed</v>
      </c>
      <c r="AQ364" s="60" t="str">
        <f t="shared" si="591"/>
        <v>Fri</v>
      </c>
      <c r="AR364" s="60" t="str">
        <f t="shared" si="591"/>
        <v>Sun</v>
      </c>
      <c r="AS364" s="60" t="str">
        <f t="shared" si="591"/>
        <v>Tue</v>
      </c>
      <c r="AT364" s="60" t="str">
        <f t="shared" si="591"/>
        <v>Thu</v>
      </c>
      <c r="AU364" s="60" t="str">
        <f t="shared" si="591"/>
        <v>Sat</v>
      </c>
      <c r="AV364" s="60" t="str">
        <f t="shared" si="591"/>
        <v>Mon</v>
      </c>
      <c r="AW364" s="61" t="str">
        <f t="shared" si="591"/>
        <v>Wed</v>
      </c>
      <c r="AX364" s="35"/>
      <c r="AY364" s="35"/>
      <c r="BA364" s="35">
        <f>E366</f>
        <v>4</v>
      </c>
      <c r="BB364" s="35">
        <f>E379</f>
        <v>0</v>
      </c>
      <c r="BC364" s="35">
        <f>E381</f>
        <v>0</v>
      </c>
    </row>
    <row r="365" spans="1:55">
      <c r="A365" s="26"/>
      <c r="B365" s="123" t="s">
        <v>6</v>
      </c>
      <c r="C365" s="62">
        <f>C5</f>
        <v>42489</v>
      </c>
      <c r="D365" s="62">
        <f t="shared" ref="D365:AW365" si="592">D5</f>
        <v>42489</v>
      </c>
      <c r="E365" s="62">
        <f t="shared" si="592"/>
        <v>42492</v>
      </c>
      <c r="F365" s="62">
        <f t="shared" si="592"/>
        <v>42494</v>
      </c>
      <c r="G365" s="62">
        <f t="shared" si="592"/>
        <v>42496</v>
      </c>
      <c r="H365" s="62">
        <f t="shared" si="592"/>
        <v>42499</v>
      </c>
      <c r="I365" s="62">
        <f t="shared" si="592"/>
        <v>42501</v>
      </c>
      <c r="J365" s="62">
        <f t="shared" si="592"/>
        <v>42503</v>
      </c>
      <c r="K365" s="62">
        <f t="shared" si="592"/>
        <v>42506</v>
      </c>
      <c r="L365" s="62">
        <f t="shared" si="592"/>
        <v>42508</v>
      </c>
      <c r="M365" s="62">
        <f t="shared" si="592"/>
        <v>42510</v>
      </c>
      <c r="N365" s="62">
        <f t="shared" si="592"/>
        <v>42513</v>
      </c>
      <c r="O365" s="62">
        <f t="shared" si="592"/>
        <v>42515</v>
      </c>
      <c r="P365" s="62">
        <f t="shared" si="592"/>
        <v>42517</v>
      </c>
      <c r="Q365" s="62">
        <f t="shared" si="592"/>
        <v>42520</v>
      </c>
      <c r="R365" s="62">
        <f t="shared" si="592"/>
        <v>42522</v>
      </c>
      <c r="S365" s="62">
        <f t="shared" si="592"/>
        <v>42524</v>
      </c>
      <c r="T365" s="62">
        <f t="shared" si="592"/>
        <v>42527</v>
      </c>
      <c r="U365" s="62">
        <f t="shared" si="592"/>
        <v>42529</v>
      </c>
      <c r="V365" s="62">
        <f t="shared" si="592"/>
        <v>42531</v>
      </c>
      <c r="W365" s="62">
        <f t="shared" si="592"/>
        <v>42533</v>
      </c>
      <c r="X365" s="62">
        <f t="shared" si="592"/>
        <v>42535</v>
      </c>
      <c r="Y365" s="62">
        <f t="shared" si="592"/>
        <v>42537</v>
      </c>
      <c r="Z365" s="62">
        <f t="shared" si="592"/>
        <v>42539</v>
      </c>
      <c r="AA365" s="62">
        <f t="shared" si="592"/>
        <v>42541</v>
      </c>
      <c r="AB365" s="62">
        <f t="shared" si="592"/>
        <v>42543</v>
      </c>
      <c r="AC365" s="62">
        <f t="shared" si="592"/>
        <v>42545</v>
      </c>
      <c r="AD365" s="62">
        <f t="shared" si="592"/>
        <v>42547</v>
      </c>
      <c r="AE365" s="62">
        <f t="shared" si="592"/>
        <v>42549</v>
      </c>
      <c r="AF365" s="62">
        <f t="shared" si="592"/>
        <v>42551</v>
      </c>
      <c r="AG365" s="62">
        <f t="shared" si="592"/>
        <v>42553</v>
      </c>
      <c r="AH365" s="62">
        <f t="shared" si="592"/>
        <v>42555</v>
      </c>
      <c r="AI365" s="62">
        <f t="shared" si="592"/>
        <v>42557</v>
      </c>
      <c r="AJ365" s="62">
        <f t="shared" si="592"/>
        <v>42559</v>
      </c>
      <c r="AK365" s="62">
        <f t="shared" si="592"/>
        <v>42561</v>
      </c>
      <c r="AL365" s="62">
        <f t="shared" si="592"/>
        <v>42563</v>
      </c>
      <c r="AM365" s="62">
        <f t="shared" si="592"/>
        <v>42565</v>
      </c>
      <c r="AN365" s="62">
        <f t="shared" si="592"/>
        <v>42567</v>
      </c>
      <c r="AO365" s="62">
        <f t="shared" si="592"/>
        <v>42569</v>
      </c>
      <c r="AP365" s="62">
        <f t="shared" si="592"/>
        <v>42571</v>
      </c>
      <c r="AQ365" s="62">
        <f t="shared" si="592"/>
        <v>42573</v>
      </c>
      <c r="AR365" s="62">
        <f t="shared" si="592"/>
        <v>42575</v>
      </c>
      <c r="AS365" s="62">
        <f t="shared" si="592"/>
        <v>42577</v>
      </c>
      <c r="AT365" s="62">
        <f t="shared" si="592"/>
        <v>42579</v>
      </c>
      <c r="AU365" s="62">
        <f t="shared" si="592"/>
        <v>42581</v>
      </c>
      <c r="AV365" s="62">
        <f t="shared" si="592"/>
        <v>42583</v>
      </c>
      <c r="AW365" s="62">
        <f t="shared" si="592"/>
        <v>42585</v>
      </c>
      <c r="AX365" s="35"/>
      <c r="AY365" s="35"/>
      <c r="BA365" s="35">
        <f>F366</f>
        <v>6</v>
      </c>
      <c r="BB365" s="35">
        <f>F379</f>
        <v>0</v>
      </c>
      <c r="BC365" s="35">
        <f>F381</f>
        <v>0</v>
      </c>
    </row>
    <row r="366" spans="1:55" ht="16" thickBot="1">
      <c r="A366" s="27"/>
      <c r="B366" s="124" t="s">
        <v>7</v>
      </c>
      <c r="C366" s="64">
        <v>1</v>
      </c>
      <c r="D366" s="65">
        <v>1</v>
      </c>
      <c r="E366" s="65">
        <f>$D$6+E365-$D$5</f>
        <v>4</v>
      </c>
      <c r="F366" s="65">
        <f>$D$6+F365-$D$5</f>
        <v>6</v>
      </c>
      <c r="G366" s="65">
        <f t="shared" ref="G366" si="593">$D$6+G365-$D$5</f>
        <v>8</v>
      </c>
      <c r="H366" s="65">
        <f t="shared" ref="H366" si="594">$D$6+H365-$D$5</f>
        <v>11</v>
      </c>
      <c r="I366" s="65">
        <f t="shared" ref="I366" si="595">$D$6+I365-$D$5</f>
        <v>13</v>
      </c>
      <c r="J366" s="65">
        <f t="shared" ref="J366" si="596">$D$6+J365-$D$5</f>
        <v>15</v>
      </c>
      <c r="K366" s="65">
        <f t="shared" ref="K366" si="597">$D$6+K365-$D$5</f>
        <v>18</v>
      </c>
      <c r="L366" s="65">
        <f t="shared" ref="L366" si="598">$D$6+L365-$D$5</f>
        <v>20</v>
      </c>
      <c r="M366" s="65">
        <f t="shared" ref="M366" si="599">$D$6+M365-$D$5</f>
        <v>22</v>
      </c>
      <c r="N366" s="65">
        <f t="shared" ref="N366" si="600">$D$6+N365-$D$5</f>
        <v>25</v>
      </c>
      <c r="O366" s="65">
        <f t="shared" ref="O366" si="601">$D$6+O365-$D$5</f>
        <v>27</v>
      </c>
      <c r="P366" s="65">
        <f t="shared" ref="P366" si="602">$D$6+P365-$D$5</f>
        <v>29</v>
      </c>
      <c r="Q366" s="65">
        <f t="shared" ref="Q366" si="603">$D$6+Q365-$D$5</f>
        <v>32</v>
      </c>
      <c r="R366" s="65">
        <f t="shared" ref="R366" si="604">$D$6+R365-$D$5</f>
        <v>34</v>
      </c>
      <c r="S366" s="65">
        <f t="shared" ref="S366" si="605">$D$6+S365-$D$5</f>
        <v>36</v>
      </c>
      <c r="T366" s="65">
        <f t="shared" ref="T366" si="606">$D$6+T365-$D$5</f>
        <v>39</v>
      </c>
      <c r="U366" s="65">
        <f t="shared" ref="U366" si="607">$D$6+U365-$D$5</f>
        <v>41</v>
      </c>
      <c r="V366" s="65">
        <f t="shared" ref="V366" si="608">$D$6+V365-$D$5</f>
        <v>43</v>
      </c>
      <c r="W366" s="65">
        <f t="shared" ref="W366" si="609">$D$6+W365-$D$5</f>
        <v>45</v>
      </c>
      <c r="X366" s="65">
        <f t="shared" ref="X366" si="610">$D$6+X365-$D$5</f>
        <v>47</v>
      </c>
      <c r="Y366" s="65">
        <f t="shared" ref="Y366" si="611">$D$6+Y365-$D$5</f>
        <v>49</v>
      </c>
      <c r="Z366" s="65">
        <f t="shared" ref="Z366" si="612">$D$6+Z365-$D$5</f>
        <v>51</v>
      </c>
      <c r="AA366" s="65">
        <f t="shared" ref="AA366" si="613">$D$6+AA365-$D$5</f>
        <v>53</v>
      </c>
      <c r="AB366" s="65">
        <f t="shared" ref="AB366" si="614">$D$6+AB365-$D$5</f>
        <v>55</v>
      </c>
      <c r="AC366" s="65">
        <f t="shared" ref="AC366" si="615">$D$6+AC365-$D$5</f>
        <v>57</v>
      </c>
      <c r="AD366" s="65">
        <f t="shared" ref="AD366" si="616">$D$6+AD365-$D$5</f>
        <v>59</v>
      </c>
      <c r="AE366" s="65">
        <f t="shared" ref="AE366" si="617">$D$6+AE365-$D$5</f>
        <v>61</v>
      </c>
      <c r="AF366" s="65">
        <f t="shared" ref="AF366" si="618">$D$6+AF365-$D$5</f>
        <v>63</v>
      </c>
      <c r="AG366" s="65">
        <f t="shared" ref="AG366" si="619">$D$6+AG365-$D$5</f>
        <v>65</v>
      </c>
      <c r="AH366" s="65">
        <f t="shared" ref="AH366" si="620">$D$6+AH365-$D$5</f>
        <v>67</v>
      </c>
      <c r="AI366" s="65">
        <f t="shared" ref="AI366" si="621">$D$6+AI365-$D$5</f>
        <v>69</v>
      </c>
      <c r="AJ366" s="65">
        <f t="shared" ref="AJ366" si="622">$D$6+AJ365-$D$5</f>
        <v>71</v>
      </c>
      <c r="AK366" s="65">
        <f t="shared" ref="AK366" si="623">$D$6+AK365-$D$5</f>
        <v>73</v>
      </c>
      <c r="AL366" s="65">
        <f t="shared" ref="AL366" si="624">$D$6+AL365-$D$5</f>
        <v>75</v>
      </c>
      <c r="AM366" s="65">
        <f t="shared" ref="AM366" si="625">$D$6+AM365-$D$5</f>
        <v>77</v>
      </c>
      <c r="AN366" s="65">
        <f t="shared" ref="AN366" si="626">$D$6+AN365-$D$5</f>
        <v>79</v>
      </c>
      <c r="AO366" s="65">
        <f t="shared" ref="AO366" si="627">$D$6+AO365-$D$5</f>
        <v>81</v>
      </c>
      <c r="AP366" s="65">
        <f t="shared" ref="AP366" si="628">$D$6+AP365-$D$5</f>
        <v>83</v>
      </c>
      <c r="AQ366" s="65">
        <f t="shared" ref="AQ366" si="629">$D$6+AQ365-$D$5</f>
        <v>85</v>
      </c>
      <c r="AR366" s="65">
        <f t="shared" ref="AR366" si="630">$D$6+AR365-$D$5</f>
        <v>87</v>
      </c>
      <c r="AS366" s="65">
        <f t="shared" ref="AS366" si="631">$D$6+AS365-$D$5</f>
        <v>89</v>
      </c>
      <c r="AT366" s="65">
        <f t="shared" ref="AT366" si="632">$D$6+AT365-$D$5</f>
        <v>91</v>
      </c>
      <c r="AU366" s="65">
        <f t="shared" ref="AU366" si="633">$D$6+AU365-$D$5</f>
        <v>93</v>
      </c>
      <c r="AV366" s="65">
        <f t="shared" ref="AV366" si="634">$D$6+AV365-$D$5</f>
        <v>95</v>
      </c>
      <c r="AW366" s="65">
        <f t="shared" ref="AW366" si="635">$D$6+AW365-$D$5</f>
        <v>97</v>
      </c>
      <c r="AX366" s="35"/>
      <c r="AY366" s="35"/>
      <c r="BA366" s="35">
        <f>G366</f>
        <v>8</v>
      </c>
      <c r="BB366" s="35">
        <f>G379</f>
        <v>0</v>
      </c>
      <c r="BC366" s="35">
        <f>G381</f>
        <v>0</v>
      </c>
    </row>
    <row r="367" spans="1:55">
      <c r="A367" s="28"/>
      <c r="B367" s="123">
        <v>1</v>
      </c>
      <c r="C367" s="112"/>
      <c r="D367" s="66"/>
      <c r="E367" s="66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8"/>
      <c r="AX367" s="35"/>
      <c r="AY367" s="35"/>
      <c r="BA367" s="35">
        <f>H366</f>
        <v>11</v>
      </c>
      <c r="BB367" s="35">
        <f>H379</f>
        <v>0</v>
      </c>
      <c r="BC367" s="35">
        <f>H381</f>
        <v>0</v>
      </c>
    </row>
    <row r="368" spans="1:55">
      <c r="A368" s="29"/>
      <c r="B368" s="125">
        <v>2</v>
      </c>
      <c r="C368" s="72"/>
      <c r="D368" s="69"/>
      <c r="E368" s="69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1"/>
      <c r="AX368" s="35"/>
      <c r="AY368" s="35"/>
      <c r="BA368" s="35">
        <f>I366</f>
        <v>13</v>
      </c>
      <c r="BB368" s="35">
        <f>I379</f>
        <v>0</v>
      </c>
      <c r="BC368" s="35">
        <f>I381</f>
        <v>0</v>
      </c>
    </row>
    <row r="369" spans="1:55">
      <c r="A369" s="29"/>
      <c r="B369" s="125">
        <v>3</v>
      </c>
      <c r="C369" s="72"/>
      <c r="D369" s="69"/>
      <c r="E369" s="69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1"/>
      <c r="AX369" s="35"/>
      <c r="AY369" s="35"/>
      <c r="BA369" s="35">
        <f>J366</f>
        <v>15</v>
      </c>
      <c r="BB369" s="35">
        <f>J379</f>
        <v>0</v>
      </c>
      <c r="BC369" s="35">
        <f>J381</f>
        <v>0</v>
      </c>
    </row>
    <row r="370" spans="1:55">
      <c r="A370" s="29"/>
      <c r="B370" s="125">
        <v>4</v>
      </c>
      <c r="C370" s="72"/>
      <c r="D370" s="69"/>
      <c r="E370" s="69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1"/>
      <c r="AX370" s="35"/>
      <c r="AY370" s="35"/>
      <c r="BA370" s="35">
        <f>K366</f>
        <v>18</v>
      </c>
      <c r="BB370" s="35">
        <f>K379</f>
        <v>0</v>
      </c>
      <c r="BC370" s="35">
        <f>K381</f>
        <v>0</v>
      </c>
    </row>
    <row r="371" spans="1:55">
      <c r="A371" s="29"/>
      <c r="B371" s="125">
        <v>5</v>
      </c>
      <c r="C371" s="72"/>
      <c r="D371" s="69"/>
      <c r="E371" s="69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1"/>
      <c r="AX371" s="35"/>
      <c r="AY371" s="35"/>
      <c r="BA371" s="35">
        <f>L366</f>
        <v>20</v>
      </c>
      <c r="BB371" s="35">
        <f>L379</f>
        <v>0</v>
      </c>
      <c r="BC371" s="35">
        <f>L381</f>
        <v>0</v>
      </c>
    </row>
    <row r="372" spans="1:55">
      <c r="A372" s="29"/>
      <c r="B372" s="125">
        <v>6</v>
      </c>
      <c r="C372" s="72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1"/>
      <c r="AX372" s="35"/>
      <c r="AY372" s="35"/>
      <c r="BA372" s="35">
        <f>M366</f>
        <v>22</v>
      </c>
      <c r="BB372" s="35">
        <f>M379</f>
        <v>0</v>
      </c>
      <c r="BC372" s="35">
        <f>M381</f>
        <v>0</v>
      </c>
    </row>
    <row r="373" spans="1:55">
      <c r="A373" s="29"/>
      <c r="B373" s="125">
        <v>7</v>
      </c>
      <c r="C373" s="72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1"/>
      <c r="AX373" s="35"/>
      <c r="AY373" s="35"/>
      <c r="BA373" s="35">
        <f>N366</f>
        <v>25</v>
      </c>
      <c r="BB373" s="35">
        <f>N379</f>
        <v>0</v>
      </c>
      <c r="BC373" s="35">
        <f>N381</f>
        <v>0</v>
      </c>
    </row>
    <row r="374" spans="1:55" ht="16" thickBot="1">
      <c r="A374" s="31"/>
      <c r="B374" s="124">
        <v>8</v>
      </c>
      <c r="C374" s="73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5"/>
      <c r="AX374" s="35"/>
      <c r="AY374" s="35"/>
      <c r="BA374" s="35">
        <f>O366</f>
        <v>27</v>
      </c>
      <c r="BB374" s="35">
        <f>O379</f>
        <v>0</v>
      </c>
      <c r="BC374" s="35">
        <f>O381</f>
        <v>0</v>
      </c>
    </row>
    <row r="375" spans="1:55" ht="16" thickBot="1">
      <c r="A375" s="32"/>
      <c r="B375" s="12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35"/>
      <c r="AY375" s="35"/>
      <c r="BA375" s="35">
        <f>P366</f>
        <v>29</v>
      </c>
      <c r="BB375" s="35">
        <f>P379</f>
        <v>0</v>
      </c>
      <c r="BC375" s="35">
        <f>P381</f>
        <v>0</v>
      </c>
    </row>
    <row r="376" spans="1:55">
      <c r="A376" s="28"/>
      <c r="B376" s="123" t="s">
        <v>8</v>
      </c>
      <c r="C376" s="78">
        <v>0</v>
      </c>
      <c r="D376" s="79">
        <v>0</v>
      </c>
      <c r="E376" s="80">
        <f>E380-SUM(E377:E379)</f>
        <v>0</v>
      </c>
      <c r="F376" s="80">
        <f t="shared" ref="F376" si="636">F380-SUM(F377:F379)</f>
        <v>0</v>
      </c>
      <c r="G376" s="80">
        <f t="shared" ref="G376:AW376" si="637">G380-SUM(G377:G379)</f>
        <v>0</v>
      </c>
      <c r="H376" s="80">
        <f t="shared" si="637"/>
        <v>0</v>
      </c>
      <c r="I376" s="80">
        <f t="shared" si="637"/>
        <v>0</v>
      </c>
      <c r="J376" s="80">
        <f t="shared" si="637"/>
        <v>0</v>
      </c>
      <c r="K376" s="80">
        <f t="shared" si="637"/>
        <v>0</v>
      </c>
      <c r="L376" s="80">
        <f t="shared" si="637"/>
        <v>0</v>
      </c>
      <c r="M376" s="80">
        <f t="shared" si="637"/>
        <v>0</v>
      </c>
      <c r="N376" s="80">
        <f t="shared" si="637"/>
        <v>0</v>
      </c>
      <c r="O376" s="80">
        <f t="shared" si="637"/>
        <v>0</v>
      </c>
      <c r="P376" s="80">
        <f t="shared" si="637"/>
        <v>0</v>
      </c>
      <c r="Q376" s="80">
        <f t="shared" si="637"/>
        <v>0</v>
      </c>
      <c r="R376" s="80">
        <f t="shared" si="637"/>
        <v>0</v>
      </c>
      <c r="S376" s="80">
        <f t="shared" si="637"/>
        <v>0</v>
      </c>
      <c r="T376" s="80">
        <f t="shared" si="637"/>
        <v>0</v>
      </c>
      <c r="U376" s="80">
        <f t="shared" si="637"/>
        <v>0</v>
      </c>
      <c r="V376" s="80">
        <f t="shared" si="637"/>
        <v>0</v>
      </c>
      <c r="W376" s="80">
        <f t="shared" si="637"/>
        <v>0</v>
      </c>
      <c r="X376" s="80">
        <f t="shared" si="637"/>
        <v>0</v>
      </c>
      <c r="Y376" s="80">
        <f t="shared" si="637"/>
        <v>0</v>
      </c>
      <c r="Z376" s="80">
        <f t="shared" si="637"/>
        <v>0</v>
      </c>
      <c r="AA376" s="80">
        <f t="shared" si="637"/>
        <v>0</v>
      </c>
      <c r="AB376" s="80">
        <f t="shared" si="637"/>
        <v>0</v>
      </c>
      <c r="AC376" s="80">
        <f t="shared" si="637"/>
        <v>0</v>
      </c>
      <c r="AD376" s="80">
        <f t="shared" si="637"/>
        <v>0</v>
      </c>
      <c r="AE376" s="80">
        <f t="shared" si="637"/>
        <v>0</v>
      </c>
      <c r="AF376" s="80">
        <f t="shared" si="637"/>
        <v>0</v>
      </c>
      <c r="AG376" s="80">
        <f t="shared" si="637"/>
        <v>0</v>
      </c>
      <c r="AH376" s="80">
        <f t="shared" si="637"/>
        <v>0</v>
      </c>
      <c r="AI376" s="80">
        <f t="shared" si="637"/>
        <v>0</v>
      </c>
      <c r="AJ376" s="80">
        <f t="shared" si="637"/>
        <v>0</v>
      </c>
      <c r="AK376" s="80">
        <f t="shared" si="637"/>
        <v>0</v>
      </c>
      <c r="AL376" s="80">
        <f t="shared" si="637"/>
        <v>0</v>
      </c>
      <c r="AM376" s="80">
        <f t="shared" si="637"/>
        <v>0</v>
      </c>
      <c r="AN376" s="80">
        <f t="shared" si="637"/>
        <v>0</v>
      </c>
      <c r="AO376" s="80">
        <f t="shared" si="637"/>
        <v>0</v>
      </c>
      <c r="AP376" s="80">
        <f t="shared" si="637"/>
        <v>0</v>
      </c>
      <c r="AQ376" s="80">
        <f t="shared" si="637"/>
        <v>0</v>
      </c>
      <c r="AR376" s="80">
        <f t="shared" si="637"/>
        <v>0</v>
      </c>
      <c r="AS376" s="80">
        <f t="shared" si="637"/>
        <v>0</v>
      </c>
      <c r="AT376" s="80">
        <f t="shared" si="637"/>
        <v>0</v>
      </c>
      <c r="AU376" s="80">
        <f t="shared" si="637"/>
        <v>0</v>
      </c>
      <c r="AV376" s="80">
        <f t="shared" si="637"/>
        <v>0</v>
      </c>
      <c r="AW376" s="80">
        <f t="shared" si="637"/>
        <v>0</v>
      </c>
      <c r="AX376" s="35"/>
      <c r="AY376" s="35"/>
      <c r="BA376" s="35">
        <f>Q366</f>
        <v>32</v>
      </c>
      <c r="BB376" s="35">
        <f>Q379</f>
        <v>0</v>
      </c>
      <c r="BC376" s="35">
        <f>Q381</f>
        <v>0</v>
      </c>
    </row>
    <row r="377" spans="1:55">
      <c r="A377" s="29"/>
      <c r="B377" s="125" t="s">
        <v>9</v>
      </c>
      <c r="C377" s="81">
        <v>0</v>
      </c>
      <c r="D377" s="82">
        <v>0</v>
      </c>
      <c r="E377" s="83">
        <v>0</v>
      </c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35"/>
      <c r="AY377" s="35"/>
      <c r="BA377" s="35">
        <f>R366</f>
        <v>34</v>
      </c>
      <c r="BB377" s="35">
        <f>R379</f>
        <v>0</v>
      </c>
      <c r="BC377" s="35">
        <f>R381</f>
        <v>0</v>
      </c>
    </row>
    <row r="378" spans="1:55">
      <c r="A378" s="29"/>
      <c r="B378" s="125" t="s">
        <v>10</v>
      </c>
      <c r="C378" s="81">
        <v>0</v>
      </c>
      <c r="D378" s="82">
        <v>0</v>
      </c>
      <c r="E378" s="83">
        <v>0</v>
      </c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35"/>
      <c r="AY378" s="35"/>
      <c r="BA378" s="35">
        <f>S366</f>
        <v>36</v>
      </c>
      <c r="BB378" s="35">
        <f>S379</f>
        <v>0</v>
      </c>
      <c r="BC378" s="35">
        <f>S381</f>
        <v>0</v>
      </c>
    </row>
    <row r="379" spans="1:55" ht="16" thickBot="1">
      <c r="A379" s="29"/>
      <c r="B379" s="125" t="s">
        <v>11</v>
      </c>
      <c r="C379" s="84">
        <v>0</v>
      </c>
      <c r="D379" s="65">
        <v>0</v>
      </c>
      <c r="E379" s="83">
        <v>0</v>
      </c>
      <c r="F379" s="83">
        <v>0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35"/>
      <c r="AY379" s="35"/>
      <c r="BA379" s="35">
        <f>T366</f>
        <v>39</v>
      </c>
      <c r="BB379" s="35">
        <f>T379</f>
        <v>0</v>
      </c>
      <c r="BC379" s="35">
        <f>T381</f>
        <v>0</v>
      </c>
    </row>
    <row r="380" spans="1:55">
      <c r="A380" s="30"/>
      <c r="B380" s="125" t="s">
        <v>12</v>
      </c>
      <c r="C380" s="85"/>
      <c r="D380" s="86"/>
      <c r="E380" s="86">
        <f t="shared" ref="E380:AW380" si="638">D384-E384</f>
        <v>0</v>
      </c>
      <c r="F380" s="86">
        <f t="shared" si="638"/>
        <v>0</v>
      </c>
      <c r="G380" s="86">
        <f t="shared" si="638"/>
        <v>0</v>
      </c>
      <c r="H380" s="86">
        <f t="shared" si="638"/>
        <v>0</v>
      </c>
      <c r="I380" s="86">
        <f t="shared" si="638"/>
        <v>0</v>
      </c>
      <c r="J380" s="86">
        <f t="shared" si="638"/>
        <v>0</v>
      </c>
      <c r="K380" s="86">
        <f t="shared" si="638"/>
        <v>0</v>
      </c>
      <c r="L380" s="86">
        <f t="shared" si="638"/>
        <v>0</v>
      </c>
      <c r="M380" s="86">
        <f t="shared" si="638"/>
        <v>0</v>
      </c>
      <c r="N380" s="86">
        <f t="shared" si="638"/>
        <v>0</v>
      </c>
      <c r="O380" s="86">
        <f t="shared" si="638"/>
        <v>0</v>
      </c>
      <c r="P380" s="86">
        <f t="shared" si="638"/>
        <v>0</v>
      </c>
      <c r="Q380" s="86">
        <f t="shared" si="638"/>
        <v>0</v>
      </c>
      <c r="R380" s="86">
        <f t="shared" si="638"/>
        <v>0</v>
      </c>
      <c r="S380" s="86">
        <f t="shared" si="638"/>
        <v>0</v>
      </c>
      <c r="T380" s="86">
        <f t="shared" si="638"/>
        <v>0</v>
      </c>
      <c r="U380" s="86">
        <f t="shared" si="638"/>
        <v>0</v>
      </c>
      <c r="V380" s="86">
        <f t="shared" si="638"/>
        <v>0</v>
      </c>
      <c r="W380" s="86">
        <f t="shared" si="638"/>
        <v>0</v>
      </c>
      <c r="X380" s="86">
        <f t="shared" si="638"/>
        <v>0</v>
      </c>
      <c r="Y380" s="86">
        <f t="shared" si="638"/>
        <v>0</v>
      </c>
      <c r="Z380" s="86">
        <f t="shared" si="638"/>
        <v>0</v>
      </c>
      <c r="AA380" s="86">
        <f t="shared" si="638"/>
        <v>0</v>
      </c>
      <c r="AB380" s="86">
        <f t="shared" si="638"/>
        <v>0</v>
      </c>
      <c r="AC380" s="86">
        <f t="shared" si="638"/>
        <v>0</v>
      </c>
      <c r="AD380" s="86">
        <f t="shared" si="638"/>
        <v>0</v>
      </c>
      <c r="AE380" s="86">
        <f t="shared" si="638"/>
        <v>0</v>
      </c>
      <c r="AF380" s="86">
        <f t="shared" si="638"/>
        <v>0</v>
      </c>
      <c r="AG380" s="86">
        <f t="shared" si="638"/>
        <v>0</v>
      </c>
      <c r="AH380" s="86">
        <f t="shared" si="638"/>
        <v>0</v>
      </c>
      <c r="AI380" s="86">
        <f t="shared" si="638"/>
        <v>0</v>
      </c>
      <c r="AJ380" s="86">
        <f t="shared" si="638"/>
        <v>0</v>
      </c>
      <c r="AK380" s="86">
        <f t="shared" si="638"/>
        <v>0</v>
      </c>
      <c r="AL380" s="86">
        <f t="shared" si="638"/>
        <v>0</v>
      </c>
      <c r="AM380" s="86">
        <f t="shared" si="638"/>
        <v>0</v>
      </c>
      <c r="AN380" s="86">
        <f t="shared" si="638"/>
        <v>0</v>
      </c>
      <c r="AO380" s="86">
        <f t="shared" si="638"/>
        <v>0</v>
      </c>
      <c r="AP380" s="86">
        <f t="shared" si="638"/>
        <v>0</v>
      </c>
      <c r="AQ380" s="86">
        <f t="shared" si="638"/>
        <v>0</v>
      </c>
      <c r="AR380" s="86">
        <f t="shared" si="638"/>
        <v>0</v>
      </c>
      <c r="AS380" s="86">
        <f t="shared" si="638"/>
        <v>0</v>
      </c>
      <c r="AT380" s="86">
        <f t="shared" si="638"/>
        <v>0</v>
      </c>
      <c r="AU380" s="86">
        <f t="shared" si="638"/>
        <v>0</v>
      </c>
      <c r="AV380" s="86">
        <f t="shared" si="638"/>
        <v>0</v>
      </c>
      <c r="AW380" s="87">
        <f t="shared" si="638"/>
        <v>0</v>
      </c>
      <c r="AX380" s="35"/>
      <c r="AY380" s="35"/>
      <c r="BA380" s="35">
        <f>U366</f>
        <v>41</v>
      </c>
      <c r="BB380" s="35">
        <f>U379</f>
        <v>0</v>
      </c>
      <c r="BC380" s="35">
        <f>U381</f>
        <v>0</v>
      </c>
    </row>
    <row r="381" spans="1:55">
      <c r="A381" s="30"/>
      <c r="B381" s="125" t="s">
        <v>13</v>
      </c>
      <c r="C381" s="81"/>
      <c r="D381" s="82">
        <f>SUM(D376:D378)</f>
        <v>0</v>
      </c>
      <c r="E381" s="82">
        <f>SUM(E376:E378)</f>
        <v>0</v>
      </c>
      <c r="F381" s="82">
        <f t="shared" ref="F381:AW381" si="639">SUM(F376:F378)</f>
        <v>0</v>
      </c>
      <c r="G381" s="82">
        <f t="shared" si="639"/>
        <v>0</v>
      </c>
      <c r="H381" s="82">
        <f t="shared" si="639"/>
        <v>0</v>
      </c>
      <c r="I381" s="82">
        <f t="shared" si="639"/>
        <v>0</v>
      </c>
      <c r="J381" s="82">
        <f t="shared" si="639"/>
        <v>0</v>
      </c>
      <c r="K381" s="82">
        <f t="shared" si="639"/>
        <v>0</v>
      </c>
      <c r="L381" s="82">
        <f t="shared" si="639"/>
        <v>0</v>
      </c>
      <c r="M381" s="82">
        <f t="shared" si="639"/>
        <v>0</v>
      </c>
      <c r="N381" s="82">
        <f t="shared" si="639"/>
        <v>0</v>
      </c>
      <c r="O381" s="82">
        <f t="shared" si="639"/>
        <v>0</v>
      </c>
      <c r="P381" s="82">
        <f t="shared" si="639"/>
        <v>0</v>
      </c>
      <c r="Q381" s="82">
        <f t="shared" si="639"/>
        <v>0</v>
      </c>
      <c r="R381" s="82">
        <f t="shared" si="639"/>
        <v>0</v>
      </c>
      <c r="S381" s="82">
        <f t="shared" si="639"/>
        <v>0</v>
      </c>
      <c r="T381" s="82">
        <f t="shared" si="639"/>
        <v>0</v>
      </c>
      <c r="U381" s="82">
        <f t="shared" si="639"/>
        <v>0</v>
      </c>
      <c r="V381" s="82">
        <f t="shared" si="639"/>
        <v>0</v>
      </c>
      <c r="W381" s="82">
        <f t="shared" si="639"/>
        <v>0</v>
      </c>
      <c r="X381" s="82">
        <f t="shared" si="639"/>
        <v>0</v>
      </c>
      <c r="Y381" s="82">
        <f t="shared" si="639"/>
        <v>0</v>
      </c>
      <c r="Z381" s="82">
        <f t="shared" si="639"/>
        <v>0</v>
      </c>
      <c r="AA381" s="82">
        <f t="shared" si="639"/>
        <v>0</v>
      </c>
      <c r="AB381" s="82">
        <f t="shared" si="639"/>
        <v>0</v>
      </c>
      <c r="AC381" s="82">
        <f t="shared" si="639"/>
        <v>0</v>
      </c>
      <c r="AD381" s="82">
        <f t="shared" si="639"/>
        <v>0</v>
      </c>
      <c r="AE381" s="82">
        <f t="shared" si="639"/>
        <v>0</v>
      </c>
      <c r="AF381" s="82">
        <f t="shared" si="639"/>
        <v>0</v>
      </c>
      <c r="AG381" s="82">
        <f t="shared" si="639"/>
        <v>0</v>
      </c>
      <c r="AH381" s="82">
        <f t="shared" si="639"/>
        <v>0</v>
      </c>
      <c r="AI381" s="82">
        <f t="shared" si="639"/>
        <v>0</v>
      </c>
      <c r="AJ381" s="82">
        <f t="shared" si="639"/>
        <v>0</v>
      </c>
      <c r="AK381" s="82">
        <f t="shared" si="639"/>
        <v>0</v>
      </c>
      <c r="AL381" s="82">
        <f t="shared" si="639"/>
        <v>0</v>
      </c>
      <c r="AM381" s="82">
        <f t="shared" si="639"/>
        <v>0</v>
      </c>
      <c r="AN381" s="82">
        <f t="shared" si="639"/>
        <v>0</v>
      </c>
      <c r="AO381" s="82">
        <f t="shared" si="639"/>
        <v>0</v>
      </c>
      <c r="AP381" s="82">
        <f t="shared" si="639"/>
        <v>0</v>
      </c>
      <c r="AQ381" s="82">
        <f t="shared" si="639"/>
        <v>0</v>
      </c>
      <c r="AR381" s="82">
        <f t="shared" si="639"/>
        <v>0</v>
      </c>
      <c r="AS381" s="82">
        <f t="shared" si="639"/>
        <v>0</v>
      </c>
      <c r="AT381" s="82">
        <f t="shared" si="639"/>
        <v>0</v>
      </c>
      <c r="AU381" s="82">
        <f t="shared" si="639"/>
        <v>0</v>
      </c>
      <c r="AV381" s="82">
        <f t="shared" si="639"/>
        <v>0</v>
      </c>
      <c r="AW381" s="82">
        <f t="shared" si="639"/>
        <v>0</v>
      </c>
      <c r="AX381" s="35"/>
      <c r="AY381" s="35"/>
      <c r="BA381" s="35">
        <f>V366</f>
        <v>43</v>
      </c>
      <c r="BB381" s="35">
        <f>V379</f>
        <v>0</v>
      </c>
      <c r="BC381" s="35">
        <f>V381</f>
        <v>0</v>
      </c>
    </row>
    <row r="382" spans="1:55">
      <c r="A382" s="30"/>
      <c r="B382" s="125" t="s">
        <v>14</v>
      </c>
      <c r="C382" s="81"/>
      <c r="D382" s="82">
        <f>D381</f>
        <v>0</v>
      </c>
      <c r="E382" s="82">
        <f t="shared" ref="E382:AW382" si="640">E381+D382</f>
        <v>0</v>
      </c>
      <c r="F382" s="82">
        <f t="shared" si="640"/>
        <v>0</v>
      </c>
      <c r="G382" s="82">
        <f t="shared" si="640"/>
        <v>0</v>
      </c>
      <c r="H382" s="82">
        <f t="shared" si="640"/>
        <v>0</v>
      </c>
      <c r="I382" s="82">
        <f t="shared" si="640"/>
        <v>0</v>
      </c>
      <c r="J382" s="82">
        <f t="shared" si="640"/>
        <v>0</v>
      </c>
      <c r="K382" s="82">
        <f t="shared" si="640"/>
        <v>0</v>
      </c>
      <c r="L382" s="82">
        <f t="shared" si="640"/>
        <v>0</v>
      </c>
      <c r="M382" s="82">
        <f t="shared" si="640"/>
        <v>0</v>
      </c>
      <c r="N382" s="82">
        <f t="shared" si="640"/>
        <v>0</v>
      </c>
      <c r="O382" s="82">
        <f t="shared" si="640"/>
        <v>0</v>
      </c>
      <c r="P382" s="82">
        <f t="shared" si="640"/>
        <v>0</v>
      </c>
      <c r="Q382" s="82">
        <f t="shared" si="640"/>
        <v>0</v>
      </c>
      <c r="R382" s="82">
        <f t="shared" si="640"/>
        <v>0</v>
      </c>
      <c r="S382" s="82">
        <f t="shared" si="640"/>
        <v>0</v>
      </c>
      <c r="T382" s="82">
        <f t="shared" si="640"/>
        <v>0</v>
      </c>
      <c r="U382" s="82">
        <f t="shared" si="640"/>
        <v>0</v>
      </c>
      <c r="V382" s="82">
        <f t="shared" si="640"/>
        <v>0</v>
      </c>
      <c r="W382" s="82">
        <f t="shared" si="640"/>
        <v>0</v>
      </c>
      <c r="X382" s="82">
        <f t="shared" si="640"/>
        <v>0</v>
      </c>
      <c r="Y382" s="82">
        <f t="shared" si="640"/>
        <v>0</v>
      </c>
      <c r="Z382" s="82">
        <f t="shared" si="640"/>
        <v>0</v>
      </c>
      <c r="AA382" s="82">
        <f t="shared" si="640"/>
        <v>0</v>
      </c>
      <c r="AB382" s="82">
        <f t="shared" si="640"/>
        <v>0</v>
      </c>
      <c r="AC382" s="82">
        <f t="shared" si="640"/>
        <v>0</v>
      </c>
      <c r="AD382" s="82">
        <f t="shared" si="640"/>
        <v>0</v>
      </c>
      <c r="AE382" s="82">
        <f t="shared" si="640"/>
        <v>0</v>
      </c>
      <c r="AF382" s="82">
        <f t="shared" si="640"/>
        <v>0</v>
      </c>
      <c r="AG382" s="82">
        <f t="shared" si="640"/>
        <v>0</v>
      </c>
      <c r="AH382" s="82">
        <f t="shared" si="640"/>
        <v>0</v>
      </c>
      <c r="AI382" s="82">
        <f t="shared" si="640"/>
        <v>0</v>
      </c>
      <c r="AJ382" s="82">
        <f t="shared" si="640"/>
        <v>0</v>
      </c>
      <c r="AK382" s="82">
        <f t="shared" si="640"/>
        <v>0</v>
      </c>
      <c r="AL382" s="82">
        <f t="shared" si="640"/>
        <v>0</v>
      </c>
      <c r="AM382" s="82">
        <f t="shared" si="640"/>
        <v>0</v>
      </c>
      <c r="AN382" s="82">
        <f t="shared" si="640"/>
        <v>0</v>
      </c>
      <c r="AO382" s="82">
        <f t="shared" si="640"/>
        <v>0</v>
      </c>
      <c r="AP382" s="82">
        <f t="shared" si="640"/>
        <v>0</v>
      </c>
      <c r="AQ382" s="82">
        <f t="shared" si="640"/>
        <v>0</v>
      </c>
      <c r="AR382" s="82">
        <f t="shared" si="640"/>
        <v>0</v>
      </c>
      <c r="AS382" s="82">
        <f t="shared" si="640"/>
        <v>0</v>
      </c>
      <c r="AT382" s="82">
        <f t="shared" si="640"/>
        <v>0</v>
      </c>
      <c r="AU382" s="82">
        <f t="shared" si="640"/>
        <v>0</v>
      </c>
      <c r="AV382" s="82">
        <f t="shared" si="640"/>
        <v>0</v>
      </c>
      <c r="AW382" s="88">
        <f t="shared" si="640"/>
        <v>0</v>
      </c>
      <c r="AX382" s="35"/>
      <c r="AY382" s="35"/>
      <c r="BA382" s="35">
        <f>W366</f>
        <v>45</v>
      </c>
      <c r="BB382" s="35">
        <f>W379</f>
        <v>0</v>
      </c>
      <c r="BC382" s="35">
        <f>W381</f>
        <v>0</v>
      </c>
    </row>
    <row r="383" spans="1:55">
      <c r="A383" s="30"/>
      <c r="B383" s="125" t="s">
        <v>15</v>
      </c>
      <c r="C383" s="81"/>
      <c r="D383" s="82">
        <f>$D384-D382</f>
        <v>0</v>
      </c>
      <c r="E383" s="82">
        <f t="shared" ref="E383:AW383" si="641">$D384-E382</f>
        <v>0</v>
      </c>
      <c r="F383" s="82">
        <f t="shared" si="641"/>
        <v>0</v>
      </c>
      <c r="G383" s="82">
        <f t="shared" si="641"/>
        <v>0</v>
      </c>
      <c r="H383" s="82">
        <f t="shared" si="641"/>
        <v>0</v>
      </c>
      <c r="I383" s="82">
        <f t="shared" si="641"/>
        <v>0</v>
      </c>
      <c r="J383" s="82">
        <f t="shared" si="641"/>
        <v>0</v>
      </c>
      <c r="K383" s="82">
        <f t="shared" si="641"/>
        <v>0</v>
      </c>
      <c r="L383" s="82">
        <f t="shared" si="641"/>
        <v>0</v>
      </c>
      <c r="M383" s="82">
        <f t="shared" si="641"/>
        <v>0</v>
      </c>
      <c r="N383" s="82">
        <f t="shared" si="641"/>
        <v>0</v>
      </c>
      <c r="O383" s="82">
        <f t="shared" si="641"/>
        <v>0</v>
      </c>
      <c r="P383" s="82">
        <f t="shared" si="641"/>
        <v>0</v>
      </c>
      <c r="Q383" s="82">
        <f t="shared" si="641"/>
        <v>0</v>
      </c>
      <c r="R383" s="82">
        <f t="shared" si="641"/>
        <v>0</v>
      </c>
      <c r="S383" s="82">
        <f t="shared" si="641"/>
        <v>0</v>
      </c>
      <c r="T383" s="82">
        <f t="shared" si="641"/>
        <v>0</v>
      </c>
      <c r="U383" s="82">
        <f t="shared" si="641"/>
        <v>0</v>
      </c>
      <c r="V383" s="82">
        <f t="shared" si="641"/>
        <v>0</v>
      </c>
      <c r="W383" s="82">
        <f t="shared" si="641"/>
        <v>0</v>
      </c>
      <c r="X383" s="82">
        <f t="shared" si="641"/>
        <v>0</v>
      </c>
      <c r="Y383" s="82">
        <f t="shared" si="641"/>
        <v>0</v>
      </c>
      <c r="Z383" s="82">
        <f t="shared" si="641"/>
        <v>0</v>
      </c>
      <c r="AA383" s="82">
        <f t="shared" si="641"/>
        <v>0</v>
      </c>
      <c r="AB383" s="82">
        <f t="shared" si="641"/>
        <v>0</v>
      </c>
      <c r="AC383" s="82">
        <f t="shared" si="641"/>
        <v>0</v>
      </c>
      <c r="AD383" s="82">
        <f t="shared" si="641"/>
        <v>0</v>
      </c>
      <c r="AE383" s="82">
        <f t="shared" si="641"/>
        <v>0</v>
      </c>
      <c r="AF383" s="82">
        <f t="shared" si="641"/>
        <v>0</v>
      </c>
      <c r="AG383" s="82">
        <f t="shared" si="641"/>
        <v>0</v>
      </c>
      <c r="AH383" s="82">
        <f t="shared" si="641"/>
        <v>0</v>
      </c>
      <c r="AI383" s="82">
        <f t="shared" si="641"/>
        <v>0</v>
      </c>
      <c r="AJ383" s="82">
        <f t="shared" si="641"/>
        <v>0</v>
      </c>
      <c r="AK383" s="82">
        <f t="shared" si="641"/>
        <v>0</v>
      </c>
      <c r="AL383" s="82">
        <f t="shared" si="641"/>
        <v>0</v>
      </c>
      <c r="AM383" s="82">
        <f t="shared" si="641"/>
        <v>0</v>
      </c>
      <c r="AN383" s="82">
        <f t="shared" si="641"/>
        <v>0</v>
      </c>
      <c r="AO383" s="82">
        <f t="shared" si="641"/>
        <v>0</v>
      </c>
      <c r="AP383" s="82">
        <f t="shared" si="641"/>
        <v>0</v>
      </c>
      <c r="AQ383" s="82">
        <f t="shared" si="641"/>
        <v>0</v>
      </c>
      <c r="AR383" s="82">
        <f t="shared" si="641"/>
        <v>0</v>
      </c>
      <c r="AS383" s="82">
        <f t="shared" si="641"/>
        <v>0</v>
      </c>
      <c r="AT383" s="82">
        <f t="shared" si="641"/>
        <v>0</v>
      </c>
      <c r="AU383" s="82">
        <f t="shared" si="641"/>
        <v>0</v>
      </c>
      <c r="AV383" s="82">
        <f t="shared" si="641"/>
        <v>0</v>
      </c>
      <c r="AW383" s="82">
        <f t="shared" si="641"/>
        <v>0</v>
      </c>
      <c r="AX383" s="35"/>
      <c r="AY383" s="35"/>
      <c r="BA383" s="35">
        <f>X366</f>
        <v>47</v>
      </c>
      <c r="BB383" s="35">
        <f>X379</f>
        <v>0</v>
      </c>
      <c r="BC383" s="35">
        <f>X381</f>
        <v>0</v>
      </c>
    </row>
    <row r="384" spans="1:55" ht="16" thickBot="1">
      <c r="A384" s="27"/>
      <c r="B384" s="124" t="s">
        <v>16</v>
      </c>
      <c r="C384" s="84">
        <f>SUM(C367:C374)</f>
        <v>0</v>
      </c>
      <c r="D384" s="65">
        <f>SUM(D367:D374)</f>
        <v>0</v>
      </c>
      <c r="E384" s="65">
        <f t="shared" ref="E384:AV384" si="642">SUM(E367:E374)</f>
        <v>0</v>
      </c>
      <c r="F384" s="65">
        <f t="shared" si="642"/>
        <v>0</v>
      </c>
      <c r="G384" s="65">
        <f t="shared" si="642"/>
        <v>0</v>
      </c>
      <c r="H384" s="65">
        <f t="shared" si="642"/>
        <v>0</v>
      </c>
      <c r="I384" s="65">
        <f t="shared" si="642"/>
        <v>0</v>
      </c>
      <c r="J384" s="65">
        <f t="shared" si="642"/>
        <v>0</v>
      </c>
      <c r="K384" s="65">
        <f t="shared" si="642"/>
        <v>0</v>
      </c>
      <c r="L384" s="65">
        <f t="shared" si="642"/>
        <v>0</v>
      </c>
      <c r="M384" s="65">
        <f t="shared" si="642"/>
        <v>0</v>
      </c>
      <c r="N384" s="65">
        <f t="shared" si="642"/>
        <v>0</v>
      </c>
      <c r="O384" s="65">
        <f t="shared" si="642"/>
        <v>0</v>
      </c>
      <c r="P384" s="65">
        <f t="shared" si="642"/>
        <v>0</v>
      </c>
      <c r="Q384" s="65">
        <f t="shared" si="642"/>
        <v>0</v>
      </c>
      <c r="R384" s="65">
        <f t="shared" si="642"/>
        <v>0</v>
      </c>
      <c r="S384" s="65">
        <f t="shared" si="642"/>
        <v>0</v>
      </c>
      <c r="T384" s="65">
        <f t="shared" si="642"/>
        <v>0</v>
      </c>
      <c r="U384" s="65">
        <f t="shared" si="642"/>
        <v>0</v>
      </c>
      <c r="V384" s="65">
        <f t="shared" si="642"/>
        <v>0</v>
      </c>
      <c r="W384" s="65">
        <f t="shared" si="642"/>
        <v>0</v>
      </c>
      <c r="X384" s="65">
        <f t="shared" si="642"/>
        <v>0</v>
      </c>
      <c r="Y384" s="65">
        <f t="shared" si="642"/>
        <v>0</v>
      </c>
      <c r="Z384" s="65">
        <f t="shared" si="642"/>
        <v>0</v>
      </c>
      <c r="AA384" s="65">
        <f t="shared" si="642"/>
        <v>0</v>
      </c>
      <c r="AB384" s="65">
        <f t="shared" si="642"/>
        <v>0</v>
      </c>
      <c r="AC384" s="65">
        <f t="shared" si="642"/>
        <v>0</v>
      </c>
      <c r="AD384" s="65">
        <f t="shared" si="642"/>
        <v>0</v>
      </c>
      <c r="AE384" s="65">
        <f t="shared" si="642"/>
        <v>0</v>
      </c>
      <c r="AF384" s="65">
        <f t="shared" si="642"/>
        <v>0</v>
      </c>
      <c r="AG384" s="65">
        <f t="shared" si="642"/>
        <v>0</v>
      </c>
      <c r="AH384" s="65">
        <f t="shared" si="642"/>
        <v>0</v>
      </c>
      <c r="AI384" s="65">
        <f t="shared" si="642"/>
        <v>0</v>
      </c>
      <c r="AJ384" s="65">
        <f t="shared" si="642"/>
        <v>0</v>
      </c>
      <c r="AK384" s="65">
        <f t="shared" si="642"/>
        <v>0</v>
      </c>
      <c r="AL384" s="65">
        <f t="shared" si="642"/>
        <v>0</v>
      </c>
      <c r="AM384" s="65">
        <f t="shared" si="642"/>
        <v>0</v>
      </c>
      <c r="AN384" s="65">
        <f t="shared" si="642"/>
        <v>0</v>
      </c>
      <c r="AO384" s="65">
        <f t="shared" si="642"/>
        <v>0</v>
      </c>
      <c r="AP384" s="65">
        <f t="shared" si="642"/>
        <v>0</v>
      </c>
      <c r="AQ384" s="65">
        <f t="shared" si="642"/>
        <v>0</v>
      </c>
      <c r="AR384" s="65">
        <f t="shared" si="642"/>
        <v>0</v>
      </c>
      <c r="AS384" s="65">
        <f t="shared" si="642"/>
        <v>0</v>
      </c>
      <c r="AT384" s="65">
        <f t="shared" si="642"/>
        <v>0</v>
      </c>
      <c r="AU384" s="65">
        <f t="shared" si="642"/>
        <v>0</v>
      </c>
      <c r="AV384" s="65">
        <f t="shared" si="642"/>
        <v>0</v>
      </c>
      <c r="AW384" s="89">
        <f>SUM(AW367:AW374)</f>
        <v>0</v>
      </c>
      <c r="AX384" s="35"/>
      <c r="AY384" s="35"/>
      <c r="BA384" s="35">
        <f>Y366</f>
        <v>49</v>
      </c>
      <c r="BB384" s="35">
        <f>Y379</f>
        <v>0</v>
      </c>
      <c r="BC384" s="35">
        <f>Y381</f>
        <v>0</v>
      </c>
    </row>
    <row r="385" spans="1:56" ht="16" thickBot="1">
      <c r="A385" s="32"/>
      <c r="B385" s="127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35"/>
      <c r="AY385" s="35"/>
      <c r="BA385" s="33">
        <f>Z366</f>
        <v>51</v>
      </c>
      <c r="BB385" s="35">
        <f>Z379</f>
        <v>0</v>
      </c>
      <c r="BC385" s="35">
        <f>Z381</f>
        <v>0</v>
      </c>
      <c r="BD385" s="35"/>
    </row>
    <row r="386" spans="1:56">
      <c r="A386" s="22"/>
      <c r="B386" s="128"/>
      <c r="C386" s="91" t="s">
        <v>7</v>
      </c>
      <c r="D386" s="92">
        <f t="shared" ref="D386:AW386" si="643">D366</f>
        <v>1</v>
      </c>
      <c r="E386" s="79">
        <f t="shared" si="643"/>
        <v>4</v>
      </c>
      <c r="F386" s="79">
        <f t="shared" si="643"/>
        <v>6</v>
      </c>
      <c r="G386" s="79">
        <f t="shared" si="643"/>
        <v>8</v>
      </c>
      <c r="H386" s="79">
        <f t="shared" si="643"/>
        <v>11</v>
      </c>
      <c r="I386" s="79">
        <f t="shared" si="643"/>
        <v>13</v>
      </c>
      <c r="J386" s="79">
        <f t="shared" si="643"/>
        <v>15</v>
      </c>
      <c r="K386" s="79">
        <f t="shared" si="643"/>
        <v>18</v>
      </c>
      <c r="L386" s="79">
        <f t="shared" si="643"/>
        <v>20</v>
      </c>
      <c r="M386" s="79">
        <f t="shared" si="643"/>
        <v>22</v>
      </c>
      <c r="N386" s="79">
        <f t="shared" si="643"/>
        <v>25</v>
      </c>
      <c r="O386" s="79">
        <f t="shared" si="643"/>
        <v>27</v>
      </c>
      <c r="P386" s="79">
        <f t="shared" si="643"/>
        <v>29</v>
      </c>
      <c r="Q386" s="79">
        <f t="shared" si="643"/>
        <v>32</v>
      </c>
      <c r="R386" s="79">
        <f t="shared" si="643"/>
        <v>34</v>
      </c>
      <c r="S386" s="79">
        <f t="shared" si="643"/>
        <v>36</v>
      </c>
      <c r="T386" s="79">
        <f t="shared" si="643"/>
        <v>39</v>
      </c>
      <c r="U386" s="79">
        <f t="shared" si="643"/>
        <v>41</v>
      </c>
      <c r="V386" s="79">
        <f t="shared" si="643"/>
        <v>43</v>
      </c>
      <c r="W386" s="79">
        <f t="shared" si="643"/>
        <v>45</v>
      </c>
      <c r="X386" s="79">
        <f t="shared" si="643"/>
        <v>47</v>
      </c>
      <c r="Y386" s="79">
        <f t="shared" si="643"/>
        <v>49</v>
      </c>
      <c r="Z386" s="79">
        <f t="shared" si="643"/>
        <v>51</v>
      </c>
      <c r="AA386" s="79">
        <f t="shared" si="643"/>
        <v>53</v>
      </c>
      <c r="AB386" s="79">
        <f t="shared" si="643"/>
        <v>55</v>
      </c>
      <c r="AC386" s="79">
        <f t="shared" si="643"/>
        <v>57</v>
      </c>
      <c r="AD386" s="79">
        <f t="shared" si="643"/>
        <v>59</v>
      </c>
      <c r="AE386" s="79">
        <f t="shared" si="643"/>
        <v>61</v>
      </c>
      <c r="AF386" s="79">
        <f t="shared" si="643"/>
        <v>63</v>
      </c>
      <c r="AG386" s="79">
        <f t="shared" si="643"/>
        <v>65</v>
      </c>
      <c r="AH386" s="79">
        <f t="shared" si="643"/>
        <v>67</v>
      </c>
      <c r="AI386" s="79">
        <f t="shared" si="643"/>
        <v>69</v>
      </c>
      <c r="AJ386" s="79">
        <f t="shared" si="643"/>
        <v>71</v>
      </c>
      <c r="AK386" s="79">
        <f t="shared" si="643"/>
        <v>73</v>
      </c>
      <c r="AL386" s="79">
        <f t="shared" si="643"/>
        <v>75</v>
      </c>
      <c r="AM386" s="79">
        <f t="shared" si="643"/>
        <v>77</v>
      </c>
      <c r="AN386" s="79">
        <f t="shared" si="643"/>
        <v>79</v>
      </c>
      <c r="AO386" s="79">
        <f t="shared" si="643"/>
        <v>81</v>
      </c>
      <c r="AP386" s="79">
        <f t="shared" si="643"/>
        <v>83</v>
      </c>
      <c r="AQ386" s="79">
        <f t="shared" si="643"/>
        <v>85</v>
      </c>
      <c r="AR386" s="79">
        <f t="shared" si="643"/>
        <v>87</v>
      </c>
      <c r="AS386" s="79">
        <f t="shared" si="643"/>
        <v>89</v>
      </c>
      <c r="AT386" s="79">
        <f t="shared" si="643"/>
        <v>91</v>
      </c>
      <c r="AU386" s="79">
        <f t="shared" si="643"/>
        <v>93</v>
      </c>
      <c r="AV386" s="79">
        <f t="shared" si="643"/>
        <v>95</v>
      </c>
      <c r="AW386" s="93">
        <f t="shared" si="643"/>
        <v>97</v>
      </c>
      <c r="AX386" s="35"/>
      <c r="AY386" s="35"/>
      <c r="BA386" s="33">
        <f>AA366</f>
        <v>53</v>
      </c>
      <c r="BB386" s="35">
        <f>AA379</f>
        <v>0</v>
      </c>
      <c r="BC386" s="35">
        <f>AA381</f>
        <v>0</v>
      </c>
      <c r="BD386" s="35"/>
    </row>
    <row r="387" spans="1:56" ht="16" thickBot="1">
      <c r="A387" s="21" t="s">
        <v>24</v>
      </c>
      <c r="B387" s="120"/>
      <c r="C387" s="94" t="str">
        <f>C361</f>
        <v>Strain K</v>
      </c>
      <c r="D387" s="95" t="e">
        <f>D384/D383</f>
        <v>#DIV/0!</v>
      </c>
      <c r="E387" s="96" t="e">
        <f t="shared" ref="E387:I387" si="644">E384/E383</f>
        <v>#DIV/0!</v>
      </c>
      <c r="F387" s="96" t="e">
        <f t="shared" si="644"/>
        <v>#DIV/0!</v>
      </c>
      <c r="G387" s="96" t="e">
        <f t="shared" si="644"/>
        <v>#DIV/0!</v>
      </c>
      <c r="H387" s="96" t="e">
        <f t="shared" si="644"/>
        <v>#DIV/0!</v>
      </c>
      <c r="I387" s="96" t="e">
        <f t="shared" si="644"/>
        <v>#DIV/0!</v>
      </c>
      <c r="J387" s="96" t="e">
        <f>J384/J383</f>
        <v>#DIV/0!</v>
      </c>
      <c r="K387" s="96" t="e">
        <f t="shared" ref="K387:AW387" si="645">K384/K383</f>
        <v>#DIV/0!</v>
      </c>
      <c r="L387" s="96" t="e">
        <f t="shared" si="645"/>
        <v>#DIV/0!</v>
      </c>
      <c r="M387" s="96" t="e">
        <f t="shared" si="645"/>
        <v>#DIV/0!</v>
      </c>
      <c r="N387" s="96" t="e">
        <f t="shared" si="645"/>
        <v>#DIV/0!</v>
      </c>
      <c r="O387" s="96" t="e">
        <f t="shared" si="645"/>
        <v>#DIV/0!</v>
      </c>
      <c r="P387" s="96" t="e">
        <f t="shared" si="645"/>
        <v>#DIV/0!</v>
      </c>
      <c r="Q387" s="96" t="e">
        <f t="shared" si="645"/>
        <v>#DIV/0!</v>
      </c>
      <c r="R387" s="96" t="e">
        <f t="shared" si="645"/>
        <v>#DIV/0!</v>
      </c>
      <c r="S387" s="96" t="e">
        <f t="shared" si="645"/>
        <v>#DIV/0!</v>
      </c>
      <c r="T387" s="96" t="e">
        <f t="shared" si="645"/>
        <v>#DIV/0!</v>
      </c>
      <c r="U387" s="96" t="e">
        <f t="shared" si="645"/>
        <v>#DIV/0!</v>
      </c>
      <c r="V387" s="96" t="e">
        <f t="shared" si="645"/>
        <v>#DIV/0!</v>
      </c>
      <c r="W387" s="96" t="e">
        <f t="shared" si="645"/>
        <v>#DIV/0!</v>
      </c>
      <c r="X387" s="96" t="e">
        <f t="shared" si="645"/>
        <v>#DIV/0!</v>
      </c>
      <c r="Y387" s="96" t="e">
        <f t="shared" si="645"/>
        <v>#DIV/0!</v>
      </c>
      <c r="Z387" s="96" t="e">
        <f t="shared" si="645"/>
        <v>#DIV/0!</v>
      </c>
      <c r="AA387" s="96" t="e">
        <f t="shared" si="645"/>
        <v>#DIV/0!</v>
      </c>
      <c r="AB387" s="96" t="e">
        <f t="shared" si="645"/>
        <v>#DIV/0!</v>
      </c>
      <c r="AC387" s="96" t="e">
        <f t="shared" si="645"/>
        <v>#DIV/0!</v>
      </c>
      <c r="AD387" s="96" t="e">
        <f t="shared" si="645"/>
        <v>#DIV/0!</v>
      </c>
      <c r="AE387" s="96" t="e">
        <f t="shared" si="645"/>
        <v>#DIV/0!</v>
      </c>
      <c r="AF387" s="96" t="e">
        <f t="shared" si="645"/>
        <v>#DIV/0!</v>
      </c>
      <c r="AG387" s="96" t="e">
        <f t="shared" si="645"/>
        <v>#DIV/0!</v>
      </c>
      <c r="AH387" s="96" t="e">
        <f t="shared" si="645"/>
        <v>#DIV/0!</v>
      </c>
      <c r="AI387" s="96" t="e">
        <f t="shared" si="645"/>
        <v>#DIV/0!</v>
      </c>
      <c r="AJ387" s="96" t="e">
        <f t="shared" si="645"/>
        <v>#DIV/0!</v>
      </c>
      <c r="AK387" s="96" t="e">
        <f t="shared" si="645"/>
        <v>#DIV/0!</v>
      </c>
      <c r="AL387" s="96" t="e">
        <f t="shared" si="645"/>
        <v>#DIV/0!</v>
      </c>
      <c r="AM387" s="96" t="e">
        <f t="shared" si="645"/>
        <v>#DIV/0!</v>
      </c>
      <c r="AN387" s="96" t="e">
        <f t="shared" si="645"/>
        <v>#DIV/0!</v>
      </c>
      <c r="AO387" s="96" t="e">
        <f t="shared" si="645"/>
        <v>#DIV/0!</v>
      </c>
      <c r="AP387" s="96" t="e">
        <f t="shared" si="645"/>
        <v>#DIV/0!</v>
      </c>
      <c r="AQ387" s="96" t="e">
        <f t="shared" si="645"/>
        <v>#DIV/0!</v>
      </c>
      <c r="AR387" s="96" t="e">
        <f t="shared" si="645"/>
        <v>#DIV/0!</v>
      </c>
      <c r="AS387" s="96" t="e">
        <f t="shared" si="645"/>
        <v>#DIV/0!</v>
      </c>
      <c r="AT387" s="96" t="e">
        <f t="shared" si="645"/>
        <v>#DIV/0!</v>
      </c>
      <c r="AU387" s="96" t="e">
        <f t="shared" si="645"/>
        <v>#DIV/0!</v>
      </c>
      <c r="AV387" s="96" t="e">
        <f t="shared" si="645"/>
        <v>#DIV/0!</v>
      </c>
      <c r="AW387" s="97" t="e">
        <f t="shared" si="645"/>
        <v>#DIV/0!</v>
      </c>
      <c r="AX387" s="35"/>
      <c r="AY387" s="35"/>
      <c r="BA387" s="33">
        <f>AB366</f>
        <v>55</v>
      </c>
      <c r="BB387" s="35">
        <f>AB379</f>
        <v>0</v>
      </c>
      <c r="BC387" s="35">
        <f>AB381</f>
        <v>0</v>
      </c>
      <c r="BD387" s="35"/>
    </row>
    <row r="388" spans="1:56">
      <c r="B388" s="33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BA388" s="33">
        <f>AC366</f>
        <v>57</v>
      </c>
      <c r="BB388" s="33">
        <f>AC379</f>
        <v>0</v>
      </c>
      <c r="BC388" s="33">
        <f>AC381</f>
        <v>0</v>
      </c>
    </row>
    <row r="389" spans="1:56" ht="16" thickBot="1">
      <c r="A389" s="34" t="s">
        <v>26</v>
      </c>
      <c r="B389" s="33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BA389" s="33">
        <f>AD366</f>
        <v>59</v>
      </c>
      <c r="BB389" s="33">
        <f>AD379</f>
        <v>0</v>
      </c>
      <c r="BC389" s="33">
        <f>AD381</f>
        <v>0</v>
      </c>
    </row>
    <row r="390" spans="1:56" ht="16" thickBot="1">
      <c r="A390" s="19" t="str">
        <f>C361</f>
        <v>Strain K</v>
      </c>
      <c r="B390" s="129" t="s">
        <v>25</v>
      </c>
      <c r="C390" s="98">
        <f>C366</f>
        <v>1</v>
      </c>
      <c r="D390" s="99">
        <f t="shared" ref="D390:AW390" si="646">D366</f>
        <v>1</v>
      </c>
      <c r="E390" s="100">
        <f t="shared" si="646"/>
        <v>4</v>
      </c>
      <c r="F390" s="100">
        <f t="shared" si="646"/>
        <v>6</v>
      </c>
      <c r="G390" s="100">
        <f t="shared" si="646"/>
        <v>8</v>
      </c>
      <c r="H390" s="100">
        <f t="shared" si="646"/>
        <v>11</v>
      </c>
      <c r="I390" s="100">
        <f t="shared" si="646"/>
        <v>13</v>
      </c>
      <c r="J390" s="100">
        <f t="shared" si="646"/>
        <v>15</v>
      </c>
      <c r="K390" s="100">
        <f t="shared" si="646"/>
        <v>18</v>
      </c>
      <c r="L390" s="100">
        <f t="shared" si="646"/>
        <v>20</v>
      </c>
      <c r="M390" s="100">
        <f t="shared" si="646"/>
        <v>22</v>
      </c>
      <c r="N390" s="100">
        <f t="shared" si="646"/>
        <v>25</v>
      </c>
      <c r="O390" s="100">
        <f t="shared" si="646"/>
        <v>27</v>
      </c>
      <c r="P390" s="100">
        <f t="shared" si="646"/>
        <v>29</v>
      </c>
      <c r="Q390" s="100">
        <f t="shared" si="646"/>
        <v>32</v>
      </c>
      <c r="R390" s="100">
        <f t="shared" si="646"/>
        <v>34</v>
      </c>
      <c r="S390" s="100">
        <f t="shared" si="646"/>
        <v>36</v>
      </c>
      <c r="T390" s="100">
        <f t="shared" si="646"/>
        <v>39</v>
      </c>
      <c r="U390" s="100">
        <f t="shared" si="646"/>
        <v>41</v>
      </c>
      <c r="V390" s="100">
        <f t="shared" si="646"/>
        <v>43</v>
      </c>
      <c r="W390" s="100">
        <f t="shared" si="646"/>
        <v>45</v>
      </c>
      <c r="X390" s="100">
        <f t="shared" si="646"/>
        <v>47</v>
      </c>
      <c r="Y390" s="100">
        <f t="shared" si="646"/>
        <v>49</v>
      </c>
      <c r="Z390" s="100">
        <f t="shared" si="646"/>
        <v>51</v>
      </c>
      <c r="AA390" s="100">
        <f t="shared" si="646"/>
        <v>53</v>
      </c>
      <c r="AB390" s="100">
        <f t="shared" si="646"/>
        <v>55</v>
      </c>
      <c r="AC390" s="100">
        <f t="shared" si="646"/>
        <v>57</v>
      </c>
      <c r="AD390" s="100">
        <f t="shared" si="646"/>
        <v>59</v>
      </c>
      <c r="AE390" s="100">
        <f t="shared" si="646"/>
        <v>61</v>
      </c>
      <c r="AF390" s="100">
        <f t="shared" si="646"/>
        <v>63</v>
      </c>
      <c r="AG390" s="100">
        <f t="shared" si="646"/>
        <v>65</v>
      </c>
      <c r="AH390" s="100">
        <f t="shared" si="646"/>
        <v>67</v>
      </c>
      <c r="AI390" s="100">
        <f t="shared" si="646"/>
        <v>69</v>
      </c>
      <c r="AJ390" s="100">
        <f t="shared" si="646"/>
        <v>71</v>
      </c>
      <c r="AK390" s="100">
        <f t="shared" si="646"/>
        <v>73</v>
      </c>
      <c r="AL390" s="100">
        <f t="shared" si="646"/>
        <v>75</v>
      </c>
      <c r="AM390" s="100">
        <f t="shared" si="646"/>
        <v>77</v>
      </c>
      <c r="AN390" s="100">
        <f t="shared" si="646"/>
        <v>79</v>
      </c>
      <c r="AO390" s="100">
        <f t="shared" si="646"/>
        <v>81</v>
      </c>
      <c r="AP390" s="100">
        <f t="shared" si="646"/>
        <v>83</v>
      </c>
      <c r="AQ390" s="100">
        <f t="shared" si="646"/>
        <v>85</v>
      </c>
      <c r="AR390" s="100">
        <f t="shared" si="646"/>
        <v>87</v>
      </c>
      <c r="AS390" s="100">
        <f t="shared" si="646"/>
        <v>89</v>
      </c>
      <c r="AT390" s="100">
        <f t="shared" si="646"/>
        <v>91</v>
      </c>
      <c r="AU390" s="100">
        <f t="shared" si="646"/>
        <v>93</v>
      </c>
      <c r="AV390" s="100">
        <f t="shared" si="646"/>
        <v>95</v>
      </c>
      <c r="AW390" s="101">
        <f t="shared" si="646"/>
        <v>97</v>
      </c>
      <c r="BA390" s="33">
        <f>AE366</f>
        <v>61</v>
      </c>
      <c r="BB390" s="33">
        <f>AE379</f>
        <v>0</v>
      </c>
      <c r="BC390" s="33">
        <f>AE381</f>
        <v>0</v>
      </c>
    </row>
    <row r="391" spans="1:56">
      <c r="A391" s="23" t="s">
        <v>20</v>
      </c>
      <c r="B391" s="33"/>
      <c r="C391" s="102">
        <f>SUM(C367:C374)</f>
        <v>0</v>
      </c>
      <c r="D391" s="103">
        <f>C391-C392-C393</f>
        <v>0</v>
      </c>
      <c r="E391" s="104">
        <f t="shared" ref="E391:AW391" si="647">D391-D392-D393</f>
        <v>0</v>
      </c>
      <c r="F391" s="104">
        <f t="shared" si="647"/>
        <v>0</v>
      </c>
      <c r="G391" s="104">
        <f t="shared" si="647"/>
        <v>0</v>
      </c>
      <c r="H391" s="104">
        <f t="shared" si="647"/>
        <v>0</v>
      </c>
      <c r="I391" s="104">
        <f t="shared" si="647"/>
        <v>0</v>
      </c>
      <c r="J391" s="104">
        <f t="shared" si="647"/>
        <v>0</v>
      </c>
      <c r="K391" s="104">
        <f t="shared" si="647"/>
        <v>0</v>
      </c>
      <c r="L391" s="104">
        <f t="shared" si="647"/>
        <v>0</v>
      </c>
      <c r="M391" s="104">
        <f t="shared" si="647"/>
        <v>0</v>
      </c>
      <c r="N391" s="104">
        <f t="shared" si="647"/>
        <v>0</v>
      </c>
      <c r="O391" s="104">
        <f t="shared" si="647"/>
        <v>0</v>
      </c>
      <c r="P391" s="104">
        <f t="shared" si="647"/>
        <v>0</v>
      </c>
      <c r="Q391" s="104">
        <f t="shared" si="647"/>
        <v>0</v>
      </c>
      <c r="R391" s="104">
        <f t="shared" si="647"/>
        <v>0</v>
      </c>
      <c r="S391" s="104">
        <f t="shared" si="647"/>
        <v>0</v>
      </c>
      <c r="T391" s="104">
        <f t="shared" si="647"/>
        <v>0</v>
      </c>
      <c r="U391" s="104">
        <f t="shared" si="647"/>
        <v>0</v>
      </c>
      <c r="V391" s="104">
        <f t="shared" si="647"/>
        <v>0</v>
      </c>
      <c r="W391" s="104">
        <f t="shared" si="647"/>
        <v>0</v>
      </c>
      <c r="X391" s="104">
        <f t="shared" si="647"/>
        <v>0</v>
      </c>
      <c r="Y391" s="104">
        <f t="shared" si="647"/>
        <v>0</v>
      </c>
      <c r="Z391" s="104">
        <f t="shared" si="647"/>
        <v>0</v>
      </c>
      <c r="AA391" s="104">
        <f t="shared" si="647"/>
        <v>0</v>
      </c>
      <c r="AB391" s="104">
        <f t="shared" si="647"/>
        <v>0</v>
      </c>
      <c r="AC391" s="104">
        <f t="shared" si="647"/>
        <v>0</v>
      </c>
      <c r="AD391" s="104">
        <f t="shared" si="647"/>
        <v>0</v>
      </c>
      <c r="AE391" s="104">
        <f t="shared" si="647"/>
        <v>0</v>
      </c>
      <c r="AF391" s="104">
        <f t="shared" si="647"/>
        <v>0</v>
      </c>
      <c r="AG391" s="104">
        <f t="shared" si="647"/>
        <v>0</v>
      </c>
      <c r="AH391" s="104">
        <f t="shared" si="647"/>
        <v>0</v>
      </c>
      <c r="AI391" s="104">
        <f t="shared" si="647"/>
        <v>0</v>
      </c>
      <c r="AJ391" s="104">
        <f t="shared" si="647"/>
        <v>0</v>
      </c>
      <c r="AK391" s="104">
        <f t="shared" si="647"/>
        <v>0</v>
      </c>
      <c r="AL391" s="104">
        <f t="shared" si="647"/>
        <v>0</v>
      </c>
      <c r="AM391" s="104">
        <f t="shared" si="647"/>
        <v>0</v>
      </c>
      <c r="AN391" s="104">
        <f t="shared" si="647"/>
        <v>0</v>
      </c>
      <c r="AO391" s="104">
        <f t="shared" si="647"/>
        <v>0</v>
      </c>
      <c r="AP391" s="104">
        <f t="shared" si="647"/>
        <v>0</v>
      </c>
      <c r="AQ391" s="104">
        <f t="shared" si="647"/>
        <v>0</v>
      </c>
      <c r="AR391" s="104">
        <f t="shared" si="647"/>
        <v>0</v>
      </c>
      <c r="AS391" s="104">
        <f t="shared" si="647"/>
        <v>0</v>
      </c>
      <c r="AT391" s="104">
        <f t="shared" si="647"/>
        <v>0</v>
      </c>
      <c r="AU391" s="104">
        <f t="shared" si="647"/>
        <v>0</v>
      </c>
      <c r="AV391" s="104">
        <f t="shared" si="647"/>
        <v>0</v>
      </c>
      <c r="AW391" s="105">
        <f t="shared" si="647"/>
        <v>0</v>
      </c>
      <c r="BA391" s="33">
        <f>AF366</f>
        <v>63</v>
      </c>
      <c r="BB391" s="33">
        <f>AF379</f>
        <v>0</v>
      </c>
      <c r="BC391" s="33">
        <f>AF381</f>
        <v>0</v>
      </c>
    </row>
    <row r="392" spans="1:56">
      <c r="A392" s="23" t="s">
        <v>21</v>
      </c>
      <c r="B392" s="33"/>
      <c r="C392" s="102">
        <f t="shared" ref="C392:AW392" si="648">C379</f>
        <v>0</v>
      </c>
      <c r="D392" s="103">
        <f t="shared" si="648"/>
        <v>0</v>
      </c>
      <c r="E392" s="104">
        <f t="shared" si="648"/>
        <v>0</v>
      </c>
      <c r="F392" s="104">
        <f t="shared" si="648"/>
        <v>0</v>
      </c>
      <c r="G392" s="104">
        <f t="shared" si="648"/>
        <v>0</v>
      </c>
      <c r="H392" s="104">
        <f t="shared" si="648"/>
        <v>0</v>
      </c>
      <c r="I392" s="104">
        <f t="shared" si="648"/>
        <v>0</v>
      </c>
      <c r="J392" s="104">
        <f t="shared" si="648"/>
        <v>0</v>
      </c>
      <c r="K392" s="104">
        <f t="shared" si="648"/>
        <v>0</v>
      </c>
      <c r="L392" s="104">
        <f t="shared" si="648"/>
        <v>0</v>
      </c>
      <c r="M392" s="104">
        <f t="shared" si="648"/>
        <v>0</v>
      </c>
      <c r="N392" s="104">
        <f t="shared" si="648"/>
        <v>0</v>
      </c>
      <c r="O392" s="104">
        <f t="shared" si="648"/>
        <v>0</v>
      </c>
      <c r="P392" s="104">
        <f t="shared" si="648"/>
        <v>0</v>
      </c>
      <c r="Q392" s="104">
        <f t="shared" si="648"/>
        <v>0</v>
      </c>
      <c r="R392" s="104">
        <f t="shared" si="648"/>
        <v>0</v>
      </c>
      <c r="S392" s="104">
        <f t="shared" si="648"/>
        <v>0</v>
      </c>
      <c r="T392" s="104">
        <f t="shared" si="648"/>
        <v>0</v>
      </c>
      <c r="U392" s="104">
        <f t="shared" si="648"/>
        <v>0</v>
      </c>
      <c r="V392" s="104">
        <f t="shared" si="648"/>
        <v>0</v>
      </c>
      <c r="W392" s="104">
        <f t="shared" si="648"/>
        <v>0</v>
      </c>
      <c r="X392" s="104">
        <f t="shared" si="648"/>
        <v>0</v>
      </c>
      <c r="Y392" s="104">
        <f t="shared" si="648"/>
        <v>0</v>
      </c>
      <c r="Z392" s="104">
        <f t="shared" si="648"/>
        <v>0</v>
      </c>
      <c r="AA392" s="104">
        <f t="shared" si="648"/>
        <v>0</v>
      </c>
      <c r="AB392" s="104">
        <f t="shared" si="648"/>
        <v>0</v>
      </c>
      <c r="AC392" s="104">
        <f t="shared" si="648"/>
        <v>0</v>
      </c>
      <c r="AD392" s="104">
        <f t="shared" si="648"/>
        <v>0</v>
      </c>
      <c r="AE392" s="104">
        <f t="shared" si="648"/>
        <v>0</v>
      </c>
      <c r="AF392" s="104">
        <f t="shared" si="648"/>
        <v>0</v>
      </c>
      <c r="AG392" s="104">
        <f t="shared" si="648"/>
        <v>0</v>
      </c>
      <c r="AH392" s="104">
        <f t="shared" si="648"/>
        <v>0</v>
      </c>
      <c r="AI392" s="104">
        <f t="shared" si="648"/>
        <v>0</v>
      </c>
      <c r="AJ392" s="104">
        <f t="shared" si="648"/>
        <v>0</v>
      </c>
      <c r="AK392" s="104">
        <f t="shared" si="648"/>
        <v>0</v>
      </c>
      <c r="AL392" s="104">
        <f t="shared" si="648"/>
        <v>0</v>
      </c>
      <c r="AM392" s="104">
        <f t="shared" si="648"/>
        <v>0</v>
      </c>
      <c r="AN392" s="104">
        <f t="shared" si="648"/>
        <v>0</v>
      </c>
      <c r="AO392" s="104">
        <f t="shared" si="648"/>
        <v>0</v>
      </c>
      <c r="AP392" s="104">
        <f t="shared" si="648"/>
        <v>0</v>
      </c>
      <c r="AQ392" s="104">
        <f t="shared" si="648"/>
        <v>0</v>
      </c>
      <c r="AR392" s="104">
        <f t="shared" si="648"/>
        <v>0</v>
      </c>
      <c r="AS392" s="104">
        <f t="shared" si="648"/>
        <v>0</v>
      </c>
      <c r="AT392" s="104">
        <f t="shared" si="648"/>
        <v>0</v>
      </c>
      <c r="AU392" s="104">
        <f t="shared" si="648"/>
        <v>0</v>
      </c>
      <c r="AV392" s="104">
        <f t="shared" si="648"/>
        <v>0</v>
      </c>
      <c r="AW392" s="105">
        <f t="shared" si="648"/>
        <v>0</v>
      </c>
      <c r="BA392" s="33">
        <f>AG366</f>
        <v>65</v>
      </c>
      <c r="BB392" s="33">
        <f>AG379</f>
        <v>0</v>
      </c>
      <c r="BC392" s="33">
        <f>AG381</f>
        <v>0</v>
      </c>
    </row>
    <row r="393" spans="1:56" ht="16" thickBot="1">
      <c r="A393" s="23" t="s">
        <v>22</v>
      </c>
      <c r="B393" s="33"/>
      <c r="C393" s="102">
        <f t="shared" ref="C393:AW393" si="649">SUM(C376:C378)</f>
        <v>0</v>
      </c>
      <c r="D393" s="103">
        <f t="shared" si="649"/>
        <v>0</v>
      </c>
      <c r="E393" s="104">
        <f t="shared" si="649"/>
        <v>0</v>
      </c>
      <c r="F393" s="104">
        <f t="shared" si="649"/>
        <v>0</v>
      </c>
      <c r="G393" s="104">
        <f t="shared" si="649"/>
        <v>0</v>
      </c>
      <c r="H393" s="104">
        <f t="shared" si="649"/>
        <v>0</v>
      </c>
      <c r="I393" s="104">
        <f t="shared" si="649"/>
        <v>0</v>
      </c>
      <c r="J393" s="104">
        <f t="shared" si="649"/>
        <v>0</v>
      </c>
      <c r="K393" s="104">
        <f t="shared" si="649"/>
        <v>0</v>
      </c>
      <c r="L393" s="104">
        <f t="shared" si="649"/>
        <v>0</v>
      </c>
      <c r="M393" s="104">
        <f t="shared" si="649"/>
        <v>0</v>
      </c>
      <c r="N393" s="104">
        <f t="shared" si="649"/>
        <v>0</v>
      </c>
      <c r="O393" s="104">
        <f t="shared" si="649"/>
        <v>0</v>
      </c>
      <c r="P393" s="104">
        <f t="shared" si="649"/>
        <v>0</v>
      </c>
      <c r="Q393" s="104">
        <f t="shared" si="649"/>
        <v>0</v>
      </c>
      <c r="R393" s="104">
        <f t="shared" si="649"/>
        <v>0</v>
      </c>
      <c r="S393" s="104">
        <f t="shared" si="649"/>
        <v>0</v>
      </c>
      <c r="T393" s="104">
        <f t="shared" si="649"/>
        <v>0</v>
      </c>
      <c r="U393" s="104">
        <f t="shared" si="649"/>
        <v>0</v>
      </c>
      <c r="V393" s="104">
        <f t="shared" si="649"/>
        <v>0</v>
      </c>
      <c r="W393" s="104">
        <f t="shared" si="649"/>
        <v>0</v>
      </c>
      <c r="X393" s="104">
        <f t="shared" si="649"/>
        <v>0</v>
      </c>
      <c r="Y393" s="104">
        <f t="shared" si="649"/>
        <v>0</v>
      </c>
      <c r="Z393" s="104">
        <f t="shared" si="649"/>
        <v>0</v>
      </c>
      <c r="AA393" s="104">
        <f t="shared" si="649"/>
        <v>0</v>
      </c>
      <c r="AB393" s="104">
        <f t="shared" si="649"/>
        <v>0</v>
      </c>
      <c r="AC393" s="104">
        <f t="shared" si="649"/>
        <v>0</v>
      </c>
      <c r="AD393" s="104">
        <f t="shared" si="649"/>
        <v>0</v>
      </c>
      <c r="AE393" s="104">
        <f t="shared" si="649"/>
        <v>0</v>
      </c>
      <c r="AF393" s="104">
        <f t="shared" si="649"/>
        <v>0</v>
      </c>
      <c r="AG393" s="104">
        <f t="shared" si="649"/>
        <v>0</v>
      </c>
      <c r="AH393" s="104">
        <f t="shared" si="649"/>
        <v>0</v>
      </c>
      <c r="AI393" s="104">
        <f t="shared" si="649"/>
        <v>0</v>
      </c>
      <c r="AJ393" s="104">
        <f t="shared" si="649"/>
        <v>0</v>
      </c>
      <c r="AK393" s="104">
        <f t="shared" si="649"/>
        <v>0</v>
      </c>
      <c r="AL393" s="104">
        <f t="shared" si="649"/>
        <v>0</v>
      </c>
      <c r="AM393" s="104">
        <f t="shared" si="649"/>
        <v>0</v>
      </c>
      <c r="AN393" s="104">
        <f t="shared" si="649"/>
        <v>0</v>
      </c>
      <c r="AO393" s="104">
        <f t="shared" si="649"/>
        <v>0</v>
      </c>
      <c r="AP393" s="104">
        <f t="shared" si="649"/>
        <v>0</v>
      </c>
      <c r="AQ393" s="104">
        <f t="shared" si="649"/>
        <v>0</v>
      </c>
      <c r="AR393" s="104">
        <f t="shared" si="649"/>
        <v>0</v>
      </c>
      <c r="AS393" s="104">
        <f t="shared" si="649"/>
        <v>0</v>
      </c>
      <c r="AT393" s="104">
        <f t="shared" si="649"/>
        <v>0</v>
      </c>
      <c r="AU393" s="104">
        <f t="shared" si="649"/>
        <v>0</v>
      </c>
      <c r="AV393" s="104">
        <f t="shared" si="649"/>
        <v>0</v>
      </c>
      <c r="AW393" s="105">
        <f t="shared" si="649"/>
        <v>0</v>
      </c>
      <c r="BA393" s="33">
        <f>AH366</f>
        <v>67</v>
      </c>
      <c r="BB393" s="33">
        <f>AH379</f>
        <v>0</v>
      </c>
      <c r="BC393" s="33">
        <f>AH381</f>
        <v>0</v>
      </c>
    </row>
    <row r="394" spans="1:56" ht="16" thickBot="1">
      <c r="A394" s="19" t="s">
        <v>23</v>
      </c>
      <c r="B394" s="129"/>
      <c r="C394" s="106" t="e">
        <f>(C391-C392)/C391</f>
        <v>#DIV/0!</v>
      </c>
      <c r="D394" s="107">
        <f t="shared" ref="D394:M394" si="650">IF(D391&gt;0,C394*( (D391-D392)/D391 ),0)</f>
        <v>0</v>
      </c>
      <c r="E394" s="107">
        <f t="shared" si="650"/>
        <v>0</v>
      </c>
      <c r="F394" s="107">
        <f t="shared" si="650"/>
        <v>0</v>
      </c>
      <c r="G394" s="107">
        <f t="shared" si="650"/>
        <v>0</v>
      </c>
      <c r="H394" s="107">
        <f t="shared" si="650"/>
        <v>0</v>
      </c>
      <c r="I394" s="107">
        <f t="shared" si="650"/>
        <v>0</v>
      </c>
      <c r="J394" s="107">
        <f t="shared" si="650"/>
        <v>0</v>
      </c>
      <c r="K394" s="107">
        <f t="shared" si="650"/>
        <v>0</v>
      </c>
      <c r="L394" s="107">
        <f t="shared" si="650"/>
        <v>0</v>
      </c>
      <c r="M394" s="107">
        <f t="shared" si="650"/>
        <v>0</v>
      </c>
      <c r="N394" s="107">
        <f>IF(N391&gt;0,M394*( (N391-N392)/N391 ),0)</f>
        <v>0</v>
      </c>
      <c r="O394" s="107">
        <f t="shared" ref="O394:AW394" si="651">IF(O391&gt;0,N394*( (O391-O392)/O391 ),0)</f>
        <v>0</v>
      </c>
      <c r="P394" s="107">
        <f t="shared" si="651"/>
        <v>0</v>
      </c>
      <c r="Q394" s="107">
        <f t="shared" si="651"/>
        <v>0</v>
      </c>
      <c r="R394" s="107">
        <f t="shared" si="651"/>
        <v>0</v>
      </c>
      <c r="S394" s="107">
        <f t="shared" si="651"/>
        <v>0</v>
      </c>
      <c r="T394" s="107">
        <f t="shared" si="651"/>
        <v>0</v>
      </c>
      <c r="U394" s="107">
        <f t="shared" si="651"/>
        <v>0</v>
      </c>
      <c r="V394" s="107">
        <f t="shared" si="651"/>
        <v>0</v>
      </c>
      <c r="W394" s="107">
        <f t="shared" si="651"/>
        <v>0</v>
      </c>
      <c r="X394" s="107">
        <f t="shared" si="651"/>
        <v>0</v>
      </c>
      <c r="Y394" s="107">
        <f t="shared" si="651"/>
        <v>0</v>
      </c>
      <c r="Z394" s="107">
        <f t="shared" si="651"/>
        <v>0</v>
      </c>
      <c r="AA394" s="107">
        <f t="shared" si="651"/>
        <v>0</v>
      </c>
      <c r="AB394" s="107">
        <f t="shared" si="651"/>
        <v>0</v>
      </c>
      <c r="AC394" s="107">
        <f t="shared" si="651"/>
        <v>0</v>
      </c>
      <c r="AD394" s="107">
        <f t="shared" si="651"/>
        <v>0</v>
      </c>
      <c r="AE394" s="107">
        <f t="shared" si="651"/>
        <v>0</v>
      </c>
      <c r="AF394" s="107">
        <f t="shared" si="651"/>
        <v>0</v>
      </c>
      <c r="AG394" s="107">
        <f t="shared" si="651"/>
        <v>0</v>
      </c>
      <c r="AH394" s="107">
        <f t="shared" si="651"/>
        <v>0</v>
      </c>
      <c r="AI394" s="107">
        <f t="shared" si="651"/>
        <v>0</v>
      </c>
      <c r="AJ394" s="107">
        <f t="shared" si="651"/>
        <v>0</v>
      </c>
      <c r="AK394" s="107">
        <f t="shared" si="651"/>
        <v>0</v>
      </c>
      <c r="AL394" s="107">
        <f t="shared" si="651"/>
        <v>0</v>
      </c>
      <c r="AM394" s="107">
        <f t="shared" si="651"/>
        <v>0</v>
      </c>
      <c r="AN394" s="107">
        <f t="shared" si="651"/>
        <v>0</v>
      </c>
      <c r="AO394" s="107">
        <f t="shared" si="651"/>
        <v>0</v>
      </c>
      <c r="AP394" s="107">
        <f t="shared" si="651"/>
        <v>0</v>
      </c>
      <c r="AQ394" s="107">
        <f t="shared" si="651"/>
        <v>0</v>
      </c>
      <c r="AR394" s="107">
        <f t="shared" si="651"/>
        <v>0</v>
      </c>
      <c r="AS394" s="107">
        <f t="shared" si="651"/>
        <v>0</v>
      </c>
      <c r="AT394" s="107">
        <f t="shared" si="651"/>
        <v>0</v>
      </c>
      <c r="AU394" s="107">
        <f t="shared" si="651"/>
        <v>0</v>
      </c>
      <c r="AV394" s="107">
        <f t="shared" si="651"/>
        <v>0</v>
      </c>
      <c r="AW394" s="107">
        <f t="shared" si="651"/>
        <v>0</v>
      </c>
      <c r="AY394" s="33" t="s">
        <v>47</v>
      </c>
    </row>
    <row r="395" spans="1:56" ht="16" thickBot="1">
      <c r="B395" s="33"/>
      <c r="C395" s="37"/>
      <c r="D395" s="37">
        <f>(E390-D390)*(D394)</f>
        <v>0</v>
      </c>
      <c r="E395" s="37">
        <f t="shared" ref="E395:AW395" si="652">(F390-E390)*(E394)</f>
        <v>0</v>
      </c>
      <c r="F395" s="37">
        <f t="shared" si="652"/>
        <v>0</v>
      </c>
      <c r="G395" s="37">
        <f t="shared" si="652"/>
        <v>0</v>
      </c>
      <c r="H395" s="37">
        <f t="shared" si="652"/>
        <v>0</v>
      </c>
      <c r="I395" s="37">
        <f t="shared" si="652"/>
        <v>0</v>
      </c>
      <c r="J395" s="37">
        <f t="shared" si="652"/>
        <v>0</v>
      </c>
      <c r="K395" s="37">
        <f t="shared" si="652"/>
        <v>0</v>
      </c>
      <c r="L395" s="37">
        <f t="shared" si="652"/>
        <v>0</v>
      </c>
      <c r="M395" s="37">
        <f t="shared" si="652"/>
        <v>0</v>
      </c>
      <c r="N395" s="37">
        <f t="shared" si="652"/>
        <v>0</v>
      </c>
      <c r="O395" s="37">
        <f t="shared" si="652"/>
        <v>0</v>
      </c>
      <c r="P395" s="37">
        <f t="shared" si="652"/>
        <v>0</v>
      </c>
      <c r="Q395" s="37">
        <f t="shared" si="652"/>
        <v>0</v>
      </c>
      <c r="R395" s="37">
        <f t="shared" si="652"/>
        <v>0</v>
      </c>
      <c r="S395" s="37">
        <f t="shared" si="652"/>
        <v>0</v>
      </c>
      <c r="T395" s="37">
        <f t="shared" si="652"/>
        <v>0</v>
      </c>
      <c r="U395" s="37">
        <f t="shared" si="652"/>
        <v>0</v>
      </c>
      <c r="V395" s="37">
        <f t="shared" si="652"/>
        <v>0</v>
      </c>
      <c r="W395" s="37">
        <f t="shared" si="652"/>
        <v>0</v>
      </c>
      <c r="X395" s="37">
        <f t="shared" si="652"/>
        <v>0</v>
      </c>
      <c r="Y395" s="37">
        <f t="shared" si="652"/>
        <v>0</v>
      </c>
      <c r="Z395" s="37">
        <f t="shared" si="652"/>
        <v>0</v>
      </c>
      <c r="AA395" s="37">
        <f t="shared" si="652"/>
        <v>0</v>
      </c>
      <c r="AB395" s="37">
        <f t="shared" si="652"/>
        <v>0</v>
      </c>
      <c r="AC395" s="37">
        <f t="shared" si="652"/>
        <v>0</v>
      </c>
      <c r="AD395" s="37">
        <f t="shared" si="652"/>
        <v>0</v>
      </c>
      <c r="AE395" s="37">
        <f t="shared" si="652"/>
        <v>0</v>
      </c>
      <c r="AF395" s="37">
        <f t="shared" si="652"/>
        <v>0</v>
      </c>
      <c r="AG395" s="37">
        <f t="shared" si="652"/>
        <v>0</v>
      </c>
      <c r="AH395" s="37">
        <f t="shared" si="652"/>
        <v>0</v>
      </c>
      <c r="AI395" s="37">
        <f t="shared" si="652"/>
        <v>0</v>
      </c>
      <c r="AJ395" s="37">
        <f t="shared" si="652"/>
        <v>0</v>
      </c>
      <c r="AK395" s="37">
        <f t="shared" si="652"/>
        <v>0</v>
      </c>
      <c r="AL395" s="37">
        <f t="shared" si="652"/>
        <v>0</v>
      </c>
      <c r="AM395" s="37">
        <f t="shared" si="652"/>
        <v>0</v>
      </c>
      <c r="AN395" s="37">
        <f t="shared" si="652"/>
        <v>0</v>
      </c>
      <c r="AO395" s="37">
        <f t="shared" si="652"/>
        <v>0</v>
      </c>
      <c r="AP395" s="37">
        <f t="shared" si="652"/>
        <v>0</v>
      </c>
      <c r="AQ395" s="37">
        <f t="shared" si="652"/>
        <v>0</v>
      </c>
      <c r="AR395" s="37">
        <f t="shared" si="652"/>
        <v>0</v>
      </c>
      <c r="AS395" s="37">
        <f t="shared" si="652"/>
        <v>0</v>
      </c>
      <c r="AT395" s="37">
        <f t="shared" si="652"/>
        <v>0</v>
      </c>
      <c r="AU395" s="37">
        <f t="shared" si="652"/>
        <v>0</v>
      </c>
      <c r="AV395" s="37">
        <f t="shared" si="652"/>
        <v>0</v>
      </c>
      <c r="AW395" s="37">
        <f t="shared" si="652"/>
        <v>0</v>
      </c>
      <c r="AY395" s="49">
        <f>SUM(D1599:AW1599)</f>
        <v>0</v>
      </c>
    </row>
    <row r="396" spans="1:56">
      <c r="B396" s="33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56">
      <c r="A397" s="21" t="s">
        <v>0</v>
      </c>
      <c r="B397" s="120"/>
      <c r="C397" s="108" t="s">
        <v>45</v>
      </c>
      <c r="D397" s="108"/>
      <c r="E397" s="109"/>
      <c r="F397" s="109"/>
      <c r="G397" s="109"/>
      <c r="H397" s="109"/>
      <c r="I397" s="38"/>
      <c r="J397" s="109"/>
      <c r="K397" s="109"/>
      <c r="L397" s="38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10" t="s">
        <v>19</v>
      </c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Y397" s="35"/>
      <c r="BA397" s="35" t="s">
        <v>27</v>
      </c>
      <c r="BB397" s="35"/>
      <c r="BC397" s="35"/>
    </row>
    <row r="398" spans="1:56" ht="16" thickBot="1">
      <c r="A398" s="21"/>
      <c r="B398" s="120"/>
      <c r="C398" s="108"/>
      <c r="D398" s="108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11" t="s">
        <v>18</v>
      </c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3" t="s">
        <v>17</v>
      </c>
      <c r="AY398" s="35"/>
      <c r="AZ398" s="33" t="str">
        <f>C397</f>
        <v>Strain L</v>
      </c>
      <c r="BA398" s="35" t="s">
        <v>1</v>
      </c>
      <c r="BB398" s="35" t="s">
        <v>2</v>
      </c>
      <c r="BC398" s="35" t="s">
        <v>3</v>
      </c>
    </row>
    <row r="399" spans="1:56" ht="16" thickBot="1">
      <c r="A399" s="24"/>
      <c r="B399" s="121" t="s">
        <v>4</v>
      </c>
      <c r="C399" s="54"/>
      <c r="D399" s="55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8"/>
      <c r="AX399" s="35"/>
      <c r="AY399" s="35"/>
      <c r="BA399" s="35">
        <f>D402</f>
        <v>1</v>
      </c>
      <c r="BB399" s="35">
        <f>D415</f>
        <v>0</v>
      </c>
      <c r="BC399" s="35">
        <f>D417</f>
        <v>0</v>
      </c>
    </row>
    <row r="400" spans="1:56" ht="16" thickBot="1">
      <c r="A400" s="25"/>
      <c r="B400" s="122" t="s">
        <v>5</v>
      </c>
      <c r="C400" s="59" t="str">
        <f>TEXT(C401,"ddd")</f>
        <v>Fri</v>
      </c>
      <c r="D400" s="60" t="str">
        <f t="shared" ref="D400:AW400" si="653">TEXT(D401,"ddd")</f>
        <v>Fri</v>
      </c>
      <c r="E400" s="60" t="str">
        <f t="shared" si="653"/>
        <v>Mon</v>
      </c>
      <c r="F400" s="60" t="str">
        <f t="shared" si="653"/>
        <v>Wed</v>
      </c>
      <c r="G400" s="60" t="str">
        <f t="shared" si="653"/>
        <v>Fri</v>
      </c>
      <c r="H400" s="60" t="str">
        <f t="shared" si="653"/>
        <v>Mon</v>
      </c>
      <c r="I400" s="60" t="str">
        <f t="shared" si="653"/>
        <v>Wed</v>
      </c>
      <c r="J400" s="60" t="str">
        <f t="shared" si="653"/>
        <v>Fri</v>
      </c>
      <c r="K400" s="60" t="str">
        <f t="shared" si="653"/>
        <v>Mon</v>
      </c>
      <c r="L400" s="60" t="str">
        <f t="shared" si="653"/>
        <v>Wed</v>
      </c>
      <c r="M400" s="60" t="str">
        <f t="shared" si="653"/>
        <v>Fri</v>
      </c>
      <c r="N400" s="60" t="str">
        <f t="shared" si="653"/>
        <v>Mon</v>
      </c>
      <c r="O400" s="60" t="str">
        <f t="shared" si="653"/>
        <v>Wed</v>
      </c>
      <c r="P400" s="60" t="str">
        <f t="shared" si="653"/>
        <v>Fri</v>
      </c>
      <c r="Q400" s="60" t="str">
        <f t="shared" si="653"/>
        <v>Mon</v>
      </c>
      <c r="R400" s="60" t="str">
        <f t="shared" si="653"/>
        <v>Wed</v>
      </c>
      <c r="S400" s="60" t="str">
        <f t="shared" si="653"/>
        <v>Fri</v>
      </c>
      <c r="T400" s="60" t="str">
        <f t="shared" si="653"/>
        <v>Mon</v>
      </c>
      <c r="U400" s="60" t="str">
        <f t="shared" si="653"/>
        <v>Wed</v>
      </c>
      <c r="V400" s="60" t="str">
        <f t="shared" si="653"/>
        <v>Fri</v>
      </c>
      <c r="W400" s="60" t="str">
        <f t="shared" si="653"/>
        <v>Sun</v>
      </c>
      <c r="X400" s="60" t="str">
        <f t="shared" si="653"/>
        <v>Tue</v>
      </c>
      <c r="Y400" s="60" t="str">
        <f t="shared" si="653"/>
        <v>Thu</v>
      </c>
      <c r="Z400" s="60" t="str">
        <f t="shared" si="653"/>
        <v>Sat</v>
      </c>
      <c r="AA400" s="60" t="str">
        <f t="shared" si="653"/>
        <v>Mon</v>
      </c>
      <c r="AB400" s="60" t="str">
        <f t="shared" si="653"/>
        <v>Wed</v>
      </c>
      <c r="AC400" s="60" t="str">
        <f t="shared" si="653"/>
        <v>Fri</v>
      </c>
      <c r="AD400" s="60" t="str">
        <f t="shared" si="653"/>
        <v>Sun</v>
      </c>
      <c r="AE400" s="60" t="str">
        <f t="shared" si="653"/>
        <v>Tue</v>
      </c>
      <c r="AF400" s="60" t="str">
        <f t="shared" si="653"/>
        <v>Thu</v>
      </c>
      <c r="AG400" s="60" t="str">
        <f t="shared" si="653"/>
        <v>Sat</v>
      </c>
      <c r="AH400" s="60" t="str">
        <f t="shared" si="653"/>
        <v>Mon</v>
      </c>
      <c r="AI400" s="60" t="str">
        <f t="shared" si="653"/>
        <v>Wed</v>
      </c>
      <c r="AJ400" s="60" t="str">
        <f t="shared" si="653"/>
        <v>Fri</v>
      </c>
      <c r="AK400" s="60" t="str">
        <f t="shared" si="653"/>
        <v>Sun</v>
      </c>
      <c r="AL400" s="60" t="str">
        <f t="shared" si="653"/>
        <v>Tue</v>
      </c>
      <c r="AM400" s="60" t="str">
        <f t="shared" si="653"/>
        <v>Thu</v>
      </c>
      <c r="AN400" s="60" t="str">
        <f t="shared" si="653"/>
        <v>Sat</v>
      </c>
      <c r="AO400" s="60" t="str">
        <f t="shared" si="653"/>
        <v>Mon</v>
      </c>
      <c r="AP400" s="60" t="str">
        <f t="shared" si="653"/>
        <v>Wed</v>
      </c>
      <c r="AQ400" s="60" t="str">
        <f t="shared" si="653"/>
        <v>Fri</v>
      </c>
      <c r="AR400" s="60" t="str">
        <f t="shared" si="653"/>
        <v>Sun</v>
      </c>
      <c r="AS400" s="60" t="str">
        <f t="shared" si="653"/>
        <v>Tue</v>
      </c>
      <c r="AT400" s="60" t="str">
        <f t="shared" si="653"/>
        <v>Thu</v>
      </c>
      <c r="AU400" s="60" t="str">
        <f t="shared" si="653"/>
        <v>Sat</v>
      </c>
      <c r="AV400" s="60" t="str">
        <f t="shared" si="653"/>
        <v>Mon</v>
      </c>
      <c r="AW400" s="61" t="str">
        <f t="shared" si="653"/>
        <v>Wed</v>
      </c>
      <c r="AX400" s="35"/>
      <c r="AY400" s="35"/>
      <c r="BA400" s="35">
        <f>E402</f>
        <v>4</v>
      </c>
      <c r="BB400" s="35">
        <f>E415</f>
        <v>0</v>
      </c>
      <c r="BC400" s="35">
        <f>E417</f>
        <v>0</v>
      </c>
    </row>
    <row r="401" spans="1:55">
      <c r="A401" s="26"/>
      <c r="B401" s="123" t="s">
        <v>6</v>
      </c>
      <c r="C401" s="62">
        <f>C41</f>
        <v>42489</v>
      </c>
      <c r="D401" s="62">
        <f t="shared" ref="D401:AW401" si="654">D41</f>
        <v>42489</v>
      </c>
      <c r="E401" s="62">
        <f t="shared" si="654"/>
        <v>42492</v>
      </c>
      <c r="F401" s="62">
        <f t="shared" si="654"/>
        <v>42494</v>
      </c>
      <c r="G401" s="62">
        <f t="shared" si="654"/>
        <v>42496</v>
      </c>
      <c r="H401" s="62">
        <f t="shared" si="654"/>
        <v>42499</v>
      </c>
      <c r="I401" s="62">
        <f t="shared" si="654"/>
        <v>42501</v>
      </c>
      <c r="J401" s="62">
        <f t="shared" si="654"/>
        <v>42503</v>
      </c>
      <c r="K401" s="62">
        <f t="shared" si="654"/>
        <v>42506</v>
      </c>
      <c r="L401" s="62">
        <f t="shared" si="654"/>
        <v>42508</v>
      </c>
      <c r="M401" s="62">
        <f t="shared" si="654"/>
        <v>42510</v>
      </c>
      <c r="N401" s="62">
        <f t="shared" si="654"/>
        <v>42513</v>
      </c>
      <c r="O401" s="62">
        <f t="shared" si="654"/>
        <v>42515</v>
      </c>
      <c r="P401" s="62">
        <f t="shared" si="654"/>
        <v>42517</v>
      </c>
      <c r="Q401" s="62">
        <f t="shared" si="654"/>
        <v>42520</v>
      </c>
      <c r="R401" s="62">
        <f t="shared" si="654"/>
        <v>42522</v>
      </c>
      <c r="S401" s="62">
        <f t="shared" si="654"/>
        <v>42524</v>
      </c>
      <c r="T401" s="62">
        <f t="shared" si="654"/>
        <v>42527</v>
      </c>
      <c r="U401" s="62">
        <f t="shared" si="654"/>
        <v>42529</v>
      </c>
      <c r="V401" s="62">
        <f t="shared" si="654"/>
        <v>42531</v>
      </c>
      <c r="W401" s="62">
        <f t="shared" si="654"/>
        <v>42533</v>
      </c>
      <c r="X401" s="62">
        <f t="shared" si="654"/>
        <v>42535</v>
      </c>
      <c r="Y401" s="62">
        <f t="shared" si="654"/>
        <v>42537</v>
      </c>
      <c r="Z401" s="62">
        <f t="shared" si="654"/>
        <v>42539</v>
      </c>
      <c r="AA401" s="62">
        <f t="shared" si="654"/>
        <v>42541</v>
      </c>
      <c r="AB401" s="62">
        <f t="shared" si="654"/>
        <v>42543</v>
      </c>
      <c r="AC401" s="62">
        <f t="shared" si="654"/>
        <v>42545</v>
      </c>
      <c r="AD401" s="62">
        <f t="shared" si="654"/>
        <v>42547</v>
      </c>
      <c r="AE401" s="62">
        <f t="shared" si="654"/>
        <v>42549</v>
      </c>
      <c r="AF401" s="62">
        <f t="shared" si="654"/>
        <v>42551</v>
      </c>
      <c r="AG401" s="62">
        <f t="shared" si="654"/>
        <v>42553</v>
      </c>
      <c r="AH401" s="62">
        <f t="shared" si="654"/>
        <v>42555</v>
      </c>
      <c r="AI401" s="62">
        <f t="shared" si="654"/>
        <v>42557</v>
      </c>
      <c r="AJ401" s="62">
        <f t="shared" si="654"/>
        <v>42559</v>
      </c>
      <c r="AK401" s="62">
        <f t="shared" si="654"/>
        <v>42561</v>
      </c>
      <c r="AL401" s="62">
        <f t="shared" si="654"/>
        <v>42563</v>
      </c>
      <c r="AM401" s="62">
        <f t="shared" si="654"/>
        <v>42565</v>
      </c>
      <c r="AN401" s="62">
        <f t="shared" si="654"/>
        <v>42567</v>
      </c>
      <c r="AO401" s="62">
        <f t="shared" si="654"/>
        <v>42569</v>
      </c>
      <c r="AP401" s="62">
        <f t="shared" si="654"/>
        <v>42571</v>
      </c>
      <c r="AQ401" s="62">
        <f t="shared" si="654"/>
        <v>42573</v>
      </c>
      <c r="AR401" s="62">
        <f t="shared" si="654"/>
        <v>42575</v>
      </c>
      <c r="AS401" s="62">
        <f t="shared" si="654"/>
        <v>42577</v>
      </c>
      <c r="AT401" s="62">
        <f t="shared" si="654"/>
        <v>42579</v>
      </c>
      <c r="AU401" s="62">
        <f t="shared" si="654"/>
        <v>42581</v>
      </c>
      <c r="AV401" s="62">
        <f t="shared" si="654"/>
        <v>42583</v>
      </c>
      <c r="AW401" s="62">
        <f t="shared" si="654"/>
        <v>42585</v>
      </c>
      <c r="AX401" s="35"/>
      <c r="AY401" s="35"/>
      <c r="BA401" s="35">
        <f>F402</f>
        <v>6</v>
      </c>
      <c r="BB401" s="35">
        <f>F415</f>
        <v>0</v>
      </c>
      <c r="BC401" s="35">
        <f>F417</f>
        <v>0</v>
      </c>
    </row>
    <row r="402" spans="1:55" ht="16" thickBot="1">
      <c r="A402" s="27"/>
      <c r="B402" s="124" t="s">
        <v>7</v>
      </c>
      <c r="C402" s="64">
        <v>1</v>
      </c>
      <c r="D402" s="65">
        <v>1</v>
      </c>
      <c r="E402" s="65">
        <f>$D$6+E401-$D$5</f>
        <v>4</v>
      </c>
      <c r="F402" s="65">
        <f>$D$6+F401-$D$5</f>
        <v>6</v>
      </c>
      <c r="G402" s="65">
        <f t="shared" ref="G402" si="655">$D$6+G401-$D$5</f>
        <v>8</v>
      </c>
      <c r="H402" s="65">
        <f t="shared" ref="H402" si="656">$D$6+H401-$D$5</f>
        <v>11</v>
      </c>
      <c r="I402" s="65">
        <f t="shared" ref="I402" si="657">$D$6+I401-$D$5</f>
        <v>13</v>
      </c>
      <c r="J402" s="65">
        <f t="shared" ref="J402" si="658">$D$6+J401-$D$5</f>
        <v>15</v>
      </c>
      <c r="K402" s="65">
        <f t="shared" ref="K402" si="659">$D$6+K401-$D$5</f>
        <v>18</v>
      </c>
      <c r="L402" s="65">
        <f t="shared" ref="L402" si="660">$D$6+L401-$D$5</f>
        <v>20</v>
      </c>
      <c r="M402" s="65">
        <f t="shared" ref="M402" si="661">$D$6+M401-$D$5</f>
        <v>22</v>
      </c>
      <c r="N402" s="65">
        <f t="shared" ref="N402" si="662">$D$6+N401-$D$5</f>
        <v>25</v>
      </c>
      <c r="O402" s="65">
        <f t="shared" ref="O402" si="663">$D$6+O401-$D$5</f>
        <v>27</v>
      </c>
      <c r="P402" s="65">
        <f t="shared" ref="P402" si="664">$D$6+P401-$D$5</f>
        <v>29</v>
      </c>
      <c r="Q402" s="65">
        <f t="shared" ref="Q402" si="665">$D$6+Q401-$D$5</f>
        <v>32</v>
      </c>
      <c r="R402" s="65">
        <f t="shared" ref="R402" si="666">$D$6+R401-$D$5</f>
        <v>34</v>
      </c>
      <c r="S402" s="65">
        <f t="shared" ref="S402" si="667">$D$6+S401-$D$5</f>
        <v>36</v>
      </c>
      <c r="T402" s="65">
        <f t="shared" ref="T402" si="668">$D$6+T401-$D$5</f>
        <v>39</v>
      </c>
      <c r="U402" s="65">
        <f t="shared" ref="U402" si="669">$D$6+U401-$D$5</f>
        <v>41</v>
      </c>
      <c r="V402" s="65">
        <f t="shared" ref="V402" si="670">$D$6+V401-$D$5</f>
        <v>43</v>
      </c>
      <c r="W402" s="65">
        <f t="shared" ref="W402" si="671">$D$6+W401-$D$5</f>
        <v>45</v>
      </c>
      <c r="X402" s="65">
        <f t="shared" ref="X402" si="672">$D$6+X401-$D$5</f>
        <v>47</v>
      </c>
      <c r="Y402" s="65">
        <f t="shared" ref="Y402" si="673">$D$6+Y401-$D$5</f>
        <v>49</v>
      </c>
      <c r="Z402" s="65">
        <f t="shared" ref="Z402" si="674">$D$6+Z401-$D$5</f>
        <v>51</v>
      </c>
      <c r="AA402" s="65">
        <f t="shared" ref="AA402" si="675">$D$6+AA401-$D$5</f>
        <v>53</v>
      </c>
      <c r="AB402" s="65">
        <f t="shared" ref="AB402" si="676">$D$6+AB401-$D$5</f>
        <v>55</v>
      </c>
      <c r="AC402" s="65">
        <f t="shared" ref="AC402" si="677">$D$6+AC401-$D$5</f>
        <v>57</v>
      </c>
      <c r="AD402" s="65">
        <f t="shared" ref="AD402" si="678">$D$6+AD401-$D$5</f>
        <v>59</v>
      </c>
      <c r="AE402" s="65">
        <f t="shared" ref="AE402" si="679">$D$6+AE401-$D$5</f>
        <v>61</v>
      </c>
      <c r="AF402" s="65">
        <f t="shared" ref="AF402" si="680">$D$6+AF401-$D$5</f>
        <v>63</v>
      </c>
      <c r="AG402" s="65">
        <f t="shared" ref="AG402" si="681">$D$6+AG401-$D$5</f>
        <v>65</v>
      </c>
      <c r="AH402" s="65">
        <f t="shared" ref="AH402" si="682">$D$6+AH401-$D$5</f>
        <v>67</v>
      </c>
      <c r="AI402" s="65">
        <f t="shared" ref="AI402" si="683">$D$6+AI401-$D$5</f>
        <v>69</v>
      </c>
      <c r="AJ402" s="65">
        <f t="shared" ref="AJ402" si="684">$D$6+AJ401-$D$5</f>
        <v>71</v>
      </c>
      <c r="AK402" s="65">
        <f t="shared" ref="AK402" si="685">$D$6+AK401-$D$5</f>
        <v>73</v>
      </c>
      <c r="AL402" s="65">
        <f t="shared" ref="AL402" si="686">$D$6+AL401-$D$5</f>
        <v>75</v>
      </c>
      <c r="AM402" s="65">
        <f t="shared" ref="AM402" si="687">$D$6+AM401-$D$5</f>
        <v>77</v>
      </c>
      <c r="AN402" s="65">
        <f t="shared" ref="AN402" si="688">$D$6+AN401-$D$5</f>
        <v>79</v>
      </c>
      <c r="AO402" s="65">
        <f t="shared" ref="AO402" si="689">$D$6+AO401-$D$5</f>
        <v>81</v>
      </c>
      <c r="AP402" s="65">
        <f t="shared" ref="AP402" si="690">$D$6+AP401-$D$5</f>
        <v>83</v>
      </c>
      <c r="AQ402" s="65">
        <f t="shared" ref="AQ402" si="691">$D$6+AQ401-$D$5</f>
        <v>85</v>
      </c>
      <c r="AR402" s="65">
        <f t="shared" ref="AR402" si="692">$D$6+AR401-$D$5</f>
        <v>87</v>
      </c>
      <c r="AS402" s="65">
        <f t="shared" ref="AS402" si="693">$D$6+AS401-$D$5</f>
        <v>89</v>
      </c>
      <c r="AT402" s="65">
        <f t="shared" ref="AT402" si="694">$D$6+AT401-$D$5</f>
        <v>91</v>
      </c>
      <c r="AU402" s="65">
        <f t="shared" ref="AU402" si="695">$D$6+AU401-$D$5</f>
        <v>93</v>
      </c>
      <c r="AV402" s="65">
        <f t="shared" ref="AV402" si="696">$D$6+AV401-$D$5</f>
        <v>95</v>
      </c>
      <c r="AW402" s="65">
        <f t="shared" ref="AW402" si="697">$D$6+AW401-$D$5</f>
        <v>97</v>
      </c>
      <c r="AX402" s="35"/>
      <c r="AY402" s="35"/>
      <c r="BA402" s="35">
        <f>G402</f>
        <v>8</v>
      </c>
      <c r="BB402" s="35">
        <f>G415</f>
        <v>0</v>
      </c>
      <c r="BC402" s="35">
        <f>G417</f>
        <v>0</v>
      </c>
    </row>
    <row r="403" spans="1:55">
      <c r="A403" s="28"/>
      <c r="B403" s="123">
        <v>1</v>
      </c>
      <c r="C403" s="112"/>
      <c r="D403" s="66"/>
      <c r="E403" s="66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8"/>
      <c r="AX403" s="35"/>
      <c r="AY403" s="35"/>
      <c r="BA403" s="35">
        <f>H402</f>
        <v>11</v>
      </c>
      <c r="BB403" s="35">
        <f>H415</f>
        <v>0</v>
      </c>
      <c r="BC403" s="35">
        <f>H417</f>
        <v>0</v>
      </c>
    </row>
    <row r="404" spans="1:55">
      <c r="A404" s="29"/>
      <c r="B404" s="125">
        <v>2</v>
      </c>
      <c r="C404" s="72"/>
      <c r="D404" s="69"/>
      <c r="E404" s="69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1"/>
      <c r="AX404" s="35"/>
      <c r="AY404" s="35"/>
      <c r="BA404" s="35">
        <f>I402</f>
        <v>13</v>
      </c>
      <c r="BB404" s="35">
        <f>I415</f>
        <v>0</v>
      </c>
      <c r="BC404" s="35">
        <f>I417</f>
        <v>0</v>
      </c>
    </row>
    <row r="405" spans="1:55">
      <c r="A405" s="29"/>
      <c r="B405" s="125">
        <v>3</v>
      </c>
      <c r="C405" s="72"/>
      <c r="D405" s="69"/>
      <c r="E405" s="69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1"/>
      <c r="AX405" s="35"/>
      <c r="AY405" s="35"/>
      <c r="BA405" s="35">
        <f>J402</f>
        <v>15</v>
      </c>
      <c r="BB405" s="35">
        <f>J415</f>
        <v>0</v>
      </c>
      <c r="BC405" s="35">
        <f>J417</f>
        <v>0</v>
      </c>
    </row>
    <row r="406" spans="1:55">
      <c r="A406" s="29"/>
      <c r="B406" s="125">
        <v>4</v>
      </c>
      <c r="C406" s="72"/>
      <c r="D406" s="69"/>
      <c r="E406" s="69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1"/>
      <c r="AX406" s="35"/>
      <c r="AY406" s="35"/>
      <c r="BA406" s="35">
        <f>K402</f>
        <v>18</v>
      </c>
      <c r="BB406" s="35">
        <f>K415</f>
        <v>0</v>
      </c>
      <c r="BC406" s="35">
        <f>K417</f>
        <v>0</v>
      </c>
    </row>
    <row r="407" spans="1:55">
      <c r="A407" s="29"/>
      <c r="B407" s="125">
        <v>5</v>
      </c>
      <c r="C407" s="72"/>
      <c r="D407" s="69"/>
      <c r="E407" s="69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1"/>
      <c r="AX407" s="35"/>
      <c r="AY407" s="35"/>
      <c r="BA407" s="35">
        <f>L402</f>
        <v>20</v>
      </c>
      <c r="BB407" s="35">
        <f>L415</f>
        <v>0</v>
      </c>
      <c r="BC407" s="35">
        <f>L417</f>
        <v>0</v>
      </c>
    </row>
    <row r="408" spans="1:55">
      <c r="A408" s="29"/>
      <c r="B408" s="125">
        <v>6</v>
      </c>
      <c r="C408" s="72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1"/>
      <c r="AX408" s="35"/>
      <c r="AY408" s="35"/>
      <c r="BA408" s="35">
        <f>M402</f>
        <v>22</v>
      </c>
      <c r="BB408" s="35">
        <f>M415</f>
        <v>0</v>
      </c>
      <c r="BC408" s="35">
        <f>M417</f>
        <v>0</v>
      </c>
    </row>
    <row r="409" spans="1:55">
      <c r="A409" s="29"/>
      <c r="B409" s="125">
        <v>7</v>
      </c>
      <c r="C409" s="72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1"/>
      <c r="AX409" s="35"/>
      <c r="AY409" s="35"/>
      <c r="BA409" s="35">
        <f>N402</f>
        <v>25</v>
      </c>
      <c r="BB409" s="35">
        <f>N415</f>
        <v>0</v>
      </c>
      <c r="BC409" s="35">
        <f>N417</f>
        <v>0</v>
      </c>
    </row>
    <row r="410" spans="1:55" ht="16" thickBot="1">
      <c r="A410" s="31"/>
      <c r="B410" s="124">
        <v>8</v>
      </c>
      <c r="C410" s="73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5"/>
      <c r="AX410" s="35"/>
      <c r="AY410" s="35"/>
      <c r="BA410" s="35">
        <f>O402</f>
        <v>27</v>
      </c>
      <c r="BB410" s="35">
        <f>O415</f>
        <v>0</v>
      </c>
      <c r="BC410" s="35">
        <f>O417</f>
        <v>0</v>
      </c>
    </row>
    <row r="411" spans="1:55" ht="16" thickBot="1">
      <c r="A411" s="32"/>
      <c r="B411" s="126"/>
      <c r="C411" s="76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35"/>
      <c r="AY411" s="35"/>
      <c r="BA411" s="35">
        <f>P402</f>
        <v>29</v>
      </c>
      <c r="BB411" s="35">
        <f>P415</f>
        <v>0</v>
      </c>
      <c r="BC411" s="35">
        <f>P417</f>
        <v>0</v>
      </c>
    </row>
    <row r="412" spans="1:55">
      <c r="A412" s="28"/>
      <c r="B412" s="123" t="s">
        <v>8</v>
      </c>
      <c r="C412" s="78">
        <v>0</v>
      </c>
      <c r="D412" s="79">
        <v>0</v>
      </c>
      <c r="E412" s="80">
        <f>E416-SUM(E413:E415)</f>
        <v>0</v>
      </c>
      <c r="F412" s="80">
        <f t="shared" ref="F412" si="698">F416-SUM(F413:F415)</f>
        <v>0</v>
      </c>
      <c r="G412" s="80">
        <f t="shared" ref="G412:AW412" si="699">G416-SUM(G413:G415)</f>
        <v>0</v>
      </c>
      <c r="H412" s="80">
        <f t="shared" si="699"/>
        <v>0</v>
      </c>
      <c r="I412" s="80">
        <f t="shared" si="699"/>
        <v>0</v>
      </c>
      <c r="J412" s="80">
        <f t="shared" si="699"/>
        <v>0</v>
      </c>
      <c r="K412" s="80">
        <f t="shared" si="699"/>
        <v>0</v>
      </c>
      <c r="L412" s="80">
        <f t="shared" si="699"/>
        <v>0</v>
      </c>
      <c r="M412" s="80">
        <f t="shared" si="699"/>
        <v>0</v>
      </c>
      <c r="N412" s="80">
        <f t="shared" si="699"/>
        <v>0</v>
      </c>
      <c r="O412" s="80">
        <f t="shared" si="699"/>
        <v>0</v>
      </c>
      <c r="P412" s="80">
        <f t="shared" si="699"/>
        <v>0</v>
      </c>
      <c r="Q412" s="80">
        <f t="shared" si="699"/>
        <v>0</v>
      </c>
      <c r="R412" s="80">
        <f t="shared" si="699"/>
        <v>0</v>
      </c>
      <c r="S412" s="80">
        <f t="shared" si="699"/>
        <v>0</v>
      </c>
      <c r="T412" s="80">
        <f t="shared" si="699"/>
        <v>0</v>
      </c>
      <c r="U412" s="80">
        <f t="shared" si="699"/>
        <v>0</v>
      </c>
      <c r="V412" s="80">
        <f t="shared" si="699"/>
        <v>0</v>
      </c>
      <c r="W412" s="80">
        <f t="shared" si="699"/>
        <v>0</v>
      </c>
      <c r="X412" s="80">
        <f t="shared" si="699"/>
        <v>0</v>
      </c>
      <c r="Y412" s="80">
        <f t="shared" si="699"/>
        <v>0</v>
      </c>
      <c r="Z412" s="80">
        <f t="shared" si="699"/>
        <v>0</v>
      </c>
      <c r="AA412" s="80">
        <f t="shared" si="699"/>
        <v>0</v>
      </c>
      <c r="AB412" s="80">
        <f t="shared" si="699"/>
        <v>0</v>
      </c>
      <c r="AC412" s="80">
        <f t="shared" si="699"/>
        <v>0</v>
      </c>
      <c r="AD412" s="80">
        <f t="shared" si="699"/>
        <v>0</v>
      </c>
      <c r="AE412" s="80">
        <f t="shared" si="699"/>
        <v>0</v>
      </c>
      <c r="AF412" s="80">
        <f t="shared" si="699"/>
        <v>0</v>
      </c>
      <c r="AG412" s="80">
        <f t="shared" si="699"/>
        <v>0</v>
      </c>
      <c r="AH412" s="80">
        <f t="shared" si="699"/>
        <v>0</v>
      </c>
      <c r="AI412" s="80">
        <f t="shared" si="699"/>
        <v>0</v>
      </c>
      <c r="AJ412" s="80">
        <f t="shared" si="699"/>
        <v>0</v>
      </c>
      <c r="AK412" s="80">
        <f t="shared" si="699"/>
        <v>0</v>
      </c>
      <c r="AL412" s="80">
        <f t="shared" si="699"/>
        <v>0</v>
      </c>
      <c r="AM412" s="80">
        <f t="shared" si="699"/>
        <v>0</v>
      </c>
      <c r="AN412" s="80">
        <f t="shared" si="699"/>
        <v>0</v>
      </c>
      <c r="AO412" s="80">
        <f t="shared" si="699"/>
        <v>0</v>
      </c>
      <c r="AP412" s="80">
        <f t="shared" si="699"/>
        <v>0</v>
      </c>
      <c r="AQ412" s="80">
        <f t="shared" si="699"/>
        <v>0</v>
      </c>
      <c r="AR412" s="80">
        <f t="shared" si="699"/>
        <v>0</v>
      </c>
      <c r="AS412" s="80">
        <f t="shared" si="699"/>
        <v>0</v>
      </c>
      <c r="AT412" s="80">
        <f t="shared" si="699"/>
        <v>0</v>
      </c>
      <c r="AU412" s="80">
        <f t="shared" si="699"/>
        <v>0</v>
      </c>
      <c r="AV412" s="80">
        <f t="shared" si="699"/>
        <v>0</v>
      </c>
      <c r="AW412" s="80">
        <f t="shared" si="699"/>
        <v>0</v>
      </c>
      <c r="AX412" s="35"/>
      <c r="AY412" s="35"/>
      <c r="BA412" s="35">
        <f>Q402</f>
        <v>32</v>
      </c>
      <c r="BB412" s="35">
        <f>Q415</f>
        <v>0</v>
      </c>
      <c r="BC412" s="35">
        <f>Q417</f>
        <v>0</v>
      </c>
    </row>
    <row r="413" spans="1:55">
      <c r="A413" s="29"/>
      <c r="B413" s="125" t="s">
        <v>9</v>
      </c>
      <c r="C413" s="81">
        <v>0</v>
      </c>
      <c r="D413" s="82">
        <v>0</v>
      </c>
      <c r="E413" s="83">
        <v>0</v>
      </c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35"/>
      <c r="AY413" s="35"/>
      <c r="BA413" s="35">
        <f>R402</f>
        <v>34</v>
      </c>
      <c r="BB413" s="35">
        <f>R415</f>
        <v>0</v>
      </c>
      <c r="BC413" s="35">
        <f>R417</f>
        <v>0</v>
      </c>
    </row>
    <row r="414" spans="1:55">
      <c r="A414" s="29"/>
      <c r="B414" s="125" t="s">
        <v>10</v>
      </c>
      <c r="C414" s="81">
        <v>0</v>
      </c>
      <c r="D414" s="82">
        <v>0</v>
      </c>
      <c r="E414" s="83">
        <v>0</v>
      </c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35"/>
      <c r="AY414" s="35"/>
      <c r="BA414" s="35">
        <f>S402</f>
        <v>36</v>
      </c>
      <c r="BB414" s="35">
        <f>S415</f>
        <v>0</v>
      </c>
      <c r="BC414" s="35">
        <f>S417</f>
        <v>0</v>
      </c>
    </row>
    <row r="415" spans="1:55" ht="16" thickBot="1">
      <c r="A415" s="29"/>
      <c r="B415" s="125" t="s">
        <v>11</v>
      </c>
      <c r="C415" s="84">
        <v>0</v>
      </c>
      <c r="D415" s="65">
        <v>0</v>
      </c>
      <c r="E415" s="83">
        <v>0</v>
      </c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35"/>
      <c r="AY415" s="35"/>
      <c r="BA415" s="35">
        <f>T402</f>
        <v>39</v>
      </c>
      <c r="BB415" s="35">
        <f>T415</f>
        <v>0</v>
      </c>
      <c r="BC415" s="35">
        <f>T417</f>
        <v>0</v>
      </c>
    </row>
    <row r="416" spans="1:55">
      <c r="A416" s="30"/>
      <c r="B416" s="125" t="s">
        <v>12</v>
      </c>
      <c r="C416" s="85"/>
      <c r="D416" s="86"/>
      <c r="E416" s="86">
        <f t="shared" ref="E416:AW416" si="700">D420-E420</f>
        <v>0</v>
      </c>
      <c r="F416" s="86">
        <f t="shared" si="700"/>
        <v>0</v>
      </c>
      <c r="G416" s="86">
        <f t="shared" si="700"/>
        <v>0</v>
      </c>
      <c r="H416" s="86">
        <f t="shared" si="700"/>
        <v>0</v>
      </c>
      <c r="I416" s="86">
        <f t="shared" si="700"/>
        <v>0</v>
      </c>
      <c r="J416" s="86">
        <f t="shared" si="700"/>
        <v>0</v>
      </c>
      <c r="K416" s="86">
        <f t="shared" si="700"/>
        <v>0</v>
      </c>
      <c r="L416" s="86">
        <f t="shared" si="700"/>
        <v>0</v>
      </c>
      <c r="M416" s="86">
        <f t="shared" si="700"/>
        <v>0</v>
      </c>
      <c r="N416" s="86">
        <f t="shared" si="700"/>
        <v>0</v>
      </c>
      <c r="O416" s="86">
        <f t="shared" si="700"/>
        <v>0</v>
      </c>
      <c r="P416" s="86">
        <f t="shared" si="700"/>
        <v>0</v>
      </c>
      <c r="Q416" s="86">
        <f t="shared" si="700"/>
        <v>0</v>
      </c>
      <c r="R416" s="86">
        <f t="shared" si="700"/>
        <v>0</v>
      </c>
      <c r="S416" s="86">
        <f t="shared" si="700"/>
        <v>0</v>
      </c>
      <c r="T416" s="86">
        <f t="shared" si="700"/>
        <v>0</v>
      </c>
      <c r="U416" s="86">
        <f t="shared" si="700"/>
        <v>0</v>
      </c>
      <c r="V416" s="86">
        <f t="shared" si="700"/>
        <v>0</v>
      </c>
      <c r="W416" s="86">
        <f t="shared" si="700"/>
        <v>0</v>
      </c>
      <c r="X416" s="86">
        <f t="shared" si="700"/>
        <v>0</v>
      </c>
      <c r="Y416" s="86">
        <f t="shared" si="700"/>
        <v>0</v>
      </c>
      <c r="Z416" s="86">
        <f t="shared" si="700"/>
        <v>0</v>
      </c>
      <c r="AA416" s="86">
        <f t="shared" si="700"/>
        <v>0</v>
      </c>
      <c r="AB416" s="86">
        <f t="shared" si="700"/>
        <v>0</v>
      </c>
      <c r="AC416" s="86">
        <f t="shared" si="700"/>
        <v>0</v>
      </c>
      <c r="AD416" s="86">
        <f t="shared" si="700"/>
        <v>0</v>
      </c>
      <c r="AE416" s="86">
        <f t="shared" si="700"/>
        <v>0</v>
      </c>
      <c r="AF416" s="86">
        <f t="shared" si="700"/>
        <v>0</v>
      </c>
      <c r="AG416" s="86">
        <f t="shared" si="700"/>
        <v>0</v>
      </c>
      <c r="AH416" s="86">
        <f t="shared" si="700"/>
        <v>0</v>
      </c>
      <c r="AI416" s="86">
        <f t="shared" si="700"/>
        <v>0</v>
      </c>
      <c r="AJ416" s="86">
        <f t="shared" si="700"/>
        <v>0</v>
      </c>
      <c r="AK416" s="86">
        <f t="shared" si="700"/>
        <v>0</v>
      </c>
      <c r="AL416" s="86">
        <f t="shared" si="700"/>
        <v>0</v>
      </c>
      <c r="AM416" s="86">
        <f t="shared" si="700"/>
        <v>0</v>
      </c>
      <c r="AN416" s="86">
        <f t="shared" si="700"/>
        <v>0</v>
      </c>
      <c r="AO416" s="86">
        <f t="shared" si="700"/>
        <v>0</v>
      </c>
      <c r="AP416" s="86">
        <f t="shared" si="700"/>
        <v>0</v>
      </c>
      <c r="AQ416" s="86">
        <f t="shared" si="700"/>
        <v>0</v>
      </c>
      <c r="AR416" s="86">
        <f t="shared" si="700"/>
        <v>0</v>
      </c>
      <c r="AS416" s="86">
        <f t="shared" si="700"/>
        <v>0</v>
      </c>
      <c r="AT416" s="86">
        <f t="shared" si="700"/>
        <v>0</v>
      </c>
      <c r="AU416" s="86">
        <f t="shared" si="700"/>
        <v>0</v>
      </c>
      <c r="AV416" s="86">
        <f t="shared" si="700"/>
        <v>0</v>
      </c>
      <c r="AW416" s="87">
        <f t="shared" si="700"/>
        <v>0</v>
      </c>
      <c r="AX416" s="35"/>
      <c r="AY416" s="35"/>
      <c r="BA416" s="35">
        <f>U402</f>
        <v>41</v>
      </c>
      <c r="BB416" s="35">
        <f>U415</f>
        <v>0</v>
      </c>
      <c r="BC416" s="35">
        <f>U417</f>
        <v>0</v>
      </c>
    </row>
    <row r="417" spans="1:56">
      <c r="A417" s="30"/>
      <c r="B417" s="125" t="s">
        <v>13</v>
      </c>
      <c r="C417" s="81"/>
      <c r="D417" s="82">
        <f>SUM(D412:D414)</f>
        <v>0</v>
      </c>
      <c r="E417" s="82">
        <f>SUM(E412:E414)</f>
        <v>0</v>
      </c>
      <c r="F417" s="82">
        <f t="shared" ref="F417:AW417" si="701">SUM(F412:F414)</f>
        <v>0</v>
      </c>
      <c r="G417" s="82">
        <f t="shared" si="701"/>
        <v>0</v>
      </c>
      <c r="H417" s="82">
        <f t="shared" si="701"/>
        <v>0</v>
      </c>
      <c r="I417" s="82">
        <f t="shared" si="701"/>
        <v>0</v>
      </c>
      <c r="J417" s="82">
        <f t="shared" si="701"/>
        <v>0</v>
      </c>
      <c r="K417" s="82">
        <f t="shared" si="701"/>
        <v>0</v>
      </c>
      <c r="L417" s="82">
        <f t="shared" si="701"/>
        <v>0</v>
      </c>
      <c r="M417" s="82">
        <f t="shared" si="701"/>
        <v>0</v>
      </c>
      <c r="N417" s="82">
        <f t="shared" si="701"/>
        <v>0</v>
      </c>
      <c r="O417" s="82">
        <f t="shared" si="701"/>
        <v>0</v>
      </c>
      <c r="P417" s="82">
        <f t="shared" si="701"/>
        <v>0</v>
      </c>
      <c r="Q417" s="82">
        <f t="shared" si="701"/>
        <v>0</v>
      </c>
      <c r="R417" s="82">
        <f t="shared" si="701"/>
        <v>0</v>
      </c>
      <c r="S417" s="82">
        <f t="shared" si="701"/>
        <v>0</v>
      </c>
      <c r="T417" s="82">
        <f t="shared" si="701"/>
        <v>0</v>
      </c>
      <c r="U417" s="82">
        <f t="shared" si="701"/>
        <v>0</v>
      </c>
      <c r="V417" s="82">
        <f t="shared" si="701"/>
        <v>0</v>
      </c>
      <c r="W417" s="82">
        <f t="shared" si="701"/>
        <v>0</v>
      </c>
      <c r="X417" s="82">
        <f t="shared" si="701"/>
        <v>0</v>
      </c>
      <c r="Y417" s="82">
        <f t="shared" si="701"/>
        <v>0</v>
      </c>
      <c r="Z417" s="82">
        <f t="shared" si="701"/>
        <v>0</v>
      </c>
      <c r="AA417" s="82">
        <f t="shared" si="701"/>
        <v>0</v>
      </c>
      <c r="AB417" s="82">
        <f t="shared" si="701"/>
        <v>0</v>
      </c>
      <c r="AC417" s="82">
        <f t="shared" si="701"/>
        <v>0</v>
      </c>
      <c r="AD417" s="82">
        <f t="shared" si="701"/>
        <v>0</v>
      </c>
      <c r="AE417" s="82">
        <f t="shared" si="701"/>
        <v>0</v>
      </c>
      <c r="AF417" s="82">
        <f t="shared" si="701"/>
        <v>0</v>
      </c>
      <c r="AG417" s="82">
        <f t="shared" si="701"/>
        <v>0</v>
      </c>
      <c r="AH417" s="82">
        <f t="shared" si="701"/>
        <v>0</v>
      </c>
      <c r="AI417" s="82">
        <f t="shared" si="701"/>
        <v>0</v>
      </c>
      <c r="AJ417" s="82">
        <f t="shared" si="701"/>
        <v>0</v>
      </c>
      <c r="AK417" s="82">
        <f t="shared" si="701"/>
        <v>0</v>
      </c>
      <c r="AL417" s="82">
        <f t="shared" si="701"/>
        <v>0</v>
      </c>
      <c r="AM417" s="82">
        <f t="shared" si="701"/>
        <v>0</v>
      </c>
      <c r="AN417" s="82">
        <f t="shared" si="701"/>
        <v>0</v>
      </c>
      <c r="AO417" s="82">
        <f t="shared" si="701"/>
        <v>0</v>
      </c>
      <c r="AP417" s="82">
        <f t="shared" si="701"/>
        <v>0</v>
      </c>
      <c r="AQ417" s="82">
        <f t="shared" si="701"/>
        <v>0</v>
      </c>
      <c r="AR417" s="82">
        <f t="shared" si="701"/>
        <v>0</v>
      </c>
      <c r="AS417" s="82">
        <f t="shared" si="701"/>
        <v>0</v>
      </c>
      <c r="AT417" s="82">
        <f t="shared" si="701"/>
        <v>0</v>
      </c>
      <c r="AU417" s="82">
        <f t="shared" si="701"/>
        <v>0</v>
      </c>
      <c r="AV417" s="82">
        <f t="shared" si="701"/>
        <v>0</v>
      </c>
      <c r="AW417" s="82">
        <f t="shared" si="701"/>
        <v>0</v>
      </c>
      <c r="AX417" s="35"/>
      <c r="AY417" s="35"/>
      <c r="BA417" s="35">
        <f>V402</f>
        <v>43</v>
      </c>
      <c r="BB417" s="35">
        <f>V415</f>
        <v>0</v>
      </c>
      <c r="BC417" s="35">
        <f>V417</f>
        <v>0</v>
      </c>
    </row>
    <row r="418" spans="1:56">
      <c r="A418" s="30"/>
      <c r="B418" s="125" t="s">
        <v>14</v>
      </c>
      <c r="C418" s="81"/>
      <c r="D418" s="82">
        <f>D417</f>
        <v>0</v>
      </c>
      <c r="E418" s="82">
        <f t="shared" ref="E418:AW418" si="702">E417+D418</f>
        <v>0</v>
      </c>
      <c r="F418" s="82">
        <f t="shared" si="702"/>
        <v>0</v>
      </c>
      <c r="G418" s="82">
        <f t="shared" si="702"/>
        <v>0</v>
      </c>
      <c r="H418" s="82">
        <f t="shared" si="702"/>
        <v>0</v>
      </c>
      <c r="I418" s="82">
        <f t="shared" si="702"/>
        <v>0</v>
      </c>
      <c r="J418" s="82">
        <f t="shared" si="702"/>
        <v>0</v>
      </c>
      <c r="K418" s="82">
        <f t="shared" si="702"/>
        <v>0</v>
      </c>
      <c r="L418" s="82">
        <f t="shared" si="702"/>
        <v>0</v>
      </c>
      <c r="M418" s="82">
        <f t="shared" si="702"/>
        <v>0</v>
      </c>
      <c r="N418" s="82">
        <f t="shared" si="702"/>
        <v>0</v>
      </c>
      <c r="O418" s="82">
        <f t="shared" si="702"/>
        <v>0</v>
      </c>
      <c r="P418" s="82">
        <f t="shared" si="702"/>
        <v>0</v>
      </c>
      <c r="Q418" s="82">
        <f t="shared" si="702"/>
        <v>0</v>
      </c>
      <c r="R418" s="82">
        <f t="shared" si="702"/>
        <v>0</v>
      </c>
      <c r="S418" s="82">
        <f t="shared" si="702"/>
        <v>0</v>
      </c>
      <c r="T418" s="82">
        <f t="shared" si="702"/>
        <v>0</v>
      </c>
      <c r="U418" s="82">
        <f t="shared" si="702"/>
        <v>0</v>
      </c>
      <c r="V418" s="82">
        <f t="shared" si="702"/>
        <v>0</v>
      </c>
      <c r="W418" s="82">
        <f t="shared" si="702"/>
        <v>0</v>
      </c>
      <c r="X418" s="82">
        <f t="shared" si="702"/>
        <v>0</v>
      </c>
      <c r="Y418" s="82">
        <f t="shared" si="702"/>
        <v>0</v>
      </c>
      <c r="Z418" s="82">
        <f t="shared" si="702"/>
        <v>0</v>
      </c>
      <c r="AA418" s="82">
        <f t="shared" si="702"/>
        <v>0</v>
      </c>
      <c r="AB418" s="82">
        <f t="shared" si="702"/>
        <v>0</v>
      </c>
      <c r="AC418" s="82">
        <f t="shared" si="702"/>
        <v>0</v>
      </c>
      <c r="AD418" s="82">
        <f t="shared" si="702"/>
        <v>0</v>
      </c>
      <c r="AE418" s="82">
        <f t="shared" si="702"/>
        <v>0</v>
      </c>
      <c r="AF418" s="82">
        <f t="shared" si="702"/>
        <v>0</v>
      </c>
      <c r="AG418" s="82">
        <f t="shared" si="702"/>
        <v>0</v>
      </c>
      <c r="AH418" s="82">
        <f t="shared" si="702"/>
        <v>0</v>
      </c>
      <c r="AI418" s="82">
        <f t="shared" si="702"/>
        <v>0</v>
      </c>
      <c r="AJ418" s="82">
        <f t="shared" si="702"/>
        <v>0</v>
      </c>
      <c r="AK418" s="82">
        <f t="shared" si="702"/>
        <v>0</v>
      </c>
      <c r="AL418" s="82">
        <f t="shared" si="702"/>
        <v>0</v>
      </c>
      <c r="AM418" s="82">
        <f t="shared" si="702"/>
        <v>0</v>
      </c>
      <c r="AN418" s="82">
        <f t="shared" si="702"/>
        <v>0</v>
      </c>
      <c r="AO418" s="82">
        <f t="shared" si="702"/>
        <v>0</v>
      </c>
      <c r="AP418" s="82">
        <f t="shared" si="702"/>
        <v>0</v>
      </c>
      <c r="AQ418" s="82">
        <f t="shared" si="702"/>
        <v>0</v>
      </c>
      <c r="AR418" s="82">
        <f t="shared" si="702"/>
        <v>0</v>
      </c>
      <c r="AS418" s="82">
        <f t="shared" si="702"/>
        <v>0</v>
      </c>
      <c r="AT418" s="82">
        <f t="shared" si="702"/>
        <v>0</v>
      </c>
      <c r="AU418" s="82">
        <f t="shared" si="702"/>
        <v>0</v>
      </c>
      <c r="AV418" s="82">
        <f t="shared" si="702"/>
        <v>0</v>
      </c>
      <c r="AW418" s="88">
        <f t="shared" si="702"/>
        <v>0</v>
      </c>
      <c r="AX418" s="35"/>
      <c r="AY418" s="35"/>
      <c r="BA418" s="35">
        <f>W402</f>
        <v>45</v>
      </c>
      <c r="BB418" s="35">
        <f>W415</f>
        <v>0</v>
      </c>
      <c r="BC418" s="35">
        <f>W417</f>
        <v>0</v>
      </c>
    </row>
    <row r="419" spans="1:56">
      <c r="A419" s="30"/>
      <c r="B419" s="125" t="s">
        <v>15</v>
      </c>
      <c r="C419" s="81"/>
      <c r="D419" s="82">
        <f>$D420-D418</f>
        <v>0</v>
      </c>
      <c r="E419" s="82">
        <f t="shared" ref="E419:AW419" si="703">$D420-E418</f>
        <v>0</v>
      </c>
      <c r="F419" s="82">
        <f t="shared" si="703"/>
        <v>0</v>
      </c>
      <c r="G419" s="82">
        <f t="shared" si="703"/>
        <v>0</v>
      </c>
      <c r="H419" s="82">
        <f t="shared" si="703"/>
        <v>0</v>
      </c>
      <c r="I419" s="82">
        <f t="shared" si="703"/>
        <v>0</v>
      </c>
      <c r="J419" s="82">
        <f t="shared" si="703"/>
        <v>0</v>
      </c>
      <c r="K419" s="82">
        <f t="shared" si="703"/>
        <v>0</v>
      </c>
      <c r="L419" s="82">
        <f t="shared" si="703"/>
        <v>0</v>
      </c>
      <c r="M419" s="82">
        <f t="shared" si="703"/>
        <v>0</v>
      </c>
      <c r="N419" s="82">
        <f t="shared" si="703"/>
        <v>0</v>
      </c>
      <c r="O419" s="82">
        <f t="shared" si="703"/>
        <v>0</v>
      </c>
      <c r="P419" s="82">
        <f t="shared" si="703"/>
        <v>0</v>
      </c>
      <c r="Q419" s="82">
        <f t="shared" si="703"/>
        <v>0</v>
      </c>
      <c r="R419" s="82">
        <f t="shared" si="703"/>
        <v>0</v>
      </c>
      <c r="S419" s="82">
        <f t="shared" si="703"/>
        <v>0</v>
      </c>
      <c r="T419" s="82">
        <f t="shared" si="703"/>
        <v>0</v>
      </c>
      <c r="U419" s="82">
        <f t="shared" si="703"/>
        <v>0</v>
      </c>
      <c r="V419" s="82">
        <f t="shared" si="703"/>
        <v>0</v>
      </c>
      <c r="W419" s="82">
        <f t="shared" si="703"/>
        <v>0</v>
      </c>
      <c r="X419" s="82">
        <f t="shared" si="703"/>
        <v>0</v>
      </c>
      <c r="Y419" s="82">
        <f t="shared" si="703"/>
        <v>0</v>
      </c>
      <c r="Z419" s="82">
        <f t="shared" si="703"/>
        <v>0</v>
      </c>
      <c r="AA419" s="82">
        <f t="shared" si="703"/>
        <v>0</v>
      </c>
      <c r="AB419" s="82">
        <f t="shared" si="703"/>
        <v>0</v>
      </c>
      <c r="AC419" s="82">
        <f t="shared" si="703"/>
        <v>0</v>
      </c>
      <c r="AD419" s="82">
        <f t="shared" si="703"/>
        <v>0</v>
      </c>
      <c r="AE419" s="82">
        <f t="shared" si="703"/>
        <v>0</v>
      </c>
      <c r="AF419" s="82">
        <f t="shared" si="703"/>
        <v>0</v>
      </c>
      <c r="AG419" s="82">
        <f t="shared" si="703"/>
        <v>0</v>
      </c>
      <c r="AH419" s="82">
        <f t="shared" si="703"/>
        <v>0</v>
      </c>
      <c r="AI419" s="82">
        <f t="shared" si="703"/>
        <v>0</v>
      </c>
      <c r="AJ419" s="82">
        <f t="shared" si="703"/>
        <v>0</v>
      </c>
      <c r="AK419" s="82">
        <f t="shared" si="703"/>
        <v>0</v>
      </c>
      <c r="AL419" s="82">
        <f t="shared" si="703"/>
        <v>0</v>
      </c>
      <c r="AM419" s="82">
        <f t="shared" si="703"/>
        <v>0</v>
      </c>
      <c r="AN419" s="82">
        <f t="shared" si="703"/>
        <v>0</v>
      </c>
      <c r="AO419" s="82">
        <f t="shared" si="703"/>
        <v>0</v>
      </c>
      <c r="AP419" s="82">
        <f t="shared" si="703"/>
        <v>0</v>
      </c>
      <c r="AQ419" s="82">
        <f t="shared" si="703"/>
        <v>0</v>
      </c>
      <c r="AR419" s="82">
        <f t="shared" si="703"/>
        <v>0</v>
      </c>
      <c r="AS419" s="82">
        <f t="shared" si="703"/>
        <v>0</v>
      </c>
      <c r="AT419" s="82">
        <f t="shared" si="703"/>
        <v>0</v>
      </c>
      <c r="AU419" s="82">
        <f t="shared" si="703"/>
        <v>0</v>
      </c>
      <c r="AV419" s="82">
        <f t="shared" si="703"/>
        <v>0</v>
      </c>
      <c r="AW419" s="82">
        <f t="shared" si="703"/>
        <v>0</v>
      </c>
      <c r="AX419" s="35"/>
      <c r="AY419" s="35"/>
      <c r="BA419" s="35">
        <f>X402</f>
        <v>47</v>
      </c>
      <c r="BB419" s="35">
        <f>X415</f>
        <v>0</v>
      </c>
      <c r="BC419" s="35">
        <f>X417</f>
        <v>0</v>
      </c>
    </row>
    <row r="420" spans="1:56" ht="16" thickBot="1">
      <c r="A420" s="27"/>
      <c r="B420" s="124" t="s">
        <v>16</v>
      </c>
      <c r="C420" s="84">
        <f>SUM(C403:C410)</f>
        <v>0</v>
      </c>
      <c r="D420" s="65">
        <f>SUM(D403:D410)</f>
        <v>0</v>
      </c>
      <c r="E420" s="65">
        <f t="shared" ref="E420:AV420" si="704">SUM(E403:E410)</f>
        <v>0</v>
      </c>
      <c r="F420" s="65">
        <f t="shared" si="704"/>
        <v>0</v>
      </c>
      <c r="G420" s="65">
        <f t="shared" si="704"/>
        <v>0</v>
      </c>
      <c r="H420" s="65">
        <f t="shared" si="704"/>
        <v>0</v>
      </c>
      <c r="I420" s="65">
        <f t="shared" si="704"/>
        <v>0</v>
      </c>
      <c r="J420" s="65">
        <f t="shared" si="704"/>
        <v>0</v>
      </c>
      <c r="K420" s="65">
        <f t="shared" si="704"/>
        <v>0</v>
      </c>
      <c r="L420" s="65">
        <f t="shared" si="704"/>
        <v>0</v>
      </c>
      <c r="M420" s="65">
        <f t="shared" si="704"/>
        <v>0</v>
      </c>
      <c r="N420" s="65">
        <f t="shared" si="704"/>
        <v>0</v>
      </c>
      <c r="O420" s="65">
        <f t="shared" si="704"/>
        <v>0</v>
      </c>
      <c r="P420" s="65">
        <f t="shared" si="704"/>
        <v>0</v>
      </c>
      <c r="Q420" s="65">
        <f t="shared" si="704"/>
        <v>0</v>
      </c>
      <c r="R420" s="65">
        <f t="shared" si="704"/>
        <v>0</v>
      </c>
      <c r="S420" s="65">
        <f t="shared" si="704"/>
        <v>0</v>
      </c>
      <c r="T420" s="65">
        <f t="shared" si="704"/>
        <v>0</v>
      </c>
      <c r="U420" s="65">
        <f t="shared" si="704"/>
        <v>0</v>
      </c>
      <c r="V420" s="65">
        <f t="shared" si="704"/>
        <v>0</v>
      </c>
      <c r="W420" s="65">
        <f t="shared" si="704"/>
        <v>0</v>
      </c>
      <c r="X420" s="65">
        <f t="shared" si="704"/>
        <v>0</v>
      </c>
      <c r="Y420" s="65">
        <f t="shared" si="704"/>
        <v>0</v>
      </c>
      <c r="Z420" s="65">
        <f t="shared" si="704"/>
        <v>0</v>
      </c>
      <c r="AA420" s="65">
        <f t="shared" si="704"/>
        <v>0</v>
      </c>
      <c r="AB420" s="65">
        <f t="shared" si="704"/>
        <v>0</v>
      </c>
      <c r="AC420" s="65">
        <f t="shared" si="704"/>
        <v>0</v>
      </c>
      <c r="AD420" s="65">
        <f t="shared" si="704"/>
        <v>0</v>
      </c>
      <c r="AE420" s="65">
        <f t="shared" si="704"/>
        <v>0</v>
      </c>
      <c r="AF420" s="65">
        <f t="shared" si="704"/>
        <v>0</v>
      </c>
      <c r="AG420" s="65">
        <f t="shared" si="704"/>
        <v>0</v>
      </c>
      <c r="AH420" s="65">
        <f t="shared" si="704"/>
        <v>0</v>
      </c>
      <c r="AI420" s="65">
        <f t="shared" si="704"/>
        <v>0</v>
      </c>
      <c r="AJ420" s="65">
        <f t="shared" si="704"/>
        <v>0</v>
      </c>
      <c r="AK420" s="65">
        <f t="shared" si="704"/>
        <v>0</v>
      </c>
      <c r="AL420" s="65">
        <f t="shared" si="704"/>
        <v>0</v>
      </c>
      <c r="AM420" s="65">
        <f t="shared" si="704"/>
        <v>0</v>
      </c>
      <c r="AN420" s="65">
        <f t="shared" si="704"/>
        <v>0</v>
      </c>
      <c r="AO420" s="65">
        <f t="shared" si="704"/>
        <v>0</v>
      </c>
      <c r="AP420" s="65">
        <f t="shared" si="704"/>
        <v>0</v>
      </c>
      <c r="AQ420" s="65">
        <f t="shared" si="704"/>
        <v>0</v>
      </c>
      <c r="AR420" s="65">
        <f t="shared" si="704"/>
        <v>0</v>
      </c>
      <c r="AS420" s="65">
        <f t="shared" si="704"/>
        <v>0</v>
      </c>
      <c r="AT420" s="65">
        <f t="shared" si="704"/>
        <v>0</v>
      </c>
      <c r="AU420" s="65">
        <f t="shared" si="704"/>
        <v>0</v>
      </c>
      <c r="AV420" s="65">
        <f t="shared" si="704"/>
        <v>0</v>
      </c>
      <c r="AW420" s="89">
        <f>SUM(AW403:AW410)</f>
        <v>0</v>
      </c>
      <c r="AX420" s="35"/>
      <c r="AY420" s="35"/>
      <c r="BA420" s="35">
        <f>Y402</f>
        <v>49</v>
      </c>
      <c r="BB420" s="35">
        <f>Y415</f>
        <v>0</v>
      </c>
      <c r="BC420" s="35">
        <f>Y417</f>
        <v>0</v>
      </c>
    </row>
    <row r="421" spans="1:56" ht="16" thickBot="1">
      <c r="A421" s="32"/>
      <c r="B421" s="127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35"/>
      <c r="AY421" s="35"/>
      <c r="BA421" s="33">
        <f>Z402</f>
        <v>51</v>
      </c>
      <c r="BB421" s="35">
        <f>Z415</f>
        <v>0</v>
      </c>
      <c r="BC421" s="35">
        <f>Z417</f>
        <v>0</v>
      </c>
      <c r="BD421" s="35"/>
    </row>
    <row r="422" spans="1:56">
      <c r="A422" s="22"/>
      <c r="B422" s="128"/>
      <c r="C422" s="91" t="s">
        <v>7</v>
      </c>
      <c r="D422" s="92">
        <f t="shared" ref="D422:AW422" si="705">D402</f>
        <v>1</v>
      </c>
      <c r="E422" s="79">
        <f t="shared" si="705"/>
        <v>4</v>
      </c>
      <c r="F422" s="79">
        <f t="shared" si="705"/>
        <v>6</v>
      </c>
      <c r="G422" s="79">
        <f t="shared" si="705"/>
        <v>8</v>
      </c>
      <c r="H422" s="79">
        <f t="shared" si="705"/>
        <v>11</v>
      </c>
      <c r="I422" s="79">
        <f t="shared" si="705"/>
        <v>13</v>
      </c>
      <c r="J422" s="79">
        <f t="shared" si="705"/>
        <v>15</v>
      </c>
      <c r="K422" s="79">
        <f t="shared" si="705"/>
        <v>18</v>
      </c>
      <c r="L422" s="79">
        <f t="shared" si="705"/>
        <v>20</v>
      </c>
      <c r="M422" s="79">
        <f t="shared" si="705"/>
        <v>22</v>
      </c>
      <c r="N422" s="79">
        <f t="shared" si="705"/>
        <v>25</v>
      </c>
      <c r="O422" s="79">
        <f t="shared" si="705"/>
        <v>27</v>
      </c>
      <c r="P422" s="79">
        <f t="shared" si="705"/>
        <v>29</v>
      </c>
      <c r="Q422" s="79">
        <f t="shared" si="705"/>
        <v>32</v>
      </c>
      <c r="R422" s="79">
        <f t="shared" si="705"/>
        <v>34</v>
      </c>
      <c r="S422" s="79">
        <f t="shared" si="705"/>
        <v>36</v>
      </c>
      <c r="T422" s="79">
        <f t="shared" si="705"/>
        <v>39</v>
      </c>
      <c r="U422" s="79">
        <f t="shared" si="705"/>
        <v>41</v>
      </c>
      <c r="V422" s="79">
        <f t="shared" si="705"/>
        <v>43</v>
      </c>
      <c r="W422" s="79">
        <f t="shared" si="705"/>
        <v>45</v>
      </c>
      <c r="X422" s="79">
        <f t="shared" si="705"/>
        <v>47</v>
      </c>
      <c r="Y422" s="79">
        <f t="shared" si="705"/>
        <v>49</v>
      </c>
      <c r="Z422" s="79">
        <f t="shared" si="705"/>
        <v>51</v>
      </c>
      <c r="AA422" s="79">
        <f t="shared" si="705"/>
        <v>53</v>
      </c>
      <c r="AB422" s="79">
        <f t="shared" si="705"/>
        <v>55</v>
      </c>
      <c r="AC422" s="79">
        <f t="shared" si="705"/>
        <v>57</v>
      </c>
      <c r="AD422" s="79">
        <f t="shared" si="705"/>
        <v>59</v>
      </c>
      <c r="AE422" s="79">
        <f t="shared" si="705"/>
        <v>61</v>
      </c>
      <c r="AF422" s="79">
        <f t="shared" si="705"/>
        <v>63</v>
      </c>
      <c r="AG422" s="79">
        <f t="shared" si="705"/>
        <v>65</v>
      </c>
      <c r="AH422" s="79">
        <f t="shared" si="705"/>
        <v>67</v>
      </c>
      <c r="AI422" s="79">
        <f t="shared" si="705"/>
        <v>69</v>
      </c>
      <c r="AJ422" s="79">
        <f t="shared" si="705"/>
        <v>71</v>
      </c>
      <c r="AK422" s="79">
        <f t="shared" si="705"/>
        <v>73</v>
      </c>
      <c r="AL422" s="79">
        <f t="shared" si="705"/>
        <v>75</v>
      </c>
      <c r="AM422" s="79">
        <f t="shared" si="705"/>
        <v>77</v>
      </c>
      <c r="AN422" s="79">
        <f t="shared" si="705"/>
        <v>79</v>
      </c>
      <c r="AO422" s="79">
        <f t="shared" si="705"/>
        <v>81</v>
      </c>
      <c r="AP422" s="79">
        <f t="shared" si="705"/>
        <v>83</v>
      </c>
      <c r="AQ422" s="79">
        <f t="shared" si="705"/>
        <v>85</v>
      </c>
      <c r="AR422" s="79">
        <f t="shared" si="705"/>
        <v>87</v>
      </c>
      <c r="AS422" s="79">
        <f t="shared" si="705"/>
        <v>89</v>
      </c>
      <c r="AT422" s="79">
        <f t="shared" si="705"/>
        <v>91</v>
      </c>
      <c r="AU422" s="79">
        <f t="shared" si="705"/>
        <v>93</v>
      </c>
      <c r="AV422" s="79">
        <f t="shared" si="705"/>
        <v>95</v>
      </c>
      <c r="AW422" s="93">
        <f t="shared" si="705"/>
        <v>97</v>
      </c>
      <c r="AX422" s="35"/>
      <c r="AY422" s="35"/>
      <c r="BA422" s="33">
        <f>AA402</f>
        <v>53</v>
      </c>
      <c r="BB422" s="35">
        <f>AA415</f>
        <v>0</v>
      </c>
      <c r="BC422" s="35">
        <f>AA417</f>
        <v>0</v>
      </c>
      <c r="BD422" s="35"/>
    </row>
    <row r="423" spans="1:56" ht="16" thickBot="1">
      <c r="A423" s="21" t="s">
        <v>24</v>
      </c>
      <c r="B423" s="21"/>
      <c r="C423" s="94" t="str">
        <f>C397</f>
        <v>Strain L</v>
      </c>
      <c r="D423" s="95" t="e">
        <f>D420/D419</f>
        <v>#DIV/0!</v>
      </c>
      <c r="E423" s="96" t="e">
        <f t="shared" ref="E423:I423" si="706">E420/E419</f>
        <v>#DIV/0!</v>
      </c>
      <c r="F423" s="96" t="e">
        <f t="shared" si="706"/>
        <v>#DIV/0!</v>
      </c>
      <c r="G423" s="96" t="e">
        <f t="shared" si="706"/>
        <v>#DIV/0!</v>
      </c>
      <c r="H423" s="96" t="e">
        <f t="shared" si="706"/>
        <v>#DIV/0!</v>
      </c>
      <c r="I423" s="96" t="e">
        <f t="shared" si="706"/>
        <v>#DIV/0!</v>
      </c>
      <c r="J423" s="96" t="e">
        <f>J420/J419</f>
        <v>#DIV/0!</v>
      </c>
      <c r="K423" s="96" t="e">
        <f t="shared" ref="K423:AW423" si="707">K420/K419</f>
        <v>#DIV/0!</v>
      </c>
      <c r="L423" s="96" t="e">
        <f t="shared" si="707"/>
        <v>#DIV/0!</v>
      </c>
      <c r="M423" s="96" t="e">
        <f t="shared" si="707"/>
        <v>#DIV/0!</v>
      </c>
      <c r="N423" s="96" t="e">
        <f t="shared" si="707"/>
        <v>#DIV/0!</v>
      </c>
      <c r="O423" s="96" t="e">
        <f t="shared" si="707"/>
        <v>#DIV/0!</v>
      </c>
      <c r="P423" s="96" t="e">
        <f t="shared" si="707"/>
        <v>#DIV/0!</v>
      </c>
      <c r="Q423" s="96" t="e">
        <f t="shared" si="707"/>
        <v>#DIV/0!</v>
      </c>
      <c r="R423" s="96" t="e">
        <f t="shared" si="707"/>
        <v>#DIV/0!</v>
      </c>
      <c r="S423" s="96" t="e">
        <f t="shared" si="707"/>
        <v>#DIV/0!</v>
      </c>
      <c r="T423" s="96" t="e">
        <f t="shared" si="707"/>
        <v>#DIV/0!</v>
      </c>
      <c r="U423" s="96" t="e">
        <f t="shared" si="707"/>
        <v>#DIV/0!</v>
      </c>
      <c r="V423" s="96" t="e">
        <f t="shared" si="707"/>
        <v>#DIV/0!</v>
      </c>
      <c r="W423" s="96" t="e">
        <f t="shared" si="707"/>
        <v>#DIV/0!</v>
      </c>
      <c r="X423" s="96" t="e">
        <f t="shared" si="707"/>
        <v>#DIV/0!</v>
      </c>
      <c r="Y423" s="96" t="e">
        <f t="shared" si="707"/>
        <v>#DIV/0!</v>
      </c>
      <c r="Z423" s="96" t="e">
        <f t="shared" si="707"/>
        <v>#DIV/0!</v>
      </c>
      <c r="AA423" s="96" t="e">
        <f t="shared" si="707"/>
        <v>#DIV/0!</v>
      </c>
      <c r="AB423" s="96" t="e">
        <f t="shared" si="707"/>
        <v>#DIV/0!</v>
      </c>
      <c r="AC423" s="96" t="e">
        <f t="shared" si="707"/>
        <v>#DIV/0!</v>
      </c>
      <c r="AD423" s="96" t="e">
        <f t="shared" si="707"/>
        <v>#DIV/0!</v>
      </c>
      <c r="AE423" s="96" t="e">
        <f t="shared" si="707"/>
        <v>#DIV/0!</v>
      </c>
      <c r="AF423" s="96" t="e">
        <f t="shared" si="707"/>
        <v>#DIV/0!</v>
      </c>
      <c r="AG423" s="96" t="e">
        <f t="shared" si="707"/>
        <v>#DIV/0!</v>
      </c>
      <c r="AH423" s="96" t="e">
        <f t="shared" si="707"/>
        <v>#DIV/0!</v>
      </c>
      <c r="AI423" s="96" t="e">
        <f t="shared" si="707"/>
        <v>#DIV/0!</v>
      </c>
      <c r="AJ423" s="96" t="e">
        <f t="shared" si="707"/>
        <v>#DIV/0!</v>
      </c>
      <c r="AK423" s="96" t="e">
        <f t="shared" si="707"/>
        <v>#DIV/0!</v>
      </c>
      <c r="AL423" s="96" t="e">
        <f t="shared" si="707"/>
        <v>#DIV/0!</v>
      </c>
      <c r="AM423" s="96" t="e">
        <f t="shared" si="707"/>
        <v>#DIV/0!</v>
      </c>
      <c r="AN423" s="96" t="e">
        <f t="shared" si="707"/>
        <v>#DIV/0!</v>
      </c>
      <c r="AO423" s="96" t="e">
        <f t="shared" si="707"/>
        <v>#DIV/0!</v>
      </c>
      <c r="AP423" s="96" t="e">
        <f t="shared" si="707"/>
        <v>#DIV/0!</v>
      </c>
      <c r="AQ423" s="96" t="e">
        <f t="shared" si="707"/>
        <v>#DIV/0!</v>
      </c>
      <c r="AR423" s="96" t="e">
        <f t="shared" si="707"/>
        <v>#DIV/0!</v>
      </c>
      <c r="AS423" s="96" t="e">
        <f t="shared" si="707"/>
        <v>#DIV/0!</v>
      </c>
      <c r="AT423" s="96" t="e">
        <f t="shared" si="707"/>
        <v>#DIV/0!</v>
      </c>
      <c r="AU423" s="96" t="e">
        <f t="shared" si="707"/>
        <v>#DIV/0!</v>
      </c>
      <c r="AV423" s="96" t="e">
        <f t="shared" si="707"/>
        <v>#DIV/0!</v>
      </c>
      <c r="AW423" s="97" t="e">
        <f t="shared" si="707"/>
        <v>#DIV/0!</v>
      </c>
      <c r="AX423" s="35"/>
      <c r="AY423" s="35"/>
      <c r="BA423" s="33">
        <f>AB402</f>
        <v>55</v>
      </c>
      <c r="BB423" s="35">
        <f>AB415</f>
        <v>0</v>
      </c>
      <c r="BC423" s="35">
        <f>AB417</f>
        <v>0</v>
      </c>
      <c r="BD423" s="35"/>
    </row>
    <row r="424" spans="1:56"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BA424" s="33">
        <f>AC402</f>
        <v>57</v>
      </c>
      <c r="BB424" s="33">
        <f>AC415</f>
        <v>0</v>
      </c>
      <c r="BC424" s="33">
        <f>AC417</f>
        <v>0</v>
      </c>
    </row>
    <row r="425" spans="1:56" ht="16" thickBot="1">
      <c r="A425" s="34" t="s">
        <v>26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BA425" s="33">
        <f>AD402</f>
        <v>59</v>
      </c>
      <c r="BB425" s="33">
        <f>AD415</f>
        <v>0</v>
      </c>
      <c r="BC425" s="33">
        <f>AD417</f>
        <v>0</v>
      </c>
    </row>
    <row r="426" spans="1:56" ht="16" thickBot="1">
      <c r="A426" s="19" t="str">
        <f>C397</f>
        <v>Strain L</v>
      </c>
      <c r="B426" s="20" t="s">
        <v>25</v>
      </c>
      <c r="C426" s="98">
        <f>C402</f>
        <v>1</v>
      </c>
      <c r="D426" s="99">
        <f t="shared" ref="D426:AW426" si="708">D402</f>
        <v>1</v>
      </c>
      <c r="E426" s="100">
        <f t="shared" si="708"/>
        <v>4</v>
      </c>
      <c r="F426" s="100">
        <f t="shared" si="708"/>
        <v>6</v>
      </c>
      <c r="G426" s="100">
        <f t="shared" si="708"/>
        <v>8</v>
      </c>
      <c r="H426" s="100">
        <f t="shared" si="708"/>
        <v>11</v>
      </c>
      <c r="I426" s="100">
        <f t="shared" si="708"/>
        <v>13</v>
      </c>
      <c r="J426" s="100">
        <f t="shared" si="708"/>
        <v>15</v>
      </c>
      <c r="K426" s="100">
        <f t="shared" si="708"/>
        <v>18</v>
      </c>
      <c r="L426" s="100">
        <f t="shared" si="708"/>
        <v>20</v>
      </c>
      <c r="M426" s="100">
        <f t="shared" si="708"/>
        <v>22</v>
      </c>
      <c r="N426" s="100">
        <f t="shared" si="708"/>
        <v>25</v>
      </c>
      <c r="O426" s="100">
        <f t="shared" si="708"/>
        <v>27</v>
      </c>
      <c r="P426" s="100">
        <f t="shared" si="708"/>
        <v>29</v>
      </c>
      <c r="Q426" s="100">
        <f t="shared" si="708"/>
        <v>32</v>
      </c>
      <c r="R426" s="100">
        <f t="shared" si="708"/>
        <v>34</v>
      </c>
      <c r="S426" s="100">
        <f t="shared" si="708"/>
        <v>36</v>
      </c>
      <c r="T426" s="100">
        <f t="shared" si="708"/>
        <v>39</v>
      </c>
      <c r="U426" s="100">
        <f t="shared" si="708"/>
        <v>41</v>
      </c>
      <c r="V426" s="100">
        <f t="shared" si="708"/>
        <v>43</v>
      </c>
      <c r="W426" s="100">
        <f t="shared" si="708"/>
        <v>45</v>
      </c>
      <c r="X426" s="100">
        <f t="shared" si="708"/>
        <v>47</v>
      </c>
      <c r="Y426" s="100">
        <f t="shared" si="708"/>
        <v>49</v>
      </c>
      <c r="Z426" s="100">
        <f t="shared" si="708"/>
        <v>51</v>
      </c>
      <c r="AA426" s="100">
        <f t="shared" si="708"/>
        <v>53</v>
      </c>
      <c r="AB426" s="100">
        <f t="shared" si="708"/>
        <v>55</v>
      </c>
      <c r="AC426" s="100">
        <f t="shared" si="708"/>
        <v>57</v>
      </c>
      <c r="AD426" s="100">
        <f t="shared" si="708"/>
        <v>59</v>
      </c>
      <c r="AE426" s="100">
        <f t="shared" si="708"/>
        <v>61</v>
      </c>
      <c r="AF426" s="100">
        <f t="shared" si="708"/>
        <v>63</v>
      </c>
      <c r="AG426" s="100">
        <f t="shared" si="708"/>
        <v>65</v>
      </c>
      <c r="AH426" s="100">
        <f t="shared" si="708"/>
        <v>67</v>
      </c>
      <c r="AI426" s="100">
        <f t="shared" si="708"/>
        <v>69</v>
      </c>
      <c r="AJ426" s="100">
        <f t="shared" si="708"/>
        <v>71</v>
      </c>
      <c r="AK426" s="100">
        <f t="shared" si="708"/>
        <v>73</v>
      </c>
      <c r="AL426" s="100">
        <f t="shared" si="708"/>
        <v>75</v>
      </c>
      <c r="AM426" s="100">
        <f t="shared" si="708"/>
        <v>77</v>
      </c>
      <c r="AN426" s="100">
        <f t="shared" si="708"/>
        <v>79</v>
      </c>
      <c r="AO426" s="100">
        <f t="shared" si="708"/>
        <v>81</v>
      </c>
      <c r="AP426" s="100">
        <f t="shared" si="708"/>
        <v>83</v>
      </c>
      <c r="AQ426" s="100">
        <f t="shared" si="708"/>
        <v>85</v>
      </c>
      <c r="AR426" s="100">
        <f t="shared" si="708"/>
        <v>87</v>
      </c>
      <c r="AS426" s="100">
        <f t="shared" si="708"/>
        <v>89</v>
      </c>
      <c r="AT426" s="100">
        <f t="shared" si="708"/>
        <v>91</v>
      </c>
      <c r="AU426" s="100">
        <f t="shared" si="708"/>
        <v>93</v>
      </c>
      <c r="AV426" s="100">
        <f t="shared" si="708"/>
        <v>95</v>
      </c>
      <c r="AW426" s="101">
        <f t="shared" si="708"/>
        <v>97</v>
      </c>
      <c r="BA426" s="33">
        <f>AE402</f>
        <v>61</v>
      </c>
      <c r="BB426" s="33">
        <f>AE415</f>
        <v>0</v>
      </c>
      <c r="BC426" s="33">
        <f>AE417</f>
        <v>0</v>
      </c>
    </row>
    <row r="427" spans="1:56">
      <c r="A427" s="23" t="s">
        <v>20</v>
      </c>
      <c r="C427" s="102">
        <f>SUM(C403:C410)</f>
        <v>0</v>
      </c>
      <c r="D427" s="103">
        <f>C427-C428-C429</f>
        <v>0</v>
      </c>
      <c r="E427" s="104">
        <f t="shared" ref="E427:AW427" si="709">D427-D428-D429</f>
        <v>0</v>
      </c>
      <c r="F427" s="104">
        <f t="shared" si="709"/>
        <v>0</v>
      </c>
      <c r="G427" s="104">
        <f t="shared" si="709"/>
        <v>0</v>
      </c>
      <c r="H427" s="104">
        <f t="shared" si="709"/>
        <v>0</v>
      </c>
      <c r="I427" s="104">
        <f t="shared" si="709"/>
        <v>0</v>
      </c>
      <c r="J427" s="104">
        <f t="shared" si="709"/>
        <v>0</v>
      </c>
      <c r="K427" s="104">
        <f t="shared" si="709"/>
        <v>0</v>
      </c>
      <c r="L427" s="104">
        <f t="shared" si="709"/>
        <v>0</v>
      </c>
      <c r="M427" s="104">
        <f t="shared" si="709"/>
        <v>0</v>
      </c>
      <c r="N427" s="104">
        <f t="shared" si="709"/>
        <v>0</v>
      </c>
      <c r="O427" s="104">
        <f t="shared" si="709"/>
        <v>0</v>
      </c>
      <c r="P427" s="104">
        <f t="shared" si="709"/>
        <v>0</v>
      </c>
      <c r="Q427" s="104">
        <f t="shared" si="709"/>
        <v>0</v>
      </c>
      <c r="R427" s="104">
        <f t="shared" si="709"/>
        <v>0</v>
      </c>
      <c r="S427" s="104">
        <f t="shared" si="709"/>
        <v>0</v>
      </c>
      <c r="T427" s="104">
        <f t="shared" si="709"/>
        <v>0</v>
      </c>
      <c r="U427" s="104">
        <f t="shared" si="709"/>
        <v>0</v>
      </c>
      <c r="V427" s="104">
        <f t="shared" si="709"/>
        <v>0</v>
      </c>
      <c r="W427" s="104">
        <f t="shared" si="709"/>
        <v>0</v>
      </c>
      <c r="X427" s="104">
        <f t="shared" si="709"/>
        <v>0</v>
      </c>
      <c r="Y427" s="104">
        <f t="shared" si="709"/>
        <v>0</v>
      </c>
      <c r="Z427" s="104">
        <f t="shared" si="709"/>
        <v>0</v>
      </c>
      <c r="AA427" s="104">
        <f t="shared" si="709"/>
        <v>0</v>
      </c>
      <c r="AB427" s="104">
        <f t="shared" si="709"/>
        <v>0</v>
      </c>
      <c r="AC427" s="104">
        <f t="shared" si="709"/>
        <v>0</v>
      </c>
      <c r="AD427" s="104">
        <f t="shared" si="709"/>
        <v>0</v>
      </c>
      <c r="AE427" s="104">
        <f t="shared" si="709"/>
        <v>0</v>
      </c>
      <c r="AF427" s="104">
        <f t="shared" si="709"/>
        <v>0</v>
      </c>
      <c r="AG427" s="104">
        <f t="shared" si="709"/>
        <v>0</v>
      </c>
      <c r="AH427" s="104">
        <f t="shared" si="709"/>
        <v>0</v>
      </c>
      <c r="AI427" s="104">
        <f t="shared" si="709"/>
        <v>0</v>
      </c>
      <c r="AJ427" s="104">
        <f t="shared" si="709"/>
        <v>0</v>
      </c>
      <c r="AK427" s="104">
        <f t="shared" si="709"/>
        <v>0</v>
      </c>
      <c r="AL427" s="104">
        <f t="shared" si="709"/>
        <v>0</v>
      </c>
      <c r="AM427" s="104">
        <f t="shared" si="709"/>
        <v>0</v>
      </c>
      <c r="AN427" s="104">
        <f t="shared" si="709"/>
        <v>0</v>
      </c>
      <c r="AO427" s="104">
        <f t="shared" si="709"/>
        <v>0</v>
      </c>
      <c r="AP427" s="104">
        <f t="shared" si="709"/>
        <v>0</v>
      </c>
      <c r="AQ427" s="104">
        <f t="shared" si="709"/>
        <v>0</v>
      </c>
      <c r="AR427" s="104">
        <f t="shared" si="709"/>
        <v>0</v>
      </c>
      <c r="AS427" s="104">
        <f t="shared" si="709"/>
        <v>0</v>
      </c>
      <c r="AT427" s="104">
        <f t="shared" si="709"/>
        <v>0</v>
      </c>
      <c r="AU427" s="104">
        <f t="shared" si="709"/>
        <v>0</v>
      </c>
      <c r="AV427" s="104">
        <f t="shared" si="709"/>
        <v>0</v>
      </c>
      <c r="AW427" s="105">
        <f t="shared" si="709"/>
        <v>0</v>
      </c>
      <c r="BA427" s="33">
        <f>AF402</f>
        <v>63</v>
      </c>
      <c r="BB427" s="33">
        <f>AF415</f>
        <v>0</v>
      </c>
      <c r="BC427" s="33">
        <f>AF417</f>
        <v>0</v>
      </c>
    </row>
    <row r="428" spans="1:56">
      <c r="A428" s="23" t="s">
        <v>21</v>
      </c>
      <c r="C428" s="102">
        <f t="shared" ref="C428:AW428" si="710">C415</f>
        <v>0</v>
      </c>
      <c r="D428" s="103">
        <f t="shared" si="710"/>
        <v>0</v>
      </c>
      <c r="E428" s="104">
        <f t="shared" si="710"/>
        <v>0</v>
      </c>
      <c r="F428" s="104">
        <f t="shared" si="710"/>
        <v>0</v>
      </c>
      <c r="G428" s="104">
        <f t="shared" si="710"/>
        <v>0</v>
      </c>
      <c r="H428" s="104">
        <f t="shared" si="710"/>
        <v>0</v>
      </c>
      <c r="I428" s="104">
        <f t="shared" si="710"/>
        <v>0</v>
      </c>
      <c r="J428" s="104">
        <f t="shared" si="710"/>
        <v>0</v>
      </c>
      <c r="K428" s="104">
        <f t="shared" si="710"/>
        <v>0</v>
      </c>
      <c r="L428" s="104">
        <f t="shared" si="710"/>
        <v>0</v>
      </c>
      <c r="M428" s="104">
        <f t="shared" si="710"/>
        <v>0</v>
      </c>
      <c r="N428" s="104">
        <f t="shared" si="710"/>
        <v>0</v>
      </c>
      <c r="O428" s="104">
        <f t="shared" si="710"/>
        <v>0</v>
      </c>
      <c r="P428" s="104">
        <f t="shared" si="710"/>
        <v>0</v>
      </c>
      <c r="Q428" s="104">
        <f t="shared" si="710"/>
        <v>0</v>
      </c>
      <c r="R428" s="104">
        <f t="shared" si="710"/>
        <v>0</v>
      </c>
      <c r="S428" s="104">
        <f t="shared" si="710"/>
        <v>0</v>
      </c>
      <c r="T428" s="104">
        <f t="shared" si="710"/>
        <v>0</v>
      </c>
      <c r="U428" s="104">
        <f t="shared" si="710"/>
        <v>0</v>
      </c>
      <c r="V428" s="104">
        <f t="shared" si="710"/>
        <v>0</v>
      </c>
      <c r="W428" s="104">
        <f t="shared" si="710"/>
        <v>0</v>
      </c>
      <c r="X428" s="104">
        <f t="shared" si="710"/>
        <v>0</v>
      </c>
      <c r="Y428" s="104">
        <f t="shared" si="710"/>
        <v>0</v>
      </c>
      <c r="Z428" s="104">
        <f t="shared" si="710"/>
        <v>0</v>
      </c>
      <c r="AA428" s="104">
        <f t="shared" si="710"/>
        <v>0</v>
      </c>
      <c r="AB428" s="104">
        <f t="shared" si="710"/>
        <v>0</v>
      </c>
      <c r="AC428" s="104">
        <f t="shared" si="710"/>
        <v>0</v>
      </c>
      <c r="AD428" s="104">
        <f t="shared" si="710"/>
        <v>0</v>
      </c>
      <c r="AE428" s="104">
        <f t="shared" si="710"/>
        <v>0</v>
      </c>
      <c r="AF428" s="104">
        <f t="shared" si="710"/>
        <v>0</v>
      </c>
      <c r="AG428" s="104">
        <f t="shared" si="710"/>
        <v>0</v>
      </c>
      <c r="AH428" s="104">
        <f t="shared" si="710"/>
        <v>0</v>
      </c>
      <c r="AI428" s="104">
        <f t="shared" si="710"/>
        <v>0</v>
      </c>
      <c r="AJ428" s="104">
        <f t="shared" si="710"/>
        <v>0</v>
      </c>
      <c r="AK428" s="104">
        <f t="shared" si="710"/>
        <v>0</v>
      </c>
      <c r="AL428" s="104">
        <f t="shared" si="710"/>
        <v>0</v>
      </c>
      <c r="AM428" s="104">
        <f t="shared" si="710"/>
        <v>0</v>
      </c>
      <c r="AN428" s="104">
        <f t="shared" si="710"/>
        <v>0</v>
      </c>
      <c r="AO428" s="104">
        <f t="shared" si="710"/>
        <v>0</v>
      </c>
      <c r="AP428" s="104">
        <f t="shared" si="710"/>
        <v>0</v>
      </c>
      <c r="AQ428" s="104">
        <f t="shared" si="710"/>
        <v>0</v>
      </c>
      <c r="AR428" s="104">
        <f t="shared" si="710"/>
        <v>0</v>
      </c>
      <c r="AS428" s="104">
        <f t="shared" si="710"/>
        <v>0</v>
      </c>
      <c r="AT428" s="104">
        <f t="shared" si="710"/>
        <v>0</v>
      </c>
      <c r="AU428" s="104">
        <f t="shared" si="710"/>
        <v>0</v>
      </c>
      <c r="AV428" s="104">
        <f t="shared" si="710"/>
        <v>0</v>
      </c>
      <c r="AW428" s="105">
        <f t="shared" si="710"/>
        <v>0</v>
      </c>
      <c r="BA428" s="33">
        <f>AG402</f>
        <v>65</v>
      </c>
      <c r="BB428" s="33">
        <f>AG415</f>
        <v>0</v>
      </c>
      <c r="BC428" s="33">
        <f>AG417</f>
        <v>0</v>
      </c>
    </row>
    <row r="429" spans="1:56" ht="16" thickBot="1">
      <c r="A429" s="23" t="s">
        <v>22</v>
      </c>
      <c r="C429" s="102">
        <f t="shared" ref="C429:AW429" si="711">SUM(C412:C414)</f>
        <v>0</v>
      </c>
      <c r="D429" s="103">
        <f t="shared" si="711"/>
        <v>0</v>
      </c>
      <c r="E429" s="104">
        <f t="shared" si="711"/>
        <v>0</v>
      </c>
      <c r="F429" s="104">
        <f t="shared" si="711"/>
        <v>0</v>
      </c>
      <c r="G429" s="104">
        <f t="shared" si="711"/>
        <v>0</v>
      </c>
      <c r="H429" s="104">
        <f t="shared" si="711"/>
        <v>0</v>
      </c>
      <c r="I429" s="104">
        <f t="shared" si="711"/>
        <v>0</v>
      </c>
      <c r="J429" s="104">
        <f t="shared" si="711"/>
        <v>0</v>
      </c>
      <c r="K429" s="104">
        <f t="shared" si="711"/>
        <v>0</v>
      </c>
      <c r="L429" s="104">
        <f t="shared" si="711"/>
        <v>0</v>
      </c>
      <c r="M429" s="104">
        <f t="shared" si="711"/>
        <v>0</v>
      </c>
      <c r="N429" s="104">
        <f t="shared" si="711"/>
        <v>0</v>
      </c>
      <c r="O429" s="104">
        <f t="shared" si="711"/>
        <v>0</v>
      </c>
      <c r="P429" s="104">
        <f t="shared" si="711"/>
        <v>0</v>
      </c>
      <c r="Q429" s="104">
        <f t="shared" si="711"/>
        <v>0</v>
      </c>
      <c r="R429" s="104">
        <f t="shared" si="711"/>
        <v>0</v>
      </c>
      <c r="S429" s="104">
        <f t="shared" si="711"/>
        <v>0</v>
      </c>
      <c r="T429" s="104">
        <f t="shared" si="711"/>
        <v>0</v>
      </c>
      <c r="U429" s="104">
        <f t="shared" si="711"/>
        <v>0</v>
      </c>
      <c r="V429" s="104">
        <f t="shared" si="711"/>
        <v>0</v>
      </c>
      <c r="W429" s="104">
        <f t="shared" si="711"/>
        <v>0</v>
      </c>
      <c r="X429" s="104">
        <f t="shared" si="711"/>
        <v>0</v>
      </c>
      <c r="Y429" s="104">
        <f t="shared" si="711"/>
        <v>0</v>
      </c>
      <c r="Z429" s="104">
        <f t="shared" si="711"/>
        <v>0</v>
      </c>
      <c r="AA429" s="104">
        <f t="shared" si="711"/>
        <v>0</v>
      </c>
      <c r="AB429" s="104">
        <f t="shared" si="711"/>
        <v>0</v>
      </c>
      <c r="AC429" s="104">
        <f t="shared" si="711"/>
        <v>0</v>
      </c>
      <c r="AD429" s="104">
        <f t="shared" si="711"/>
        <v>0</v>
      </c>
      <c r="AE429" s="104">
        <f t="shared" si="711"/>
        <v>0</v>
      </c>
      <c r="AF429" s="104">
        <f t="shared" si="711"/>
        <v>0</v>
      </c>
      <c r="AG429" s="104">
        <f t="shared" si="711"/>
        <v>0</v>
      </c>
      <c r="AH429" s="104">
        <f t="shared" si="711"/>
        <v>0</v>
      </c>
      <c r="AI429" s="104">
        <f t="shared" si="711"/>
        <v>0</v>
      </c>
      <c r="AJ429" s="104">
        <f t="shared" si="711"/>
        <v>0</v>
      </c>
      <c r="AK429" s="104">
        <f t="shared" si="711"/>
        <v>0</v>
      </c>
      <c r="AL429" s="104">
        <f t="shared" si="711"/>
        <v>0</v>
      </c>
      <c r="AM429" s="104">
        <f t="shared" si="711"/>
        <v>0</v>
      </c>
      <c r="AN429" s="104">
        <f t="shared" si="711"/>
        <v>0</v>
      </c>
      <c r="AO429" s="104">
        <f t="shared" si="711"/>
        <v>0</v>
      </c>
      <c r="AP429" s="104">
        <f t="shared" si="711"/>
        <v>0</v>
      </c>
      <c r="AQ429" s="104">
        <f t="shared" si="711"/>
        <v>0</v>
      </c>
      <c r="AR429" s="104">
        <f t="shared" si="711"/>
        <v>0</v>
      </c>
      <c r="AS429" s="104">
        <f t="shared" si="711"/>
        <v>0</v>
      </c>
      <c r="AT429" s="104">
        <f t="shared" si="711"/>
        <v>0</v>
      </c>
      <c r="AU429" s="104">
        <f t="shared" si="711"/>
        <v>0</v>
      </c>
      <c r="AV429" s="104">
        <f t="shared" si="711"/>
        <v>0</v>
      </c>
      <c r="AW429" s="105">
        <f t="shared" si="711"/>
        <v>0</v>
      </c>
      <c r="BA429" s="33">
        <f>AH402</f>
        <v>67</v>
      </c>
      <c r="BB429" s="33">
        <f>AH415</f>
        <v>0</v>
      </c>
      <c r="BC429" s="33">
        <f>AH417</f>
        <v>0</v>
      </c>
    </row>
    <row r="430" spans="1:56" ht="16" thickBot="1">
      <c r="A430" s="19" t="s">
        <v>23</v>
      </c>
      <c r="B430" s="20"/>
      <c r="C430" s="106" t="e">
        <f>(C427-C428)/C427</f>
        <v>#DIV/0!</v>
      </c>
      <c r="D430" s="107">
        <f t="shared" ref="D430:M430" si="712">IF(D427&gt;0,C430*( (D427-D428)/D427 ),0)</f>
        <v>0</v>
      </c>
      <c r="E430" s="107">
        <f t="shared" si="712"/>
        <v>0</v>
      </c>
      <c r="F430" s="107">
        <f t="shared" si="712"/>
        <v>0</v>
      </c>
      <c r="G430" s="107">
        <f t="shared" si="712"/>
        <v>0</v>
      </c>
      <c r="H430" s="107">
        <f t="shared" si="712"/>
        <v>0</v>
      </c>
      <c r="I430" s="107">
        <f t="shared" si="712"/>
        <v>0</v>
      </c>
      <c r="J430" s="107">
        <f t="shared" si="712"/>
        <v>0</v>
      </c>
      <c r="K430" s="107">
        <f t="shared" si="712"/>
        <v>0</v>
      </c>
      <c r="L430" s="107">
        <f t="shared" si="712"/>
        <v>0</v>
      </c>
      <c r="M430" s="107">
        <f t="shared" si="712"/>
        <v>0</v>
      </c>
      <c r="N430" s="107">
        <f>IF(N427&gt;0,M430*( (N427-N428)/N427 ),0)</f>
        <v>0</v>
      </c>
      <c r="O430" s="107">
        <f t="shared" ref="O430:AW430" si="713">IF(O427&gt;0,N430*( (O427-O428)/O427 ),0)</f>
        <v>0</v>
      </c>
      <c r="P430" s="107">
        <f t="shared" si="713"/>
        <v>0</v>
      </c>
      <c r="Q430" s="107">
        <f t="shared" si="713"/>
        <v>0</v>
      </c>
      <c r="R430" s="107">
        <f t="shared" si="713"/>
        <v>0</v>
      </c>
      <c r="S430" s="107">
        <f t="shared" si="713"/>
        <v>0</v>
      </c>
      <c r="T430" s="107">
        <f t="shared" si="713"/>
        <v>0</v>
      </c>
      <c r="U430" s="107">
        <f t="shared" si="713"/>
        <v>0</v>
      </c>
      <c r="V430" s="107">
        <f t="shared" si="713"/>
        <v>0</v>
      </c>
      <c r="W430" s="107">
        <f t="shared" si="713"/>
        <v>0</v>
      </c>
      <c r="X430" s="107">
        <f t="shared" si="713"/>
        <v>0</v>
      </c>
      <c r="Y430" s="107">
        <f t="shared" si="713"/>
        <v>0</v>
      </c>
      <c r="Z430" s="107">
        <f t="shared" si="713"/>
        <v>0</v>
      </c>
      <c r="AA430" s="107">
        <f t="shared" si="713"/>
        <v>0</v>
      </c>
      <c r="AB430" s="107">
        <f t="shared" si="713"/>
        <v>0</v>
      </c>
      <c r="AC430" s="107">
        <f t="shared" si="713"/>
        <v>0</v>
      </c>
      <c r="AD430" s="107">
        <f t="shared" si="713"/>
        <v>0</v>
      </c>
      <c r="AE430" s="107">
        <f t="shared" si="713"/>
        <v>0</v>
      </c>
      <c r="AF430" s="107">
        <f t="shared" si="713"/>
        <v>0</v>
      </c>
      <c r="AG430" s="107">
        <f t="shared" si="713"/>
        <v>0</v>
      </c>
      <c r="AH430" s="107">
        <f t="shared" si="713"/>
        <v>0</v>
      </c>
      <c r="AI430" s="107">
        <f t="shared" si="713"/>
        <v>0</v>
      </c>
      <c r="AJ430" s="107">
        <f t="shared" si="713"/>
        <v>0</v>
      </c>
      <c r="AK430" s="107">
        <f t="shared" si="713"/>
        <v>0</v>
      </c>
      <c r="AL430" s="107">
        <f t="shared" si="713"/>
        <v>0</v>
      </c>
      <c r="AM430" s="107">
        <f t="shared" si="713"/>
        <v>0</v>
      </c>
      <c r="AN430" s="107">
        <f t="shared" si="713"/>
        <v>0</v>
      </c>
      <c r="AO430" s="107">
        <f t="shared" si="713"/>
        <v>0</v>
      </c>
      <c r="AP430" s="107">
        <f t="shared" si="713"/>
        <v>0</v>
      </c>
      <c r="AQ430" s="107">
        <f t="shared" si="713"/>
        <v>0</v>
      </c>
      <c r="AR430" s="107">
        <f t="shared" si="713"/>
        <v>0</v>
      </c>
      <c r="AS430" s="107">
        <f t="shared" si="713"/>
        <v>0</v>
      </c>
      <c r="AT430" s="107">
        <f t="shared" si="713"/>
        <v>0</v>
      </c>
      <c r="AU430" s="107">
        <f t="shared" si="713"/>
        <v>0</v>
      </c>
      <c r="AV430" s="107">
        <f t="shared" si="713"/>
        <v>0</v>
      </c>
      <c r="AW430" s="107">
        <f t="shared" si="713"/>
        <v>0</v>
      </c>
      <c r="AY430" s="33" t="s">
        <v>47</v>
      </c>
    </row>
    <row r="431" spans="1:56" ht="16" thickBot="1">
      <c r="C431" s="37"/>
      <c r="D431" s="37">
        <f>(E426-D426)*(D430)</f>
        <v>0</v>
      </c>
      <c r="E431" s="37">
        <f t="shared" ref="E431:AW431" si="714">(F426-E426)*(E430)</f>
        <v>0</v>
      </c>
      <c r="F431" s="37">
        <f t="shared" si="714"/>
        <v>0</v>
      </c>
      <c r="G431" s="37">
        <f t="shared" si="714"/>
        <v>0</v>
      </c>
      <c r="H431" s="37">
        <f t="shared" si="714"/>
        <v>0</v>
      </c>
      <c r="I431" s="37">
        <f t="shared" si="714"/>
        <v>0</v>
      </c>
      <c r="J431" s="37">
        <f t="shared" si="714"/>
        <v>0</v>
      </c>
      <c r="K431" s="37">
        <f t="shared" si="714"/>
        <v>0</v>
      </c>
      <c r="L431" s="37">
        <f t="shared" si="714"/>
        <v>0</v>
      </c>
      <c r="M431" s="37">
        <f t="shared" si="714"/>
        <v>0</v>
      </c>
      <c r="N431" s="37">
        <f t="shared" si="714"/>
        <v>0</v>
      </c>
      <c r="O431" s="37">
        <f t="shared" si="714"/>
        <v>0</v>
      </c>
      <c r="P431" s="37">
        <f t="shared" si="714"/>
        <v>0</v>
      </c>
      <c r="Q431" s="37">
        <f t="shared" si="714"/>
        <v>0</v>
      </c>
      <c r="R431" s="37">
        <f t="shared" si="714"/>
        <v>0</v>
      </c>
      <c r="S431" s="37">
        <f t="shared" si="714"/>
        <v>0</v>
      </c>
      <c r="T431" s="37">
        <f t="shared" si="714"/>
        <v>0</v>
      </c>
      <c r="U431" s="37">
        <f t="shared" si="714"/>
        <v>0</v>
      </c>
      <c r="V431" s="37">
        <f t="shared" si="714"/>
        <v>0</v>
      </c>
      <c r="W431" s="37">
        <f t="shared" si="714"/>
        <v>0</v>
      </c>
      <c r="X431" s="37">
        <f t="shared" si="714"/>
        <v>0</v>
      </c>
      <c r="Y431" s="37">
        <f t="shared" si="714"/>
        <v>0</v>
      </c>
      <c r="Z431" s="37">
        <f t="shared" si="714"/>
        <v>0</v>
      </c>
      <c r="AA431" s="37">
        <f t="shared" si="714"/>
        <v>0</v>
      </c>
      <c r="AB431" s="37">
        <f t="shared" si="714"/>
        <v>0</v>
      </c>
      <c r="AC431" s="37">
        <f t="shared" si="714"/>
        <v>0</v>
      </c>
      <c r="AD431" s="37">
        <f t="shared" si="714"/>
        <v>0</v>
      </c>
      <c r="AE431" s="37">
        <f t="shared" si="714"/>
        <v>0</v>
      </c>
      <c r="AF431" s="37">
        <f t="shared" si="714"/>
        <v>0</v>
      </c>
      <c r="AG431" s="37">
        <f t="shared" si="714"/>
        <v>0</v>
      </c>
      <c r="AH431" s="37">
        <f t="shared" si="714"/>
        <v>0</v>
      </c>
      <c r="AI431" s="37">
        <f t="shared" si="714"/>
        <v>0</v>
      </c>
      <c r="AJ431" s="37">
        <f t="shared" si="714"/>
        <v>0</v>
      </c>
      <c r="AK431" s="37">
        <f t="shared" si="714"/>
        <v>0</v>
      </c>
      <c r="AL431" s="37">
        <f t="shared" si="714"/>
        <v>0</v>
      </c>
      <c r="AM431" s="37">
        <f t="shared" si="714"/>
        <v>0</v>
      </c>
      <c r="AN431" s="37">
        <f t="shared" si="714"/>
        <v>0</v>
      </c>
      <c r="AO431" s="37">
        <f t="shared" si="714"/>
        <v>0</v>
      </c>
      <c r="AP431" s="37">
        <f t="shared" si="714"/>
        <v>0</v>
      </c>
      <c r="AQ431" s="37">
        <f t="shared" si="714"/>
        <v>0</v>
      </c>
      <c r="AR431" s="37">
        <f t="shared" si="714"/>
        <v>0</v>
      </c>
      <c r="AS431" s="37">
        <f t="shared" si="714"/>
        <v>0</v>
      </c>
      <c r="AT431" s="37">
        <f t="shared" si="714"/>
        <v>0</v>
      </c>
      <c r="AU431" s="37">
        <f t="shared" si="714"/>
        <v>0</v>
      </c>
      <c r="AV431" s="37">
        <f t="shared" si="714"/>
        <v>0</v>
      </c>
      <c r="AW431" s="37">
        <f t="shared" si="714"/>
        <v>0</v>
      </c>
      <c r="AY431" s="49">
        <f>SUM(D1601:AW1601)</f>
        <v>0</v>
      </c>
    </row>
    <row r="434" spans="1:49">
      <c r="A434" s="41" t="s">
        <v>28</v>
      </c>
      <c r="B434" s="33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42" t="str">
        <f>A$30</f>
        <v>WT</v>
      </c>
      <c r="B435" s="36" t="s">
        <v>7</v>
      </c>
      <c r="C435" s="113">
        <f>C$30</f>
        <v>1</v>
      </c>
      <c r="D435" s="113">
        <f t="shared" ref="D435:AW435" si="715">D$30</f>
        <v>1</v>
      </c>
      <c r="E435" s="113">
        <f t="shared" si="715"/>
        <v>4</v>
      </c>
      <c r="F435" s="113">
        <f t="shared" si="715"/>
        <v>6</v>
      </c>
      <c r="G435" s="113">
        <f t="shared" si="715"/>
        <v>8</v>
      </c>
      <c r="H435" s="113">
        <f t="shared" si="715"/>
        <v>11</v>
      </c>
      <c r="I435" s="113">
        <f t="shared" si="715"/>
        <v>13</v>
      </c>
      <c r="J435" s="113">
        <f t="shared" si="715"/>
        <v>15</v>
      </c>
      <c r="K435" s="113">
        <f t="shared" si="715"/>
        <v>18</v>
      </c>
      <c r="L435" s="113">
        <f t="shared" si="715"/>
        <v>20</v>
      </c>
      <c r="M435" s="113">
        <f t="shared" si="715"/>
        <v>22</v>
      </c>
      <c r="N435" s="113">
        <f t="shared" si="715"/>
        <v>25</v>
      </c>
      <c r="O435" s="113">
        <f t="shared" si="715"/>
        <v>27</v>
      </c>
      <c r="P435" s="113">
        <f t="shared" si="715"/>
        <v>29</v>
      </c>
      <c r="Q435" s="113">
        <f t="shared" si="715"/>
        <v>32</v>
      </c>
      <c r="R435" s="113">
        <f t="shared" si="715"/>
        <v>34</v>
      </c>
      <c r="S435" s="113">
        <f t="shared" si="715"/>
        <v>36</v>
      </c>
      <c r="T435" s="113">
        <f t="shared" si="715"/>
        <v>39</v>
      </c>
      <c r="U435" s="113">
        <f t="shared" si="715"/>
        <v>41</v>
      </c>
      <c r="V435" s="113">
        <f t="shared" si="715"/>
        <v>43</v>
      </c>
      <c r="W435" s="113">
        <f t="shared" si="715"/>
        <v>45</v>
      </c>
      <c r="X435" s="113">
        <f t="shared" si="715"/>
        <v>47</v>
      </c>
      <c r="Y435" s="113">
        <f t="shared" si="715"/>
        <v>49</v>
      </c>
      <c r="Z435" s="113">
        <f t="shared" si="715"/>
        <v>51</v>
      </c>
      <c r="AA435" s="113">
        <f t="shared" si="715"/>
        <v>53</v>
      </c>
      <c r="AB435" s="113">
        <f t="shared" si="715"/>
        <v>55</v>
      </c>
      <c r="AC435" s="113">
        <f t="shared" si="715"/>
        <v>57</v>
      </c>
      <c r="AD435" s="113">
        <f t="shared" si="715"/>
        <v>59</v>
      </c>
      <c r="AE435" s="113">
        <f t="shared" si="715"/>
        <v>61</v>
      </c>
      <c r="AF435" s="113">
        <f t="shared" si="715"/>
        <v>63</v>
      </c>
      <c r="AG435" s="113">
        <f t="shared" si="715"/>
        <v>65</v>
      </c>
      <c r="AH435" s="113">
        <f t="shared" si="715"/>
        <v>67</v>
      </c>
      <c r="AI435" s="113">
        <f t="shared" si="715"/>
        <v>69</v>
      </c>
      <c r="AJ435" s="113">
        <f t="shared" si="715"/>
        <v>71</v>
      </c>
      <c r="AK435" s="113">
        <f t="shared" si="715"/>
        <v>73</v>
      </c>
      <c r="AL435" s="113">
        <f t="shared" si="715"/>
        <v>75</v>
      </c>
      <c r="AM435" s="113">
        <f t="shared" si="715"/>
        <v>77</v>
      </c>
      <c r="AN435" s="113">
        <f t="shared" si="715"/>
        <v>79</v>
      </c>
      <c r="AO435" s="113">
        <f t="shared" si="715"/>
        <v>81</v>
      </c>
      <c r="AP435" s="113">
        <f t="shared" si="715"/>
        <v>83</v>
      </c>
      <c r="AQ435" s="113">
        <f t="shared" si="715"/>
        <v>85</v>
      </c>
      <c r="AR435" s="113">
        <f t="shared" si="715"/>
        <v>87</v>
      </c>
      <c r="AS435" s="113">
        <f t="shared" si="715"/>
        <v>89</v>
      </c>
      <c r="AT435" s="113">
        <f t="shared" si="715"/>
        <v>91</v>
      </c>
      <c r="AU435" s="113">
        <f t="shared" si="715"/>
        <v>93</v>
      </c>
      <c r="AV435" s="113">
        <f t="shared" si="715"/>
        <v>95</v>
      </c>
      <c r="AW435" s="113">
        <f t="shared" si="715"/>
        <v>97</v>
      </c>
    </row>
    <row r="436" spans="1:49" ht="16" thickBot="1">
      <c r="A436" s="33"/>
      <c r="B436" s="33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43" t="str">
        <f>A439&amp;" vs. "&amp;A442</f>
        <v>WT vs. ama-1</v>
      </c>
      <c r="B437" s="44" t="str">
        <f>"p = "&amp;FIXED(B451,6)</f>
        <v>p = 0,041997</v>
      </c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  <c r="AI437" s="114"/>
      <c r="AJ437" s="114"/>
      <c r="AK437" s="114"/>
      <c r="AL437" s="114"/>
      <c r="AM437" s="114"/>
      <c r="AN437" s="114"/>
      <c r="AO437" s="114"/>
      <c r="AP437" s="114"/>
      <c r="AQ437" s="114"/>
      <c r="AR437" s="114"/>
      <c r="AS437" s="114"/>
      <c r="AT437" s="114"/>
      <c r="AU437" s="114"/>
      <c r="AV437" s="114"/>
      <c r="AW437" s="115"/>
    </row>
    <row r="438" spans="1:49">
      <c r="A438" s="33"/>
      <c r="B438" s="33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45" t="str">
        <f>A$30</f>
        <v>WT</v>
      </c>
      <c r="B439" s="36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6"/>
    </row>
    <row r="440" spans="1:49">
      <c r="A440" s="42" t="str">
        <f>A$31</f>
        <v>Number of Subjects at Risk (N)</v>
      </c>
      <c r="B440" s="36">
        <f>B$31</f>
        <v>0</v>
      </c>
      <c r="C440" s="113">
        <f>C$31</f>
        <v>120</v>
      </c>
      <c r="D440" s="113">
        <f>D$31</f>
        <v>120</v>
      </c>
      <c r="E440" s="113">
        <f t="shared" ref="E440:AW440" si="716">E$31</f>
        <v>120</v>
      </c>
      <c r="F440" s="113">
        <f t="shared" si="716"/>
        <v>100</v>
      </c>
      <c r="G440" s="113">
        <f t="shared" si="716"/>
        <v>96</v>
      </c>
      <c r="H440" s="113">
        <f t="shared" si="716"/>
        <v>95</v>
      </c>
      <c r="I440" s="113">
        <f t="shared" si="716"/>
        <v>80</v>
      </c>
      <c r="J440" s="113">
        <f t="shared" si="716"/>
        <v>69</v>
      </c>
      <c r="K440" s="113">
        <f t="shared" si="716"/>
        <v>63</v>
      </c>
      <c r="L440" s="113">
        <f t="shared" si="716"/>
        <v>30</v>
      </c>
      <c r="M440" s="113">
        <f t="shared" si="716"/>
        <v>13</v>
      </c>
      <c r="N440" s="113">
        <f t="shared" si="716"/>
        <v>9</v>
      </c>
      <c r="O440" s="113">
        <f t="shared" si="716"/>
        <v>1</v>
      </c>
      <c r="P440" s="113">
        <f t="shared" si="716"/>
        <v>0</v>
      </c>
      <c r="Q440" s="113">
        <f t="shared" si="716"/>
        <v>0</v>
      </c>
      <c r="R440" s="113">
        <f t="shared" si="716"/>
        <v>0</v>
      </c>
      <c r="S440" s="113">
        <f t="shared" si="716"/>
        <v>0</v>
      </c>
      <c r="T440" s="113">
        <f t="shared" si="716"/>
        <v>0</v>
      </c>
      <c r="U440" s="113">
        <f t="shared" si="716"/>
        <v>0</v>
      </c>
      <c r="V440" s="113">
        <f t="shared" si="716"/>
        <v>0</v>
      </c>
      <c r="W440" s="113">
        <f t="shared" si="716"/>
        <v>0</v>
      </c>
      <c r="X440" s="113">
        <f t="shared" si="716"/>
        <v>0</v>
      </c>
      <c r="Y440" s="113">
        <f t="shared" si="716"/>
        <v>0</v>
      </c>
      <c r="Z440" s="113">
        <f t="shared" si="716"/>
        <v>0</v>
      </c>
      <c r="AA440" s="113">
        <f t="shared" si="716"/>
        <v>0</v>
      </c>
      <c r="AB440" s="113">
        <f t="shared" si="716"/>
        <v>0</v>
      </c>
      <c r="AC440" s="113">
        <f t="shared" si="716"/>
        <v>0</v>
      </c>
      <c r="AD440" s="113">
        <f t="shared" si="716"/>
        <v>0</v>
      </c>
      <c r="AE440" s="113">
        <f t="shared" si="716"/>
        <v>0</v>
      </c>
      <c r="AF440" s="113">
        <f t="shared" si="716"/>
        <v>0</v>
      </c>
      <c r="AG440" s="113">
        <f t="shared" si="716"/>
        <v>0</v>
      </c>
      <c r="AH440" s="113">
        <f t="shared" si="716"/>
        <v>0</v>
      </c>
      <c r="AI440" s="113">
        <f t="shared" si="716"/>
        <v>0</v>
      </c>
      <c r="AJ440" s="113">
        <f t="shared" si="716"/>
        <v>0</v>
      </c>
      <c r="AK440" s="113">
        <f t="shared" si="716"/>
        <v>0</v>
      </c>
      <c r="AL440" s="113">
        <f t="shared" si="716"/>
        <v>0</v>
      </c>
      <c r="AM440" s="113">
        <f t="shared" si="716"/>
        <v>0</v>
      </c>
      <c r="AN440" s="113">
        <f t="shared" si="716"/>
        <v>0</v>
      </c>
      <c r="AO440" s="113">
        <f t="shared" si="716"/>
        <v>0</v>
      </c>
      <c r="AP440" s="113">
        <f t="shared" si="716"/>
        <v>0</v>
      </c>
      <c r="AQ440" s="113">
        <f t="shared" si="716"/>
        <v>0</v>
      </c>
      <c r="AR440" s="113">
        <f t="shared" si="716"/>
        <v>0</v>
      </c>
      <c r="AS440" s="113">
        <f t="shared" si="716"/>
        <v>0</v>
      </c>
      <c r="AT440" s="113">
        <f t="shared" si="716"/>
        <v>0</v>
      </c>
      <c r="AU440" s="113">
        <f t="shared" si="716"/>
        <v>0</v>
      </c>
      <c r="AV440" s="113">
        <f t="shared" si="716"/>
        <v>0</v>
      </c>
      <c r="AW440" s="113">
        <f t="shared" si="716"/>
        <v>0</v>
      </c>
    </row>
    <row r="441" spans="1:49">
      <c r="A441" s="42" t="str">
        <f>A$32</f>
        <v>Observed Number of Deaths (O)</v>
      </c>
      <c r="B441" s="36">
        <f>B$32</f>
        <v>0</v>
      </c>
      <c r="C441" s="113">
        <f>C$32</f>
        <v>0</v>
      </c>
      <c r="D441" s="113">
        <f t="shared" ref="D441:AW441" si="717">D$32</f>
        <v>0</v>
      </c>
      <c r="E441" s="113">
        <f t="shared" si="717"/>
        <v>0</v>
      </c>
      <c r="F441" s="113">
        <f t="shared" si="717"/>
        <v>2</v>
      </c>
      <c r="G441" s="113">
        <f t="shared" si="717"/>
        <v>0</v>
      </c>
      <c r="H441" s="113">
        <f t="shared" si="717"/>
        <v>13</v>
      </c>
      <c r="I441" s="113">
        <f t="shared" si="717"/>
        <v>11</v>
      </c>
      <c r="J441" s="113">
        <f t="shared" si="717"/>
        <v>6</v>
      </c>
      <c r="K441" s="113">
        <f t="shared" si="717"/>
        <v>33</v>
      </c>
      <c r="L441" s="113">
        <f t="shared" si="717"/>
        <v>17</v>
      </c>
      <c r="M441" s="113">
        <f t="shared" si="717"/>
        <v>4</v>
      </c>
      <c r="N441" s="113">
        <f t="shared" si="717"/>
        <v>8</v>
      </c>
      <c r="O441" s="113">
        <f t="shared" si="717"/>
        <v>1</v>
      </c>
      <c r="P441" s="113">
        <f t="shared" si="717"/>
        <v>0</v>
      </c>
      <c r="Q441" s="113">
        <f t="shared" si="717"/>
        <v>0</v>
      </c>
      <c r="R441" s="113">
        <f t="shared" si="717"/>
        <v>0</v>
      </c>
      <c r="S441" s="113">
        <f t="shared" si="717"/>
        <v>0</v>
      </c>
      <c r="T441" s="113">
        <f t="shared" si="717"/>
        <v>0</v>
      </c>
      <c r="U441" s="113">
        <f t="shared" si="717"/>
        <v>0</v>
      </c>
      <c r="V441" s="113">
        <f t="shared" si="717"/>
        <v>0</v>
      </c>
      <c r="W441" s="113">
        <f t="shared" si="717"/>
        <v>0</v>
      </c>
      <c r="X441" s="113">
        <f t="shared" si="717"/>
        <v>0</v>
      </c>
      <c r="Y441" s="113">
        <f t="shared" si="717"/>
        <v>0</v>
      </c>
      <c r="Z441" s="113">
        <f t="shared" si="717"/>
        <v>0</v>
      </c>
      <c r="AA441" s="113">
        <f t="shared" si="717"/>
        <v>0</v>
      </c>
      <c r="AB441" s="113">
        <f t="shared" si="717"/>
        <v>0</v>
      </c>
      <c r="AC441" s="113">
        <f t="shared" si="717"/>
        <v>0</v>
      </c>
      <c r="AD441" s="113">
        <f t="shared" si="717"/>
        <v>0</v>
      </c>
      <c r="AE441" s="113">
        <f t="shared" si="717"/>
        <v>0</v>
      </c>
      <c r="AF441" s="113">
        <f t="shared" si="717"/>
        <v>0</v>
      </c>
      <c r="AG441" s="113">
        <f t="shared" si="717"/>
        <v>0</v>
      </c>
      <c r="AH441" s="113">
        <f t="shared" si="717"/>
        <v>0</v>
      </c>
      <c r="AI441" s="113">
        <f t="shared" si="717"/>
        <v>0</v>
      </c>
      <c r="AJ441" s="113">
        <f t="shared" si="717"/>
        <v>0</v>
      </c>
      <c r="AK441" s="113">
        <f t="shared" si="717"/>
        <v>0</v>
      </c>
      <c r="AL441" s="113">
        <f t="shared" si="717"/>
        <v>0</v>
      </c>
      <c r="AM441" s="113">
        <f t="shared" si="717"/>
        <v>0</v>
      </c>
      <c r="AN441" s="113">
        <f t="shared" si="717"/>
        <v>0</v>
      </c>
      <c r="AO441" s="113">
        <f t="shared" si="717"/>
        <v>0</v>
      </c>
      <c r="AP441" s="113">
        <f t="shared" si="717"/>
        <v>0</v>
      </c>
      <c r="AQ441" s="113">
        <f t="shared" si="717"/>
        <v>0</v>
      </c>
      <c r="AR441" s="113">
        <f t="shared" si="717"/>
        <v>0</v>
      </c>
      <c r="AS441" s="113">
        <f t="shared" si="717"/>
        <v>0</v>
      </c>
      <c r="AT441" s="113">
        <f t="shared" si="717"/>
        <v>0</v>
      </c>
      <c r="AU441" s="113">
        <f t="shared" si="717"/>
        <v>0</v>
      </c>
      <c r="AV441" s="113">
        <f t="shared" si="717"/>
        <v>0</v>
      </c>
      <c r="AW441" s="113">
        <f t="shared" si="717"/>
        <v>0</v>
      </c>
    </row>
    <row r="442" spans="1:49">
      <c r="A442" s="45" t="str">
        <f>A$66</f>
        <v>ama-1</v>
      </c>
      <c r="B442" s="36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6"/>
    </row>
    <row r="443" spans="1:49">
      <c r="A443" s="42" t="str">
        <f>A$67</f>
        <v>Number of Subjects at Risk (N)</v>
      </c>
      <c r="B443" s="36">
        <f>B$67</f>
        <v>0</v>
      </c>
      <c r="C443" s="113">
        <f>C$67</f>
        <v>120</v>
      </c>
      <c r="D443" s="113">
        <f t="shared" ref="D443:AW443" si="718">D$67</f>
        <v>120</v>
      </c>
      <c r="E443" s="113">
        <f t="shared" si="718"/>
        <v>120</v>
      </c>
      <c r="F443" s="113">
        <f t="shared" si="718"/>
        <v>111</v>
      </c>
      <c r="G443" s="113">
        <f t="shared" si="718"/>
        <v>101</v>
      </c>
      <c r="H443" s="113">
        <f t="shared" si="718"/>
        <v>92</v>
      </c>
      <c r="I443" s="113">
        <f t="shared" si="718"/>
        <v>76</v>
      </c>
      <c r="J443" s="113">
        <f t="shared" si="718"/>
        <v>65</v>
      </c>
      <c r="K443" s="113">
        <f t="shared" si="718"/>
        <v>47</v>
      </c>
      <c r="L443" s="113">
        <f t="shared" si="718"/>
        <v>33</v>
      </c>
      <c r="M443" s="113">
        <f t="shared" si="718"/>
        <v>26</v>
      </c>
      <c r="N443" s="113">
        <f t="shared" si="718"/>
        <v>20</v>
      </c>
      <c r="O443" s="113">
        <f t="shared" si="718"/>
        <v>6</v>
      </c>
      <c r="P443" s="113">
        <f t="shared" si="718"/>
        <v>3</v>
      </c>
      <c r="Q443" s="113">
        <f t="shared" si="718"/>
        <v>2</v>
      </c>
      <c r="R443" s="113">
        <f t="shared" si="718"/>
        <v>0</v>
      </c>
      <c r="S443" s="113">
        <f t="shared" si="718"/>
        <v>0</v>
      </c>
      <c r="T443" s="113">
        <f t="shared" si="718"/>
        <v>0</v>
      </c>
      <c r="U443" s="113">
        <f t="shared" si="718"/>
        <v>0</v>
      </c>
      <c r="V443" s="113">
        <f t="shared" si="718"/>
        <v>0</v>
      </c>
      <c r="W443" s="113">
        <f t="shared" si="718"/>
        <v>0</v>
      </c>
      <c r="X443" s="113">
        <f t="shared" si="718"/>
        <v>0</v>
      </c>
      <c r="Y443" s="113">
        <f t="shared" si="718"/>
        <v>0</v>
      </c>
      <c r="Z443" s="113">
        <f t="shared" si="718"/>
        <v>0</v>
      </c>
      <c r="AA443" s="113">
        <f t="shared" si="718"/>
        <v>0</v>
      </c>
      <c r="AB443" s="113">
        <f t="shared" si="718"/>
        <v>0</v>
      </c>
      <c r="AC443" s="113">
        <f t="shared" si="718"/>
        <v>0</v>
      </c>
      <c r="AD443" s="113">
        <f t="shared" si="718"/>
        <v>0</v>
      </c>
      <c r="AE443" s="113">
        <f t="shared" si="718"/>
        <v>0</v>
      </c>
      <c r="AF443" s="113">
        <f t="shared" si="718"/>
        <v>0</v>
      </c>
      <c r="AG443" s="113">
        <f t="shared" si="718"/>
        <v>0</v>
      </c>
      <c r="AH443" s="113">
        <f t="shared" si="718"/>
        <v>0</v>
      </c>
      <c r="AI443" s="113">
        <f t="shared" si="718"/>
        <v>0</v>
      </c>
      <c r="AJ443" s="113">
        <f t="shared" si="718"/>
        <v>0</v>
      </c>
      <c r="AK443" s="113">
        <f t="shared" si="718"/>
        <v>0</v>
      </c>
      <c r="AL443" s="113">
        <f t="shared" si="718"/>
        <v>0</v>
      </c>
      <c r="AM443" s="113">
        <f t="shared" si="718"/>
        <v>0</v>
      </c>
      <c r="AN443" s="113">
        <f t="shared" si="718"/>
        <v>0</v>
      </c>
      <c r="AO443" s="113">
        <f t="shared" si="718"/>
        <v>0</v>
      </c>
      <c r="AP443" s="113">
        <f t="shared" si="718"/>
        <v>0</v>
      </c>
      <c r="AQ443" s="113">
        <f t="shared" si="718"/>
        <v>0</v>
      </c>
      <c r="AR443" s="113">
        <f t="shared" si="718"/>
        <v>0</v>
      </c>
      <c r="AS443" s="113">
        <f t="shared" si="718"/>
        <v>0</v>
      </c>
      <c r="AT443" s="113">
        <f t="shared" si="718"/>
        <v>0</v>
      </c>
      <c r="AU443" s="113">
        <f t="shared" si="718"/>
        <v>0</v>
      </c>
      <c r="AV443" s="113">
        <f t="shared" si="718"/>
        <v>0</v>
      </c>
      <c r="AW443" s="113">
        <f t="shared" si="718"/>
        <v>0</v>
      </c>
    </row>
    <row r="444" spans="1:49">
      <c r="A444" s="42" t="str">
        <f>A$68</f>
        <v>Observed Number of Deaths (O)</v>
      </c>
      <c r="B444" s="36">
        <f>B$68</f>
        <v>0</v>
      </c>
      <c r="C444" s="113">
        <f>C$68</f>
        <v>0</v>
      </c>
      <c r="D444" s="113">
        <f t="shared" ref="D444:AW444" si="719">D$68</f>
        <v>0</v>
      </c>
      <c r="E444" s="113">
        <f t="shared" si="719"/>
        <v>0</v>
      </c>
      <c r="F444" s="113">
        <f t="shared" si="719"/>
        <v>4</v>
      </c>
      <c r="G444" s="113">
        <f t="shared" si="719"/>
        <v>0</v>
      </c>
      <c r="H444" s="113">
        <f t="shared" si="719"/>
        <v>13</v>
      </c>
      <c r="I444" s="113">
        <f t="shared" si="719"/>
        <v>6</v>
      </c>
      <c r="J444" s="113">
        <f t="shared" si="719"/>
        <v>18</v>
      </c>
      <c r="K444" s="113">
        <f t="shared" si="719"/>
        <v>11</v>
      </c>
      <c r="L444" s="113">
        <f t="shared" si="719"/>
        <v>6</v>
      </c>
      <c r="M444" s="113">
        <f t="shared" si="719"/>
        <v>6</v>
      </c>
      <c r="N444" s="113">
        <f t="shared" si="719"/>
        <v>14</v>
      </c>
      <c r="O444" s="113">
        <f t="shared" si="719"/>
        <v>3</v>
      </c>
      <c r="P444" s="113">
        <f t="shared" si="719"/>
        <v>1</v>
      </c>
      <c r="Q444" s="113">
        <f t="shared" si="719"/>
        <v>2</v>
      </c>
      <c r="R444" s="113">
        <f t="shared" si="719"/>
        <v>0</v>
      </c>
      <c r="S444" s="113">
        <f t="shared" si="719"/>
        <v>0</v>
      </c>
      <c r="T444" s="113">
        <f t="shared" si="719"/>
        <v>0</v>
      </c>
      <c r="U444" s="113">
        <f t="shared" si="719"/>
        <v>0</v>
      </c>
      <c r="V444" s="113">
        <f t="shared" si="719"/>
        <v>0</v>
      </c>
      <c r="W444" s="113">
        <f t="shared" si="719"/>
        <v>0</v>
      </c>
      <c r="X444" s="113">
        <f t="shared" si="719"/>
        <v>0</v>
      </c>
      <c r="Y444" s="113">
        <f t="shared" si="719"/>
        <v>0</v>
      </c>
      <c r="Z444" s="113">
        <f t="shared" si="719"/>
        <v>0</v>
      </c>
      <c r="AA444" s="113">
        <f t="shared" si="719"/>
        <v>0</v>
      </c>
      <c r="AB444" s="113">
        <f t="shared" si="719"/>
        <v>0</v>
      </c>
      <c r="AC444" s="113">
        <f t="shared" si="719"/>
        <v>0</v>
      </c>
      <c r="AD444" s="113">
        <f t="shared" si="719"/>
        <v>0</v>
      </c>
      <c r="AE444" s="113">
        <f t="shared" si="719"/>
        <v>0</v>
      </c>
      <c r="AF444" s="113">
        <f t="shared" si="719"/>
        <v>0</v>
      </c>
      <c r="AG444" s="113">
        <f t="shared" si="719"/>
        <v>0</v>
      </c>
      <c r="AH444" s="113">
        <f t="shared" si="719"/>
        <v>0</v>
      </c>
      <c r="AI444" s="113">
        <f t="shared" si="719"/>
        <v>0</v>
      </c>
      <c r="AJ444" s="113">
        <f t="shared" si="719"/>
        <v>0</v>
      </c>
      <c r="AK444" s="113">
        <f t="shared" si="719"/>
        <v>0</v>
      </c>
      <c r="AL444" s="113">
        <f t="shared" si="719"/>
        <v>0</v>
      </c>
      <c r="AM444" s="113">
        <f t="shared" si="719"/>
        <v>0</v>
      </c>
      <c r="AN444" s="113">
        <f t="shared" si="719"/>
        <v>0</v>
      </c>
      <c r="AO444" s="113">
        <f t="shared" si="719"/>
        <v>0</v>
      </c>
      <c r="AP444" s="113">
        <f t="shared" si="719"/>
        <v>0</v>
      </c>
      <c r="AQ444" s="113">
        <f t="shared" si="719"/>
        <v>0</v>
      </c>
      <c r="AR444" s="113">
        <f t="shared" si="719"/>
        <v>0</v>
      </c>
      <c r="AS444" s="113">
        <f t="shared" si="719"/>
        <v>0</v>
      </c>
      <c r="AT444" s="113">
        <f t="shared" si="719"/>
        <v>0</v>
      </c>
      <c r="AU444" s="113">
        <f t="shared" si="719"/>
        <v>0</v>
      </c>
      <c r="AV444" s="113">
        <f t="shared" si="719"/>
        <v>0</v>
      </c>
      <c r="AW444" s="113">
        <f t="shared" si="719"/>
        <v>0</v>
      </c>
    </row>
    <row r="445" spans="1:49">
      <c r="A445" s="45" t="s">
        <v>29</v>
      </c>
      <c r="B445" s="36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6"/>
    </row>
    <row r="446" spans="1:49">
      <c r="A446" s="42" t="s">
        <v>30</v>
      </c>
      <c r="B446" s="36"/>
      <c r="C446" s="113">
        <f>C$440+C$443</f>
        <v>240</v>
      </c>
      <c r="D446" s="113">
        <f>D$440+D$443</f>
        <v>240</v>
      </c>
      <c r="E446" s="113">
        <f t="shared" ref="E446:AW446" si="720">E$440+E$443</f>
        <v>240</v>
      </c>
      <c r="F446" s="113">
        <f t="shared" si="720"/>
        <v>211</v>
      </c>
      <c r="G446" s="113">
        <f t="shared" si="720"/>
        <v>197</v>
      </c>
      <c r="H446" s="113">
        <f t="shared" si="720"/>
        <v>187</v>
      </c>
      <c r="I446" s="113">
        <f t="shared" si="720"/>
        <v>156</v>
      </c>
      <c r="J446" s="113">
        <f t="shared" si="720"/>
        <v>134</v>
      </c>
      <c r="K446" s="113">
        <f t="shared" si="720"/>
        <v>110</v>
      </c>
      <c r="L446" s="113">
        <f t="shared" si="720"/>
        <v>63</v>
      </c>
      <c r="M446" s="113">
        <f t="shared" si="720"/>
        <v>39</v>
      </c>
      <c r="N446" s="113">
        <f t="shared" si="720"/>
        <v>29</v>
      </c>
      <c r="O446" s="113">
        <f t="shared" si="720"/>
        <v>7</v>
      </c>
      <c r="P446" s="113">
        <f t="shared" si="720"/>
        <v>3</v>
      </c>
      <c r="Q446" s="113">
        <f t="shared" si="720"/>
        <v>2</v>
      </c>
      <c r="R446" s="113">
        <f t="shared" si="720"/>
        <v>0</v>
      </c>
      <c r="S446" s="113">
        <f t="shared" si="720"/>
        <v>0</v>
      </c>
      <c r="T446" s="113">
        <f t="shared" si="720"/>
        <v>0</v>
      </c>
      <c r="U446" s="113">
        <f t="shared" si="720"/>
        <v>0</v>
      </c>
      <c r="V446" s="113">
        <f t="shared" si="720"/>
        <v>0</v>
      </c>
      <c r="W446" s="113">
        <f t="shared" si="720"/>
        <v>0</v>
      </c>
      <c r="X446" s="113">
        <f t="shared" si="720"/>
        <v>0</v>
      </c>
      <c r="Y446" s="113">
        <f t="shared" si="720"/>
        <v>0</v>
      </c>
      <c r="Z446" s="113">
        <f t="shared" si="720"/>
        <v>0</v>
      </c>
      <c r="AA446" s="113">
        <f t="shared" si="720"/>
        <v>0</v>
      </c>
      <c r="AB446" s="113">
        <f t="shared" si="720"/>
        <v>0</v>
      </c>
      <c r="AC446" s="113">
        <f t="shared" si="720"/>
        <v>0</v>
      </c>
      <c r="AD446" s="113">
        <f t="shared" si="720"/>
        <v>0</v>
      </c>
      <c r="AE446" s="113">
        <f t="shared" si="720"/>
        <v>0</v>
      </c>
      <c r="AF446" s="113">
        <f t="shared" si="720"/>
        <v>0</v>
      </c>
      <c r="AG446" s="113">
        <f t="shared" si="720"/>
        <v>0</v>
      </c>
      <c r="AH446" s="113">
        <f t="shared" si="720"/>
        <v>0</v>
      </c>
      <c r="AI446" s="113">
        <f t="shared" si="720"/>
        <v>0</v>
      </c>
      <c r="AJ446" s="113">
        <f t="shared" si="720"/>
        <v>0</v>
      </c>
      <c r="AK446" s="113">
        <f t="shared" si="720"/>
        <v>0</v>
      </c>
      <c r="AL446" s="113">
        <f t="shared" si="720"/>
        <v>0</v>
      </c>
      <c r="AM446" s="113">
        <f t="shared" si="720"/>
        <v>0</v>
      </c>
      <c r="AN446" s="113">
        <f t="shared" si="720"/>
        <v>0</v>
      </c>
      <c r="AO446" s="113">
        <f t="shared" si="720"/>
        <v>0</v>
      </c>
      <c r="AP446" s="113">
        <f t="shared" si="720"/>
        <v>0</v>
      </c>
      <c r="AQ446" s="113">
        <f t="shared" si="720"/>
        <v>0</v>
      </c>
      <c r="AR446" s="113">
        <f t="shared" si="720"/>
        <v>0</v>
      </c>
      <c r="AS446" s="113">
        <f t="shared" si="720"/>
        <v>0</v>
      </c>
      <c r="AT446" s="113">
        <f t="shared" si="720"/>
        <v>0</v>
      </c>
      <c r="AU446" s="113">
        <f t="shared" si="720"/>
        <v>0</v>
      </c>
      <c r="AV446" s="113">
        <f t="shared" si="720"/>
        <v>0</v>
      </c>
      <c r="AW446" s="113">
        <f t="shared" si="720"/>
        <v>0</v>
      </c>
    </row>
    <row r="447" spans="1:49">
      <c r="A447" s="42" t="s">
        <v>31</v>
      </c>
      <c r="B447" s="36"/>
      <c r="C447" s="113">
        <f>C$441+C$444</f>
        <v>0</v>
      </c>
      <c r="D447" s="113">
        <f>D$441+D$444</f>
        <v>0</v>
      </c>
      <c r="E447" s="113">
        <f t="shared" ref="E447:AW447" si="721">E$441+E$444</f>
        <v>0</v>
      </c>
      <c r="F447" s="113">
        <f t="shared" si="721"/>
        <v>6</v>
      </c>
      <c r="G447" s="113">
        <f t="shared" si="721"/>
        <v>0</v>
      </c>
      <c r="H447" s="113">
        <f t="shared" si="721"/>
        <v>26</v>
      </c>
      <c r="I447" s="113">
        <f t="shared" si="721"/>
        <v>17</v>
      </c>
      <c r="J447" s="113">
        <f t="shared" si="721"/>
        <v>24</v>
      </c>
      <c r="K447" s="113">
        <f t="shared" si="721"/>
        <v>44</v>
      </c>
      <c r="L447" s="113">
        <f t="shared" si="721"/>
        <v>23</v>
      </c>
      <c r="M447" s="113">
        <f t="shared" si="721"/>
        <v>10</v>
      </c>
      <c r="N447" s="113">
        <f t="shared" si="721"/>
        <v>22</v>
      </c>
      <c r="O447" s="113">
        <f t="shared" si="721"/>
        <v>4</v>
      </c>
      <c r="P447" s="113">
        <f t="shared" si="721"/>
        <v>1</v>
      </c>
      <c r="Q447" s="113">
        <f t="shared" si="721"/>
        <v>2</v>
      </c>
      <c r="R447" s="113">
        <f t="shared" si="721"/>
        <v>0</v>
      </c>
      <c r="S447" s="113">
        <f t="shared" si="721"/>
        <v>0</v>
      </c>
      <c r="T447" s="113">
        <f t="shared" si="721"/>
        <v>0</v>
      </c>
      <c r="U447" s="113">
        <f t="shared" si="721"/>
        <v>0</v>
      </c>
      <c r="V447" s="113">
        <f t="shared" si="721"/>
        <v>0</v>
      </c>
      <c r="W447" s="113">
        <f t="shared" si="721"/>
        <v>0</v>
      </c>
      <c r="X447" s="113">
        <f t="shared" si="721"/>
        <v>0</v>
      </c>
      <c r="Y447" s="113">
        <f t="shared" si="721"/>
        <v>0</v>
      </c>
      <c r="Z447" s="113">
        <f t="shared" si="721"/>
        <v>0</v>
      </c>
      <c r="AA447" s="113">
        <f t="shared" si="721"/>
        <v>0</v>
      </c>
      <c r="AB447" s="113">
        <f t="shared" si="721"/>
        <v>0</v>
      </c>
      <c r="AC447" s="113">
        <f t="shared" si="721"/>
        <v>0</v>
      </c>
      <c r="AD447" s="113">
        <f t="shared" si="721"/>
        <v>0</v>
      </c>
      <c r="AE447" s="113">
        <f t="shared" si="721"/>
        <v>0</v>
      </c>
      <c r="AF447" s="113">
        <f t="shared" si="721"/>
        <v>0</v>
      </c>
      <c r="AG447" s="113">
        <f t="shared" si="721"/>
        <v>0</v>
      </c>
      <c r="AH447" s="113">
        <f t="shared" si="721"/>
        <v>0</v>
      </c>
      <c r="AI447" s="113">
        <f t="shared" si="721"/>
        <v>0</v>
      </c>
      <c r="AJ447" s="113">
        <f t="shared" si="721"/>
        <v>0</v>
      </c>
      <c r="AK447" s="113">
        <f t="shared" si="721"/>
        <v>0</v>
      </c>
      <c r="AL447" s="113">
        <f t="shared" si="721"/>
        <v>0</v>
      </c>
      <c r="AM447" s="113">
        <f t="shared" si="721"/>
        <v>0</v>
      </c>
      <c r="AN447" s="113">
        <f t="shared" si="721"/>
        <v>0</v>
      </c>
      <c r="AO447" s="113">
        <f t="shared" si="721"/>
        <v>0</v>
      </c>
      <c r="AP447" s="113">
        <f t="shared" si="721"/>
        <v>0</v>
      </c>
      <c r="AQ447" s="113">
        <f t="shared" si="721"/>
        <v>0</v>
      </c>
      <c r="AR447" s="113">
        <f t="shared" si="721"/>
        <v>0</v>
      </c>
      <c r="AS447" s="113">
        <f t="shared" si="721"/>
        <v>0</v>
      </c>
      <c r="AT447" s="113">
        <f t="shared" si="721"/>
        <v>0</v>
      </c>
      <c r="AU447" s="113">
        <f t="shared" si="721"/>
        <v>0</v>
      </c>
      <c r="AV447" s="113">
        <f t="shared" si="721"/>
        <v>0</v>
      </c>
      <c r="AW447" s="113">
        <f t="shared" si="721"/>
        <v>0</v>
      </c>
    </row>
    <row r="448" spans="1:49">
      <c r="A448" s="42" t="s">
        <v>34</v>
      </c>
      <c r="B448" s="36"/>
      <c r="C448" s="113">
        <f>IF(C446&gt;0, C447*(C440/C446),"")</f>
        <v>0</v>
      </c>
      <c r="D448" s="113">
        <f>IF(D446&gt;0, D447*(D440/D446),"")</f>
        <v>0</v>
      </c>
      <c r="E448" s="113">
        <f t="shared" ref="E448:AW448" si="722">IF(E446&gt;0, E447*(E440/E446),"")</f>
        <v>0</v>
      </c>
      <c r="F448" s="113">
        <f t="shared" si="722"/>
        <v>2.8436018957345972</v>
      </c>
      <c r="G448" s="113">
        <f t="shared" si="722"/>
        <v>0</v>
      </c>
      <c r="H448" s="113">
        <f t="shared" si="722"/>
        <v>13.208556149732621</v>
      </c>
      <c r="I448" s="113">
        <f t="shared" si="722"/>
        <v>8.7179487179487172</v>
      </c>
      <c r="J448" s="113">
        <f t="shared" si="722"/>
        <v>12.358208955223882</v>
      </c>
      <c r="K448" s="113">
        <f t="shared" si="722"/>
        <v>25.200000000000003</v>
      </c>
      <c r="L448" s="113">
        <f t="shared" si="722"/>
        <v>10.952380952380953</v>
      </c>
      <c r="M448" s="113">
        <f t="shared" si="722"/>
        <v>3.333333333333333</v>
      </c>
      <c r="N448" s="113">
        <f t="shared" si="722"/>
        <v>6.8275862068965516</v>
      </c>
      <c r="O448" s="113">
        <f t="shared" si="722"/>
        <v>0.5714285714285714</v>
      </c>
      <c r="P448" s="113">
        <f t="shared" si="722"/>
        <v>0</v>
      </c>
      <c r="Q448" s="113">
        <f t="shared" si="722"/>
        <v>0</v>
      </c>
      <c r="R448" s="113" t="str">
        <f t="shared" si="722"/>
        <v/>
      </c>
      <c r="S448" s="113" t="str">
        <f t="shared" si="722"/>
        <v/>
      </c>
      <c r="T448" s="113" t="str">
        <f t="shared" si="722"/>
        <v/>
      </c>
      <c r="U448" s="113" t="str">
        <f t="shared" si="722"/>
        <v/>
      </c>
      <c r="V448" s="113" t="str">
        <f t="shared" si="722"/>
        <v/>
      </c>
      <c r="W448" s="113" t="str">
        <f t="shared" si="722"/>
        <v/>
      </c>
      <c r="X448" s="113" t="str">
        <f t="shared" si="722"/>
        <v/>
      </c>
      <c r="Y448" s="113" t="str">
        <f t="shared" si="722"/>
        <v/>
      </c>
      <c r="Z448" s="113" t="str">
        <f t="shared" si="722"/>
        <v/>
      </c>
      <c r="AA448" s="113" t="str">
        <f t="shared" si="722"/>
        <v/>
      </c>
      <c r="AB448" s="113" t="str">
        <f t="shared" si="722"/>
        <v/>
      </c>
      <c r="AC448" s="113" t="str">
        <f t="shared" si="722"/>
        <v/>
      </c>
      <c r="AD448" s="113" t="str">
        <f t="shared" si="722"/>
        <v/>
      </c>
      <c r="AE448" s="113" t="str">
        <f t="shared" si="722"/>
        <v/>
      </c>
      <c r="AF448" s="113" t="str">
        <f t="shared" si="722"/>
        <v/>
      </c>
      <c r="AG448" s="113" t="str">
        <f t="shared" si="722"/>
        <v/>
      </c>
      <c r="AH448" s="113" t="str">
        <f t="shared" si="722"/>
        <v/>
      </c>
      <c r="AI448" s="113" t="str">
        <f t="shared" si="722"/>
        <v/>
      </c>
      <c r="AJ448" s="113" t="str">
        <f t="shared" si="722"/>
        <v/>
      </c>
      <c r="AK448" s="113" t="str">
        <f t="shared" si="722"/>
        <v/>
      </c>
      <c r="AL448" s="113" t="str">
        <f t="shared" si="722"/>
        <v/>
      </c>
      <c r="AM448" s="113" t="str">
        <f t="shared" si="722"/>
        <v/>
      </c>
      <c r="AN448" s="113" t="str">
        <f t="shared" si="722"/>
        <v/>
      </c>
      <c r="AO448" s="113" t="str">
        <f t="shared" si="722"/>
        <v/>
      </c>
      <c r="AP448" s="113" t="str">
        <f t="shared" si="722"/>
        <v/>
      </c>
      <c r="AQ448" s="113" t="str">
        <f t="shared" si="722"/>
        <v/>
      </c>
      <c r="AR448" s="113" t="str">
        <f t="shared" si="722"/>
        <v/>
      </c>
      <c r="AS448" s="113" t="str">
        <f t="shared" si="722"/>
        <v/>
      </c>
      <c r="AT448" s="113" t="str">
        <f t="shared" si="722"/>
        <v/>
      </c>
      <c r="AU448" s="113" t="str">
        <f t="shared" si="722"/>
        <v/>
      </c>
      <c r="AV448" s="113" t="str">
        <f t="shared" si="722"/>
        <v/>
      </c>
      <c r="AW448" s="116" t="str">
        <f t="shared" si="722"/>
        <v/>
      </c>
    </row>
    <row r="449" spans="1:49">
      <c r="A449" s="42" t="s">
        <v>35</v>
      </c>
      <c r="B449" s="36"/>
      <c r="C449" s="113">
        <f>IF(C446&gt;0, IF((C446-1)=0,"", ( C447*(C440/C446)*(1-(C440/C446))*(C446-C447))/(C446-1)), "")</f>
        <v>0</v>
      </c>
      <c r="D449" s="113">
        <f>IF(D446&gt;0, IF((D446-1)=0,"", ( D447*(D440/D446)*(1-(D440/D446))*(D446-D447))/(D446-1)), "")</f>
        <v>0</v>
      </c>
      <c r="E449" s="113">
        <f t="shared" ref="E449:AW449" si="723">IF(E446&gt;0, IF((E446-1)=0,"", ( E447*(E440/E446)*(1-(E440/E446))*(E446-E447))/(E446-1)), "")</f>
        <v>0</v>
      </c>
      <c r="F449" s="113">
        <f t="shared" si="723"/>
        <v>1.4603060513978958</v>
      </c>
      <c r="G449" s="113">
        <f t="shared" si="723"/>
        <v>0</v>
      </c>
      <c r="H449" s="113">
        <f t="shared" si="723"/>
        <v>5.6248960292633985</v>
      </c>
      <c r="I449" s="113">
        <f t="shared" si="723"/>
        <v>3.8087845432758587</v>
      </c>
      <c r="J449" s="113">
        <f t="shared" si="723"/>
        <v>4.957984178534999</v>
      </c>
      <c r="K449" s="113">
        <f t="shared" si="723"/>
        <v>6.5196330275229357</v>
      </c>
      <c r="L449" s="113">
        <f t="shared" si="723"/>
        <v>3.7012654524175264</v>
      </c>
      <c r="M449" s="113">
        <f t="shared" si="723"/>
        <v>1.695906432748538</v>
      </c>
      <c r="N449" s="113">
        <f t="shared" si="723"/>
        <v>1.1771700356718193</v>
      </c>
      <c r="O449" s="113">
        <f t="shared" si="723"/>
        <v>0.24489795918367344</v>
      </c>
      <c r="P449" s="113">
        <f t="shared" si="723"/>
        <v>0</v>
      </c>
      <c r="Q449" s="113">
        <f t="shared" si="723"/>
        <v>0</v>
      </c>
      <c r="R449" s="113" t="str">
        <f t="shared" si="723"/>
        <v/>
      </c>
      <c r="S449" s="113" t="str">
        <f t="shared" si="723"/>
        <v/>
      </c>
      <c r="T449" s="113" t="str">
        <f t="shared" si="723"/>
        <v/>
      </c>
      <c r="U449" s="113" t="str">
        <f t="shared" si="723"/>
        <v/>
      </c>
      <c r="V449" s="113" t="str">
        <f t="shared" si="723"/>
        <v/>
      </c>
      <c r="W449" s="113" t="str">
        <f t="shared" si="723"/>
        <v/>
      </c>
      <c r="X449" s="113" t="str">
        <f t="shared" si="723"/>
        <v/>
      </c>
      <c r="Y449" s="113" t="str">
        <f t="shared" si="723"/>
        <v/>
      </c>
      <c r="Z449" s="113" t="str">
        <f t="shared" si="723"/>
        <v/>
      </c>
      <c r="AA449" s="113" t="str">
        <f t="shared" si="723"/>
        <v/>
      </c>
      <c r="AB449" s="113" t="str">
        <f t="shared" si="723"/>
        <v/>
      </c>
      <c r="AC449" s="113" t="str">
        <f t="shared" si="723"/>
        <v/>
      </c>
      <c r="AD449" s="113" t="str">
        <f t="shared" si="723"/>
        <v/>
      </c>
      <c r="AE449" s="113" t="str">
        <f t="shared" si="723"/>
        <v/>
      </c>
      <c r="AF449" s="113" t="str">
        <f t="shared" si="723"/>
        <v/>
      </c>
      <c r="AG449" s="113" t="str">
        <f t="shared" si="723"/>
        <v/>
      </c>
      <c r="AH449" s="113" t="str">
        <f t="shared" si="723"/>
        <v/>
      </c>
      <c r="AI449" s="113" t="str">
        <f t="shared" si="723"/>
        <v/>
      </c>
      <c r="AJ449" s="113" t="str">
        <f t="shared" si="723"/>
        <v/>
      </c>
      <c r="AK449" s="113" t="str">
        <f t="shared" si="723"/>
        <v/>
      </c>
      <c r="AL449" s="113" t="str">
        <f t="shared" si="723"/>
        <v/>
      </c>
      <c r="AM449" s="113" t="str">
        <f t="shared" si="723"/>
        <v/>
      </c>
      <c r="AN449" s="113" t="str">
        <f t="shared" si="723"/>
        <v/>
      </c>
      <c r="AO449" s="113" t="str">
        <f t="shared" si="723"/>
        <v/>
      </c>
      <c r="AP449" s="113" t="str">
        <f t="shared" si="723"/>
        <v/>
      </c>
      <c r="AQ449" s="113" t="str">
        <f t="shared" si="723"/>
        <v/>
      </c>
      <c r="AR449" s="113" t="str">
        <f t="shared" si="723"/>
        <v/>
      </c>
      <c r="AS449" s="113" t="str">
        <f t="shared" si="723"/>
        <v/>
      </c>
      <c r="AT449" s="113" t="str">
        <f t="shared" si="723"/>
        <v/>
      </c>
      <c r="AU449" s="113" t="str">
        <f t="shared" si="723"/>
        <v/>
      </c>
      <c r="AV449" s="113" t="str">
        <f t="shared" si="723"/>
        <v/>
      </c>
      <c r="AW449" s="113" t="str">
        <f t="shared" si="723"/>
        <v/>
      </c>
    </row>
    <row r="450" spans="1:49">
      <c r="A450" s="42" t="s">
        <v>33</v>
      </c>
      <c r="B450" s="36">
        <f>(SUM(D441:AW441)-SUM(D448:AW448))^2/SUM(D449:AW449)</f>
        <v>4.13530989876769</v>
      </c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6"/>
    </row>
    <row r="451" spans="1:49" ht="16" thickBot="1">
      <c r="A451" s="46" t="s">
        <v>32</v>
      </c>
      <c r="B451" s="47">
        <f>CHIDIST(B450,1)</f>
        <v>4.1997377112374203E-2</v>
      </c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7"/>
      <c r="AW451" s="118"/>
    </row>
    <row r="452" spans="1:49">
      <c r="A452" s="33"/>
      <c r="B452" s="33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 ht="16" thickBot="1">
      <c r="A453" s="33"/>
      <c r="B453" s="33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43" t="str">
        <f>A456&amp;" vs. "&amp;A459</f>
        <v>WT vs. Strain C</v>
      </c>
      <c r="B454" s="44" t="e">
        <f>"p = "&amp;FIXED(B468,6)</f>
        <v>#DIV/0!</v>
      </c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  <c r="AN454" s="114"/>
      <c r="AO454" s="114"/>
      <c r="AP454" s="114"/>
      <c r="AQ454" s="114"/>
      <c r="AR454" s="114"/>
      <c r="AS454" s="114"/>
      <c r="AT454" s="114"/>
      <c r="AU454" s="114"/>
      <c r="AV454" s="114"/>
      <c r="AW454" s="115"/>
    </row>
    <row r="455" spans="1:49">
      <c r="A455" s="33"/>
      <c r="B455" s="33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45" t="str">
        <f>A$30</f>
        <v>WT</v>
      </c>
      <c r="B456" s="36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6"/>
    </row>
    <row r="457" spans="1:49">
      <c r="A457" s="42" t="str">
        <f>A$31</f>
        <v>Number of Subjects at Risk (N)</v>
      </c>
      <c r="B457" s="36">
        <f>B$31</f>
        <v>0</v>
      </c>
      <c r="C457" s="113">
        <f>C$31</f>
        <v>120</v>
      </c>
      <c r="D457" s="113">
        <f t="shared" ref="D457:AW457" si="724">D$31</f>
        <v>120</v>
      </c>
      <c r="E457" s="113">
        <f t="shared" si="724"/>
        <v>120</v>
      </c>
      <c r="F457" s="113">
        <f t="shared" si="724"/>
        <v>100</v>
      </c>
      <c r="G457" s="113">
        <f t="shared" si="724"/>
        <v>96</v>
      </c>
      <c r="H457" s="113">
        <f t="shared" si="724"/>
        <v>95</v>
      </c>
      <c r="I457" s="113">
        <f t="shared" si="724"/>
        <v>80</v>
      </c>
      <c r="J457" s="113">
        <f t="shared" si="724"/>
        <v>69</v>
      </c>
      <c r="K457" s="113">
        <f t="shared" si="724"/>
        <v>63</v>
      </c>
      <c r="L457" s="113">
        <f t="shared" si="724"/>
        <v>30</v>
      </c>
      <c r="M457" s="113">
        <f t="shared" si="724"/>
        <v>13</v>
      </c>
      <c r="N457" s="113">
        <f t="shared" si="724"/>
        <v>9</v>
      </c>
      <c r="O457" s="113">
        <f t="shared" si="724"/>
        <v>1</v>
      </c>
      <c r="P457" s="113">
        <f t="shared" si="724"/>
        <v>0</v>
      </c>
      <c r="Q457" s="113">
        <f t="shared" si="724"/>
        <v>0</v>
      </c>
      <c r="R457" s="113">
        <f t="shared" si="724"/>
        <v>0</v>
      </c>
      <c r="S457" s="113">
        <f t="shared" si="724"/>
        <v>0</v>
      </c>
      <c r="T457" s="113">
        <f t="shared" si="724"/>
        <v>0</v>
      </c>
      <c r="U457" s="113">
        <f t="shared" si="724"/>
        <v>0</v>
      </c>
      <c r="V457" s="113">
        <f t="shared" si="724"/>
        <v>0</v>
      </c>
      <c r="W457" s="113">
        <f t="shared" si="724"/>
        <v>0</v>
      </c>
      <c r="X457" s="113">
        <f t="shared" si="724"/>
        <v>0</v>
      </c>
      <c r="Y457" s="113">
        <f t="shared" si="724"/>
        <v>0</v>
      </c>
      <c r="Z457" s="113">
        <f t="shared" si="724"/>
        <v>0</v>
      </c>
      <c r="AA457" s="113">
        <f t="shared" si="724"/>
        <v>0</v>
      </c>
      <c r="AB457" s="113">
        <f t="shared" si="724"/>
        <v>0</v>
      </c>
      <c r="AC457" s="113">
        <f t="shared" si="724"/>
        <v>0</v>
      </c>
      <c r="AD457" s="113">
        <f t="shared" si="724"/>
        <v>0</v>
      </c>
      <c r="AE457" s="113">
        <f t="shared" si="724"/>
        <v>0</v>
      </c>
      <c r="AF457" s="113">
        <f t="shared" si="724"/>
        <v>0</v>
      </c>
      <c r="AG457" s="113">
        <f t="shared" si="724"/>
        <v>0</v>
      </c>
      <c r="AH457" s="113">
        <f t="shared" si="724"/>
        <v>0</v>
      </c>
      <c r="AI457" s="113">
        <f t="shared" si="724"/>
        <v>0</v>
      </c>
      <c r="AJ457" s="113">
        <f t="shared" si="724"/>
        <v>0</v>
      </c>
      <c r="AK457" s="113">
        <f t="shared" si="724"/>
        <v>0</v>
      </c>
      <c r="AL457" s="113">
        <f t="shared" si="724"/>
        <v>0</v>
      </c>
      <c r="AM457" s="113">
        <f t="shared" si="724"/>
        <v>0</v>
      </c>
      <c r="AN457" s="113">
        <f t="shared" si="724"/>
        <v>0</v>
      </c>
      <c r="AO457" s="113">
        <f t="shared" si="724"/>
        <v>0</v>
      </c>
      <c r="AP457" s="113">
        <f t="shared" si="724"/>
        <v>0</v>
      </c>
      <c r="AQ457" s="113">
        <f t="shared" si="724"/>
        <v>0</v>
      </c>
      <c r="AR457" s="113">
        <f t="shared" si="724"/>
        <v>0</v>
      </c>
      <c r="AS457" s="113">
        <f t="shared" si="724"/>
        <v>0</v>
      </c>
      <c r="AT457" s="113">
        <f t="shared" si="724"/>
        <v>0</v>
      </c>
      <c r="AU457" s="113">
        <f t="shared" si="724"/>
        <v>0</v>
      </c>
      <c r="AV457" s="113">
        <f t="shared" si="724"/>
        <v>0</v>
      </c>
      <c r="AW457" s="113">
        <f t="shared" si="724"/>
        <v>0</v>
      </c>
    </row>
    <row r="458" spans="1:49">
      <c r="A458" s="42" t="str">
        <f>A$32</f>
        <v>Observed Number of Deaths (O)</v>
      </c>
      <c r="B458" s="36">
        <f>B$32</f>
        <v>0</v>
      </c>
      <c r="C458" s="113">
        <f>C$32</f>
        <v>0</v>
      </c>
      <c r="D458" s="113">
        <f t="shared" ref="D458:AW458" si="725">D$32</f>
        <v>0</v>
      </c>
      <c r="E458" s="113">
        <f t="shared" si="725"/>
        <v>0</v>
      </c>
      <c r="F458" s="113">
        <f t="shared" si="725"/>
        <v>2</v>
      </c>
      <c r="G458" s="113">
        <f t="shared" si="725"/>
        <v>0</v>
      </c>
      <c r="H458" s="113">
        <f t="shared" si="725"/>
        <v>13</v>
      </c>
      <c r="I458" s="113">
        <f t="shared" si="725"/>
        <v>11</v>
      </c>
      <c r="J458" s="113">
        <f t="shared" si="725"/>
        <v>6</v>
      </c>
      <c r="K458" s="113">
        <f t="shared" si="725"/>
        <v>33</v>
      </c>
      <c r="L458" s="113">
        <f t="shared" si="725"/>
        <v>17</v>
      </c>
      <c r="M458" s="113">
        <f t="shared" si="725"/>
        <v>4</v>
      </c>
      <c r="N458" s="113">
        <f t="shared" si="725"/>
        <v>8</v>
      </c>
      <c r="O458" s="113">
        <f t="shared" si="725"/>
        <v>1</v>
      </c>
      <c r="P458" s="113">
        <f t="shared" si="725"/>
        <v>0</v>
      </c>
      <c r="Q458" s="113">
        <f t="shared" si="725"/>
        <v>0</v>
      </c>
      <c r="R458" s="113">
        <f t="shared" si="725"/>
        <v>0</v>
      </c>
      <c r="S458" s="113">
        <f t="shared" si="725"/>
        <v>0</v>
      </c>
      <c r="T458" s="113">
        <f t="shared" si="725"/>
        <v>0</v>
      </c>
      <c r="U458" s="113">
        <f t="shared" si="725"/>
        <v>0</v>
      </c>
      <c r="V458" s="113">
        <f t="shared" si="725"/>
        <v>0</v>
      </c>
      <c r="W458" s="113">
        <f t="shared" si="725"/>
        <v>0</v>
      </c>
      <c r="X458" s="113">
        <f t="shared" si="725"/>
        <v>0</v>
      </c>
      <c r="Y458" s="113">
        <f t="shared" si="725"/>
        <v>0</v>
      </c>
      <c r="Z458" s="113">
        <f t="shared" si="725"/>
        <v>0</v>
      </c>
      <c r="AA458" s="113">
        <f t="shared" si="725"/>
        <v>0</v>
      </c>
      <c r="AB458" s="113">
        <f t="shared" si="725"/>
        <v>0</v>
      </c>
      <c r="AC458" s="113">
        <f t="shared" si="725"/>
        <v>0</v>
      </c>
      <c r="AD458" s="113">
        <f t="shared" si="725"/>
        <v>0</v>
      </c>
      <c r="AE458" s="113">
        <f t="shared" si="725"/>
        <v>0</v>
      </c>
      <c r="AF458" s="113">
        <f t="shared" si="725"/>
        <v>0</v>
      </c>
      <c r="AG458" s="113">
        <f t="shared" si="725"/>
        <v>0</v>
      </c>
      <c r="AH458" s="113">
        <f t="shared" si="725"/>
        <v>0</v>
      </c>
      <c r="AI458" s="113">
        <f t="shared" si="725"/>
        <v>0</v>
      </c>
      <c r="AJ458" s="113">
        <f t="shared" si="725"/>
        <v>0</v>
      </c>
      <c r="AK458" s="113">
        <f t="shared" si="725"/>
        <v>0</v>
      </c>
      <c r="AL458" s="113">
        <f t="shared" si="725"/>
        <v>0</v>
      </c>
      <c r="AM458" s="113">
        <f t="shared" si="725"/>
        <v>0</v>
      </c>
      <c r="AN458" s="113">
        <f t="shared" si="725"/>
        <v>0</v>
      </c>
      <c r="AO458" s="113">
        <f t="shared" si="725"/>
        <v>0</v>
      </c>
      <c r="AP458" s="113">
        <f t="shared" si="725"/>
        <v>0</v>
      </c>
      <c r="AQ458" s="113">
        <f t="shared" si="725"/>
        <v>0</v>
      </c>
      <c r="AR458" s="113">
        <f t="shared" si="725"/>
        <v>0</v>
      </c>
      <c r="AS458" s="113">
        <f t="shared" si="725"/>
        <v>0</v>
      </c>
      <c r="AT458" s="113">
        <f t="shared" si="725"/>
        <v>0</v>
      </c>
      <c r="AU458" s="113">
        <f t="shared" si="725"/>
        <v>0</v>
      </c>
      <c r="AV458" s="113">
        <f t="shared" si="725"/>
        <v>0</v>
      </c>
      <c r="AW458" s="113">
        <f t="shared" si="725"/>
        <v>0</v>
      </c>
    </row>
    <row r="459" spans="1:49">
      <c r="A459" s="45" t="str">
        <f>A$102</f>
        <v>Strain C</v>
      </c>
      <c r="B459" s="36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6"/>
    </row>
    <row r="460" spans="1:49">
      <c r="A460" s="42" t="str">
        <f>A$103</f>
        <v>Number of Subjects at Risk (N)</v>
      </c>
      <c r="B460" s="36">
        <f>B$103</f>
        <v>0</v>
      </c>
      <c r="C460" s="113">
        <f t="shared" ref="C460:AW460" si="726">C$103</f>
        <v>0</v>
      </c>
      <c r="D460" s="113">
        <f t="shared" si="726"/>
        <v>0</v>
      </c>
      <c r="E460" s="113">
        <f t="shared" si="726"/>
        <v>0</v>
      </c>
      <c r="F460" s="113">
        <f t="shared" si="726"/>
        <v>0</v>
      </c>
      <c r="G460" s="113">
        <f t="shared" si="726"/>
        <v>0</v>
      </c>
      <c r="H460" s="113">
        <f t="shared" si="726"/>
        <v>0</v>
      </c>
      <c r="I460" s="113">
        <f t="shared" si="726"/>
        <v>0</v>
      </c>
      <c r="J460" s="113">
        <f t="shared" si="726"/>
        <v>0</v>
      </c>
      <c r="K460" s="113">
        <f t="shared" si="726"/>
        <v>0</v>
      </c>
      <c r="L460" s="113">
        <f t="shared" si="726"/>
        <v>0</v>
      </c>
      <c r="M460" s="113">
        <f t="shared" si="726"/>
        <v>0</v>
      </c>
      <c r="N460" s="113">
        <f t="shared" si="726"/>
        <v>0</v>
      </c>
      <c r="O460" s="113">
        <f t="shared" si="726"/>
        <v>0</v>
      </c>
      <c r="P460" s="113">
        <f t="shared" si="726"/>
        <v>0</v>
      </c>
      <c r="Q460" s="113">
        <f t="shared" si="726"/>
        <v>0</v>
      </c>
      <c r="R460" s="113">
        <f t="shared" si="726"/>
        <v>0</v>
      </c>
      <c r="S460" s="113">
        <f t="shared" si="726"/>
        <v>0</v>
      </c>
      <c r="T460" s="113">
        <f t="shared" si="726"/>
        <v>0</v>
      </c>
      <c r="U460" s="113">
        <f t="shared" si="726"/>
        <v>0</v>
      </c>
      <c r="V460" s="113">
        <f t="shared" si="726"/>
        <v>0</v>
      </c>
      <c r="W460" s="113">
        <f t="shared" si="726"/>
        <v>0</v>
      </c>
      <c r="X460" s="113">
        <f t="shared" si="726"/>
        <v>0</v>
      </c>
      <c r="Y460" s="113">
        <f t="shared" si="726"/>
        <v>0</v>
      </c>
      <c r="Z460" s="113">
        <f t="shared" si="726"/>
        <v>0</v>
      </c>
      <c r="AA460" s="113">
        <f t="shared" si="726"/>
        <v>0</v>
      </c>
      <c r="AB460" s="113">
        <f t="shared" si="726"/>
        <v>0</v>
      </c>
      <c r="AC460" s="113">
        <f t="shared" si="726"/>
        <v>0</v>
      </c>
      <c r="AD460" s="113">
        <f t="shared" si="726"/>
        <v>0</v>
      </c>
      <c r="AE460" s="113">
        <f t="shared" si="726"/>
        <v>0</v>
      </c>
      <c r="AF460" s="113">
        <f t="shared" si="726"/>
        <v>0</v>
      </c>
      <c r="AG460" s="113">
        <f t="shared" si="726"/>
        <v>0</v>
      </c>
      <c r="AH460" s="113">
        <f t="shared" si="726"/>
        <v>0</v>
      </c>
      <c r="AI460" s="113">
        <f t="shared" si="726"/>
        <v>0</v>
      </c>
      <c r="AJ460" s="113">
        <f t="shared" si="726"/>
        <v>0</v>
      </c>
      <c r="AK460" s="113">
        <f t="shared" si="726"/>
        <v>0</v>
      </c>
      <c r="AL460" s="113">
        <f t="shared" si="726"/>
        <v>0</v>
      </c>
      <c r="AM460" s="113">
        <f t="shared" si="726"/>
        <v>0</v>
      </c>
      <c r="AN460" s="113">
        <f t="shared" si="726"/>
        <v>0</v>
      </c>
      <c r="AO460" s="113">
        <f t="shared" si="726"/>
        <v>0</v>
      </c>
      <c r="AP460" s="113">
        <f t="shared" si="726"/>
        <v>0</v>
      </c>
      <c r="AQ460" s="113">
        <f t="shared" si="726"/>
        <v>0</v>
      </c>
      <c r="AR460" s="113">
        <f t="shared" si="726"/>
        <v>0</v>
      </c>
      <c r="AS460" s="113">
        <f t="shared" si="726"/>
        <v>0</v>
      </c>
      <c r="AT460" s="113">
        <f t="shared" si="726"/>
        <v>0</v>
      </c>
      <c r="AU460" s="113">
        <f t="shared" si="726"/>
        <v>0</v>
      </c>
      <c r="AV460" s="113">
        <f t="shared" si="726"/>
        <v>0</v>
      </c>
      <c r="AW460" s="113">
        <f t="shared" si="726"/>
        <v>0</v>
      </c>
    </row>
    <row r="461" spans="1:49">
      <c r="A461" s="42" t="str">
        <f>A$104</f>
        <v>Observed Number of Deaths (O)</v>
      </c>
      <c r="B461" s="36">
        <f>B$104</f>
        <v>0</v>
      </c>
      <c r="C461" s="113">
        <f t="shared" ref="C461:AW461" si="727">C$104</f>
        <v>0</v>
      </c>
      <c r="D461" s="113">
        <f t="shared" si="727"/>
        <v>0</v>
      </c>
      <c r="E461" s="113">
        <f t="shared" si="727"/>
        <v>0</v>
      </c>
      <c r="F461" s="113">
        <f t="shared" si="727"/>
        <v>0</v>
      </c>
      <c r="G461" s="113">
        <f t="shared" si="727"/>
        <v>0</v>
      </c>
      <c r="H461" s="113">
        <f t="shared" si="727"/>
        <v>0</v>
      </c>
      <c r="I461" s="113">
        <f t="shared" si="727"/>
        <v>0</v>
      </c>
      <c r="J461" s="113">
        <f t="shared" si="727"/>
        <v>0</v>
      </c>
      <c r="K461" s="113">
        <f t="shared" si="727"/>
        <v>0</v>
      </c>
      <c r="L461" s="113">
        <f t="shared" si="727"/>
        <v>0</v>
      </c>
      <c r="M461" s="113">
        <f t="shared" si="727"/>
        <v>0</v>
      </c>
      <c r="N461" s="113">
        <f t="shared" si="727"/>
        <v>0</v>
      </c>
      <c r="O461" s="113">
        <f t="shared" si="727"/>
        <v>0</v>
      </c>
      <c r="P461" s="113">
        <f t="shared" si="727"/>
        <v>0</v>
      </c>
      <c r="Q461" s="113">
        <f t="shared" si="727"/>
        <v>0</v>
      </c>
      <c r="R461" s="113">
        <f t="shared" si="727"/>
        <v>0</v>
      </c>
      <c r="S461" s="113">
        <f t="shared" si="727"/>
        <v>0</v>
      </c>
      <c r="T461" s="113">
        <f t="shared" si="727"/>
        <v>0</v>
      </c>
      <c r="U461" s="113">
        <f t="shared" si="727"/>
        <v>0</v>
      </c>
      <c r="V461" s="113">
        <f t="shared" si="727"/>
        <v>0</v>
      </c>
      <c r="W461" s="113">
        <f t="shared" si="727"/>
        <v>0</v>
      </c>
      <c r="X461" s="113">
        <f t="shared" si="727"/>
        <v>0</v>
      </c>
      <c r="Y461" s="113">
        <f t="shared" si="727"/>
        <v>0</v>
      </c>
      <c r="Z461" s="113">
        <f t="shared" si="727"/>
        <v>0</v>
      </c>
      <c r="AA461" s="113">
        <f t="shared" si="727"/>
        <v>0</v>
      </c>
      <c r="AB461" s="113">
        <f t="shared" si="727"/>
        <v>0</v>
      </c>
      <c r="AC461" s="113">
        <f t="shared" si="727"/>
        <v>0</v>
      </c>
      <c r="AD461" s="113">
        <f t="shared" si="727"/>
        <v>0</v>
      </c>
      <c r="AE461" s="113">
        <f t="shared" si="727"/>
        <v>0</v>
      </c>
      <c r="AF461" s="113">
        <f t="shared" si="727"/>
        <v>0</v>
      </c>
      <c r="AG461" s="113">
        <f t="shared" si="727"/>
        <v>0</v>
      </c>
      <c r="AH461" s="113">
        <f t="shared" si="727"/>
        <v>0</v>
      </c>
      <c r="AI461" s="113">
        <f t="shared" si="727"/>
        <v>0</v>
      </c>
      <c r="AJ461" s="113">
        <f t="shared" si="727"/>
        <v>0</v>
      </c>
      <c r="AK461" s="113">
        <f t="shared" si="727"/>
        <v>0</v>
      </c>
      <c r="AL461" s="113">
        <f t="shared" si="727"/>
        <v>0</v>
      </c>
      <c r="AM461" s="113">
        <f t="shared" si="727"/>
        <v>0</v>
      </c>
      <c r="AN461" s="113">
        <f t="shared" si="727"/>
        <v>0</v>
      </c>
      <c r="AO461" s="113">
        <f t="shared" si="727"/>
        <v>0</v>
      </c>
      <c r="AP461" s="113">
        <f t="shared" si="727"/>
        <v>0</v>
      </c>
      <c r="AQ461" s="113">
        <f t="shared" si="727"/>
        <v>0</v>
      </c>
      <c r="AR461" s="113">
        <f t="shared" si="727"/>
        <v>0</v>
      </c>
      <c r="AS461" s="113">
        <f t="shared" si="727"/>
        <v>0</v>
      </c>
      <c r="AT461" s="113">
        <f t="shared" si="727"/>
        <v>0</v>
      </c>
      <c r="AU461" s="113">
        <f t="shared" si="727"/>
        <v>0</v>
      </c>
      <c r="AV461" s="113">
        <f t="shared" si="727"/>
        <v>0</v>
      </c>
      <c r="AW461" s="113">
        <f t="shared" si="727"/>
        <v>0</v>
      </c>
    </row>
    <row r="462" spans="1:49">
      <c r="A462" s="45" t="s">
        <v>29</v>
      </c>
      <c r="B462" s="36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6"/>
    </row>
    <row r="463" spans="1:49">
      <c r="A463" s="42" t="s">
        <v>30</v>
      </c>
      <c r="B463" s="36"/>
      <c r="C463" s="113">
        <f t="shared" ref="C463:AW463" si="728">C457+C460</f>
        <v>120</v>
      </c>
      <c r="D463" s="113">
        <f t="shared" si="728"/>
        <v>120</v>
      </c>
      <c r="E463" s="113">
        <f t="shared" si="728"/>
        <v>120</v>
      </c>
      <c r="F463" s="113">
        <f t="shared" si="728"/>
        <v>100</v>
      </c>
      <c r="G463" s="113">
        <f t="shared" si="728"/>
        <v>96</v>
      </c>
      <c r="H463" s="113">
        <f t="shared" si="728"/>
        <v>95</v>
      </c>
      <c r="I463" s="113">
        <f t="shared" si="728"/>
        <v>80</v>
      </c>
      <c r="J463" s="113">
        <f t="shared" si="728"/>
        <v>69</v>
      </c>
      <c r="K463" s="113">
        <f t="shared" si="728"/>
        <v>63</v>
      </c>
      <c r="L463" s="113">
        <f t="shared" si="728"/>
        <v>30</v>
      </c>
      <c r="M463" s="113">
        <f t="shared" si="728"/>
        <v>13</v>
      </c>
      <c r="N463" s="113">
        <f t="shared" si="728"/>
        <v>9</v>
      </c>
      <c r="O463" s="113">
        <f t="shared" si="728"/>
        <v>1</v>
      </c>
      <c r="P463" s="113">
        <f t="shared" si="728"/>
        <v>0</v>
      </c>
      <c r="Q463" s="113">
        <f t="shared" si="728"/>
        <v>0</v>
      </c>
      <c r="R463" s="113">
        <f t="shared" si="728"/>
        <v>0</v>
      </c>
      <c r="S463" s="113">
        <f t="shared" si="728"/>
        <v>0</v>
      </c>
      <c r="T463" s="113">
        <f t="shared" si="728"/>
        <v>0</v>
      </c>
      <c r="U463" s="113">
        <f t="shared" si="728"/>
        <v>0</v>
      </c>
      <c r="V463" s="113">
        <f t="shared" si="728"/>
        <v>0</v>
      </c>
      <c r="W463" s="113">
        <f t="shared" si="728"/>
        <v>0</v>
      </c>
      <c r="X463" s="113">
        <f t="shared" si="728"/>
        <v>0</v>
      </c>
      <c r="Y463" s="113">
        <f t="shared" si="728"/>
        <v>0</v>
      </c>
      <c r="Z463" s="113">
        <f t="shared" si="728"/>
        <v>0</v>
      </c>
      <c r="AA463" s="113">
        <f t="shared" si="728"/>
        <v>0</v>
      </c>
      <c r="AB463" s="113">
        <f t="shared" si="728"/>
        <v>0</v>
      </c>
      <c r="AC463" s="113">
        <f t="shared" si="728"/>
        <v>0</v>
      </c>
      <c r="AD463" s="113">
        <f t="shared" si="728"/>
        <v>0</v>
      </c>
      <c r="AE463" s="113">
        <f t="shared" si="728"/>
        <v>0</v>
      </c>
      <c r="AF463" s="113">
        <f t="shared" si="728"/>
        <v>0</v>
      </c>
      <c r="AG463" s="113">
        <f t="shared" si="728"/>
        <v>0</v>
      </c>
      <c r="AH463" s="113">
        <f t="shared" si="728"/>
        <v>0</v>
      </c>
      <c r="AI463" s="113">
        <f t="shared" si="728"/>
        <v>0</v>
      </c>
      <c r="AJ463" s="113">
        <f t="shared" si="728"/>
        <v>0</v>
      </c>
      <c r="AK463" s="113">
        <f t="shared" si="728"/>
        <v>0</v>
      </c>
      <c r="AL463" s="113">
        <f t="shared" si="728"/>
        <v>0</v>
      </c>
      <c r="AM463" s="113">
        <f t="shared" si="728"/>
        <v>0</v>
      </c>
      <c r="AN463" s="113">
        <f t="shared" si="728"/>
        <v>0</v>
      </c>
      <c r="AO463" s="113">
        <f t="shared" si="728"/>
        <v>0</v>
      </c>
      <c r="AP463" s="113">
        <f t="shared" si="728"/>
        <v>0</v>
      </c>
      <c r="AQ463" s="113">
        <f t="shared" si="728"/>
        <v>0</v>
      </c>
      <c r="AR463" s="113">
        <f t="shared" si="728"/>
        <v>0</v>
      </c>
      <c r="AS463" s="113">
        <f t="shared" si="728"/>
        <v>0</v>
      </c>
      <c r="AT463" s="113">
        <f t="shared" si="728"/>
        <v>0</v>
      </c>
      <c r="AU463" s="113">
        <f t="shared" si="728"/>
        <v>0</v>
      </c>
      <c r="AV463" s="113">
        <f t="shared" si="728"/>
        <v>0</v>
      </c>
      <c r="AW463" s="116">
        <f t="shared" si="728"/>
        <v>0</v>
      </c>
    </row>
    <row r="464" spans="1:49">
      <c r="A464" s="42" t="s">
        <v>31</v>
      </c>
      <c r="B464" s="36"/>
      <c r="C464" s="113">
        <f t="shared" ref="C464:AW464" si="729">C458+C461</f>
        <v>0</v>
      </c>
      <c r="D464" s="113">
        <f t="shared" si="729"/>
        <v>0</v>
      </c>
      <c r="E464" s="113">
        <f t="shared" si="729"/>
        <v>0</v>
      </c>
      <c r="F464" s="113">
        <f t="shared" si="729"/>
        <v>2</v>
      </c>
      <c r="G464" s="113">
        <f t="shared" si="729"/>
        <v>0</v>
      </c>
      <c r="H464" s="113">
        <f t="shared" si="729"/>
        <v>13</v>
      </c>
      <c r="I464" s="113">
        <f t="shared" si="729"/>
        <v>11</v>
      </c>
      <c r="J464" s="113">
        <f t="shared" si="729"/>
        <v>6</v>
      </c>
      <c r="K464" s="113">
        <f t="shared" si="729"/>
        <v>33</v>
      </c>
      <c r="L464" s="113">
        <f t="shared" si="729"/>
        <v>17</v>
      </c>
      <c r="M464" s="113">
        <f t="shared" si="729"/>
        <v>4</v>
      </c>
      <c r="N464" s="113">
        <f t="shared" si="729"/>
        <v>8</v>
      </c>
      <c r="O464" s="113">
        <f t="shared" si="729"/>
        <v>1</v>
      </c>
      <c r="P464" s="113">
        <f t="shared" si="729"/>
        <v>0</v>
      </c>
      <c r="Q464" s="113">
        <f t="shared" si="729"/>
        <v>0</v>
      </c>
      <c r="R464" s="113">
        <f t="shared" si="729"/>
        <v>0</v>
      </c>
      <c r="S464" s="113">
        <f t="shared" si="729"/>
        <v>0</v>
      </c>
      <c r="T464" s="113">
        <f t="shared" si="729"/>
        <v>0</v>
      </c>
      <c r="U464" s="113">
        <f t="shared" si="729"/>
        <v>0</v>
      </c>
      <c r="V464" s="113">
        <f t="shared" si="729"/>
        <v>0</v>
      </c>
      <c r="W464" s="113">
        <f t="shared" si="729"/>
        <v>0</v>
      </c>
      <c r="X464" s="113">
        <f t="shared" si="729"/>
        <v>0</v>
      </c>
      <c r="Y464" s="113">
        <f t="shared" si="729"/>
        <v>0</v>
      </c>
      <c r="Z464" s="113">
        <f t="shared" si="729"/>
        <v>0</v>
      </c>
      <c r="AA464" s="113">
        <f t="shared" si="729"/>
        <v>0</v>
      </c>
      <c r="AB464" s="113">
        <f t="shared" si="729"/>
        <v>0</v>
      </c>
      <c r="AC464" s="113">
        <f t="shared" si="729"/>
        <v>0</v>
      </c>
      <c r="AD464" s="113">
        <f t="shared" si="729"/>
        <v>0</v>
      </c>
      <c r="AE464" s="113">
        <f t="shared" si="729"/>
        <v>0</v>
      </c>
      <c r="AF464" s="113">
        <f t="shared" si="729"/>
        <v>0</v>
      </c>
      <c r="AG464" s="113">
        <f t="shared" si="729"/>
        <v>0</v>
      </c>
      <c r="AH464" s="113">
        <f t="shared" si="729"/>
        <v>0</v>
      </c>
      <c r="AI464" s="113">
        <f t="shared" si="729"/>
        <v>0</v>
      </c>
      <c r="AJ464" s="113">
        <f t="shared" si="729"/>
        <v>0</v>
      </c>
      <c r="AK464" s="113">
        <f t="shared" si="729"/>
        <v>0</v>
      </c>
      <c r="AL464" s="113">
        <f t="shared" si="729"/>
        <v>0</v>
      </c>
      <c r="AM464" s="113">
        <f t="shared" si="729"/>
        <v>0</v>
      </c>
      <c r="AN464" s="113">
        <f t="shared" si="729"/>
        <v>0</v>
      </c>
      <c r="AO464" s="113">
        <f t="shared" si="729"/>
        <v>0</v>
      </c>
      <c r="AP464" s="113">
        <f t="shared" si="729"/>
        <v>0</v>
      </c>
      <c r="AQ464" s="113">
        <f t="shared" si="729"/>
        <v>0</v>
      </c>
      <c r="AR464" s="113">
        <f t="shared" si="729"/>
        <v>0</v>
      </c>
      <c r="AS464" s="113">
        <f t="shared" si="729"/>
        <v>0</v>
      </c>
      <c r="AT464" s="113">
        <f t="shared" si="729"/>
        <v>0</v>
      </c>
      <c r="AU464" s="113">
        <f t="shared" si="729"/>
        <v>0</v>
      </c>
      <c r="AV464" s="113">
        <f t="shared" si="729"/>
        <v>0</v>
      </c>
      <c r="AW464" s="116">
        <f t="shared" si="729"/>
        <v>0</v>
      </c>
    </row>
    <row r="465" spans="1:49">
      <c r="A465" s="42" t="s">
        <v>34</v>
      </c>
      <c r="B465" s="36"/>
      <c r="C465" s="113">
        <f t="shared" ref="C465:AW465" si="730">IF(C463&gt;0, C464*(C457/C463),"")</f>
        <v>0</v>
      </c>
      <c r="D465" s="113">
        <f t="shared" si="730"/>
        <v>0</v>
      </c>
      <c r="E465" s="113">
        <f t="shared" si="730"/>
        <v>0</v>
      </c>
      <c r="F465" s="113">
        <f t="shared" si="730"/>
        <v>2</v>
      </c>
      <c r="G465" s="113">
        <f t="shared" si="730"/>
        <v>0</v>
      </c>
      <c r="H465" s="113">
        <f t="shared" si="730"/>
        <v>13</v>
      </c>
      <c r="I465" s="113">
        <f t="shared" si="730"/>
        <v>11</v>
      </c>
      <c r="J465" s="113">
        <f t="shared" si="730"/>
        <v>6</v>
      </c>
      <c r="K465" s="113">
        <f t="shared" si="730"/>
        <v>33</v>
      </c>
      <c r="L465" s="113">
        <f t="shared" si="730"/>
        <v>17</v>
      </c>
      <c r="M465" s="113">
        <f t="shared" si="730"/>
        <v>4</v>
      </c>
      <c r="N465" s="113">
        <f t="shared" si="730"/>
        <v>8</v>
      </c>
      <c r="O465" s="113">
        <f t="shared" si="730"/>
        <v>1</v>
      </c>
      <c r="P465" s="113" t="str">
        <f t="shared" si="730"/>
        <v/>
      </c>
      <c r="Q465" s="113" t="str">
        <f t="shared" si="730"/>
        <v/>
      </c>
      <c r="R465" s="113" t="str">
        <f t="shared" si="730"/>
        <v/>
      </c>
      <c r="S465" s="113" t="str">
        <f t="shared" si="730"/>
        <v/>
      </c>
      <c r="T465" s="113" t="str">
        <f t="shared" si="730"/>
        <v/>
      </c>
      <c r="U465" s="113" t="str">
        <f t="shared" si="730"/>
        <v/>
      </c>
      <c r="V465" s="113" t="str">
        <f t="shared" si="730"/>
        <v/>
      </c>
      <c r="W465" s="113" t="str">
        <f t="shared" si="730"/>
        <v/>
      </c>
      <c r="X465" s="113" t="str">
        <f t="shared" si="730"/>
        <v/>
      </c>
      <c r="Y465" s="113" t="str">
        <f t="shared" si="730"/>
        <v/>
      </c>
      <c r="Z465" s="113" t="str">
        <f t="shared" si="730"/>
        <v/>
      </c>
      <c r="AA465" s="113" t="str">
        <f t="shared" si="730"/>
        <v/>
      </c>
      <c r="AB465" s="113" t="str">
        <f t="shared" si="730"/>
        <v/>
      </c>
      <c r="AC465" s="113" t="str">
        <f t="shared" si="730"/>
        <v/>
      </c>
      <c r="AD465" s="113" t="str">
        <f t="shared" si="730"/>
        <v/>
      </c>
      <c r="AE465" s="113" t="str">
        <f t="shared" si="730"/>
        <v/>
      </c>
      <c r="AF465" s="113" t="str">
        <f t="shared" si="730"/>
        <v/>
      </c>
      <c r="AG465" s="113" t="str">
        <f t="shared" si="730"/>
        <v/>
      </c>
      <c r="AH465" s="113" t="str">
        <f t="shared" si="730"/>
        <v/>
      </c>
      <c r="AI465" s="113" t="str">
        <f t="shared" si="730"/>
        <v/>
      </c>
      <c r="AJ465" s="113" t="str">
        <f t="shared" si="730"/>
        <v/>
      </c>
      <c r="AK465" s="113" t="str">
        <f t="shared" si="730"/>
        <v/>
      </c>
      <c r="AL465" s="113" t="str">
        <f t="shared" si="730"/>
        <v/>
      </c>
      <c r="AM465" s="113" t="str">
        <f t="shared" si="730"/>
        <v/>
      </c>
      <c r="AN465" s="113" t="str">
        <f t="shared" si="730"/>
        <v/>
      </c>
      <c r="AO465" s="113" t="str">
        <f t="shared" si="730"/>
        <v/>
      </c>
      <c r="AP465" s="113" t="str">
        <f t="shared" si="730"/>
        <v/>
      </c>
      <c r="AQ465" s="113" t="str">
        <f t="shared" si="730"/>
        <v/>
      </c>
      <c r="AR465" s="113" t="str">
        <f t="shared" si="730"/>
        <v/>
      </c>
      <c r="AS465" s="113" t="str">
        <f t="shared" si="730"/>
        <v/>
      </c>
      <c r="AT465" s="113" t="str">
        <f t="shared" si="730"/>
        <v/>
      </c>
      <c r="AU465" s="113" t="str">
        <f t="shared" si="730"/>
        <v/>
      </c>
      <c r="AV465" s="113" t="str">
        <f t="shared" si="730"/>
        <v/>
      </c>
      <c r="AW465" s="116" t="str">
        <f t="shared" si="730"/>
        <v/>
      </c>
    </row>
    <row r="466" spans="1:49">
      <c r="A466" s="42" t="s">
        <v>35</v>
      </c>
      <c r="B466" s="36"/>
      <c r="C466" s="113">
        <f>IF(C463&gt;0, IF((C463-1)=0,"", ( C464*(C457/C463)*(1-(C457/C463))*(C463-C464))/(C463-1)), "")</f>
        <v>0</v>
      </c>
      <c r="D466" s="113">
        <f t="shared" ref="D466:AW466" si="731">IF(D463&gt;0, IF((D463-1)=0,"", ( D464*(D457/D463)*(1-(D457/D463))*(D463-D464))/(D463-1)), "")</f>
        <v>0</v>
      </c>
      <c r="E466" s="113">
        <f t="shared" si="731"/>
        <v>0</v>
      </c>
      <c r="F466" s="113">
        <f t="shared" si="731"/>
        <v>0</v>
      </c>
      <c r="G466" s="113">
        <f t="shared" si="731"/>
        <v>0</v>
      </c>
      <c r="H466" s="113">
        <f t="shared" si="731"/>
        <v>0</v>
      </c>
      <c r="I466" s="113">
        <f t="shared" si="731"/>
        <v>0</v>
      </c>
      <c r="J466" s="113">
        <f t="shared" si="731"/>
        <v>0</v>
      </c>
      <c r="K466" s="113">
        <f t="shared" si="731"/>
        <v>0</v>
      </c>
      <c r="L466" s="113">
        <f t="shared" si="731"/>
        <v>0</v>
      </c>
      <c r="M466" s="113">
        <f t="shared" si="731"/>
        <v>0</v>
      </c>
      <c r="N466" s="113">
        <f t="shared" si="731"/>
        <v>0</v>
      </c>
      <c r="O466" s="113" t="str">
        <f t="shared" si="731"/>
        <v/>
      </c>
      <c r="P466" s="113" t="str">
        <f t="shared" si="731"/>
        <v/>
      </c>
      <c r="Q466" s="113" t="str">
        <f t="shared" si="731"/>
        <v/>
      </c>
      <c r="R466" s="113" t="str">
        <f t="shared" si="731"/>
        <v/>
      </c>
      <c r="S466" s="113" t="str">
        <f t="shared" si="731"/>
        <v/>
      </c>
      <c r="T466" s="113" t="str">
        <f t="shared" si="731"/>
        <v/>
      </c>
      <c r="U466" s="113" t="str">
        <f t="shared" si="731"/>
        <v/>
      </c>
      <c r="V466" s="113" t="str">
        <f t="shared" si="731"/>
        <v/>
      </c>
      <c r="W466" s="113" t="str">
        <f t="shared" si="731"/>
        <v/>
      </c>
      <c r="X466" s="113" t="str">
        <f t="shared" si="731"/>
        <v/>
      </c>
      <c r="Y466" s="113" t="str">
        <f t="shared" si="731"/>
        <v/>
      </c>
      <c r="Z466" s="113" t="str">
        <f t="shared" si="731"/>
        <v/>
      </c>
      <c r="AA466" s="113" t="str">
        <f t="shared" si="731"/>
        <v/>
      </c>
      <c r="AB466" s="113" t="str">
        <f t="shared" si="731"/>
        <v/>
      </c>
      <c r="AC466" s="113" t="str">
        <f t="shared" si="731"/>
        <v/>
      </c>
      <c r="AD466" s="113" t="str">
        <f t="shared" si="731"/>
        <v/>
      </c>
      <c r="AE466" s="113" t="str">
        <f t="shared" si="731"/>
        <v/>
      </c>
      <c r="AF466" s="113" t="str">
        <f t="shared" si="731"/>
        <v/>
      </c>
      <c r="AG466" s="113" t="str">
        <f t="shared" si="731"/>
        <v/>
      </c>
      <c r="AH466" s="113" t="str">
        <f t="shared" si="731"/>
        <v/>
      </c>
      <c r="AI466" s="113" t="str">
        <f t="shared" si="731"/>
        <v/>
      </c>
      <c r="AJ466" s="113" t="str">
        <f t="shared" si="731"/>
        <v/>
      </c>
      <c r="AK466" s="113" t="str">
        <f t="shared" si="731"/>
        <v/>
      </c>
      <c r="AL466" s="113" t="str">
        <f t="shared" si="731"/>
        <v/>
      </c>
      <c r="AM466" s="113" t="str">
        <f t="shared" si="731"/>
        <v/>
      </c>
      <c r="AN466" s="113" t="str">
        <f t="shared" si="731"/>
        <v/>
      </c>
      <c r="AO466" s="113" t="str">
        <f t="shared" si="731"/>
        <v/>
      </c>
      <c r="AP466" s="113" t="str">
        <f t="shared" si="731"/>
        <v/>
      </c>
      <c r="AQ466" s="113" t="str">
        <f t="shared" si="731"/>
        <v/>
      </c>
      <c r="AR466" s="113" t="str">
        <f t="shared" si="731"/>
        <v/>
      </c>
      <c r="AS466" s="113" t="str">
        <f t="shared" si="731"/>
        <v/>
      </c>
      <c r="AT466" s="113" t="str">
        <f t="shared" si="731"/>
        <v/>
      </c>
      <c r="AU466" s="113" t="str">
        <f t="shared" si="731"/>
        <v/>
      </c>
      <c r="AV466" s="113" t="str">
        <f t="shared" si="731"/>
        <v/>
      </c>
      <c r="AW466" s="113" t="str">
        <f t="shared" si="731"/>
        <v/>
      </c>
    </row>
    <row r="467" spans="1:49">
      <c r="A467" s="42" t="s">
        <v>33</v>
      </c>
      <c r="B467" s="36" t="e">
        <f>(SUM(D458:AW458)-SUM(D465:AW465))^2/SUM(D466:AW466)</f>
        <v>#DIV/0!</v>
      </c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6"/>
    </row>
    <row r="468" spans="1:49" ht="16" thickBot="1">
      <c r="A468" s="46" t="s">
        <v>32</v>
      </c>
      <c r="B468" s="47" t="e">
        <f>CHIDIST(B467,1)</f>
        <v>#DIV/0!</v>
      </c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7"/>
      <c r="AW468" s="118"/>
    </row>
    <row r="469" spans="1:49">
      <c r="A469" s="33"/>
      <c r="B469" s="33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 ht="16" thickBot="1">
      <c r="A470" s="33"/>
      <c r="B470" s="33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43" t="str">
        <f>A473&amp;" vs. "&amp;A476</f>
        <v>WT vs. Strain D</v>
      </c>
      <c r="B471" s="44" t="e">
        <f>"p = "&amp;FIXED(B485,6)</f>
        <v>#DIV/0!</v>
      </c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  <c r="AI471" s="114"/>
      <c r="AJ471" s="114"/>
      <c r="AK471" s="114"/>
      <c r="AL471" s="114"/>
      <c r="AM471" s="114"/>
      <c r="AN471" s="114"/>
      <c r="AO471" s="114"/>
      <c r="AP471" s="114"/>
      <c r="AQ471" s="114"/>
      <c r="AR471" s="114"/>
      <c r="AS471" s="114"/>
      <c r="AT471" s="114"/>
      <c r="AU471" s="114"/>
      <c r="AV471" s="114"/>
      <c r="AW471" s="115"/>
    </row>
    <row r="472" spans="1:49">
      <c r="A472" s="33"/>
      <c r="B472" s="33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45" t="str">
        <f>A$30</f>
        <v>WT</v>
      </c>
      <c r="B473" s="36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6"/>
    </row>
    <row r="474" spans="1:49">
      <c r="A474" s="42" t="str">
        <f>A$31</f>
        <v>Number of Subjects at Risk (N)</v>
      </c>
      <c r="B474" s="36">
        <f>B$31</f>
        <v>0</v>
      </c>
      <c r="C474" s="113">
        <f>C$31</f>
        <v>120</v>
      </c>
      <c r="D474" s="113">
        <f t="shared" ref="D474:AW474" si="732">D$31</f>
        <v>120</v>
      </c>
      <c r="E474" s="113">
        <f t="shared" si="732"/>
        <v>120</v>
      </c>
      <c r="F474" s="113">
        <f t="shared" si="732"/>
        <v>100</v>
      </c>
      <c r="G474" s="113">
        <f t="shared" si="732"/>
        <v>96</v>
      </c>
      <c r="H474" s="113">
        <f t="shared" si="732"/>
        <v>95</v>
      </c>
      <c r="I474" s="113">
        <f t="shared" si="732"/>
        <v>80</v>
      </c>
      <c r="J474" s="113">
        <f t="shared" si="732"/>
        <v>69</v>
      </c>
      <c r="K474" s="113">
        <f t="shared" si="732"/>
        <v>63</v>
      </c>
      <c r="L474" s="113">
        <f t="shared" si="732"/>
        <v>30</v>
      </c>
      <c r="M474" s="113">
        <f t="shared" si="732"/>
        <v>13</v>
      </c>
      <c r="N474" s="113">
        <f t="shared" si="732"/>
        <v>9</v>
      </c>
      <c r="O474" s="113">
        <f t="shared" si="732"/>
        <v>1</v>
      </c>
      <c r="P474" s="113">
        <f t="shared" si="732"/>
        <v>0</v>
      </c>
      <c r="Q474" s="113">
        <f t="shared" si="732"/>
        <v>0</v>
      </c>
      <c r="R474" s="113">
        <f t="shared" si="732"/>
        <v>0</v>
      </c>
      <c r="S474" s="113">
        <f t="shared" si="732"/>
        <v>0</v>
      </c>
      <c r="T474" s="113">
        <f t="shared" si="732"/>
        <v>0</v>
      </c>
      <c r="U474" s="113">
        <f t="shared" si="732"/>
        <v>0</v>
      </c>
      <c r="V474" s="113">
        <f t="shared" si="732"/>
        <v>0</v>
      </c>
      <c r="W474" s="113">
        <f t="shared" si="732"/>
        <v>0</v>
      </c>
      <c r="X474" s="113">
        <f t="shared" si="732"/>
        <v>0</v>
      </c>
      <c r="Y474" s="113">
        <f t="shared" si="732"/>
        <v>0</v>
      </c>
      <c r="Z474" s="113">
        <f t="shared" si="732"/>
        <v>0</v>
      </c>
      <c r="AA474" s="113">
        <f t="shared" si="732"/>
        <v>0</v>
      </c>
      <c r="AB474" s="113">
        <f t="shared" si="732"/>
        <v>0</v>
      </c>
      <c r="AC474" s="113">
        <f t="shared" si="732"/>
        <v>0</v>
      </c>
      <c r="AD474" s="113">
        <f t="shared" si="732"/>
        <v>0</v>
      </c>
      <c r="AE474" s="113">
        <f t="shared" si="732"/>
        <v>0</v>
      </c>
      <c r="AF474" s="113">
        <f t="shared" si="732"/>
        <v>0</v>
      </c>
      <c r="AG474" s="113">
        <f t="shared" si="732"/>
        <v>0</v>
      </c>
      <c r="AH474" s="113">
        <f t="shared" si="732"/>
        <v>0</v>
      </c>
      <c r="AI474" s="113">
        <f t="shared" si="732"/>
        <v>0</v>
      </c>
      <c r="AJ474" s="113">
        <f t="shared" si="732"/>
        <v>0</v>
      </c>
      <c r="AK474" s="113">
        <f t="shared" si="732"/>
        <v>0</v>
      </c>
      <c r="AL474" s="113">
        <f t="shared" si="732"/>
        <v>0</v>
      </c>
      <c r="AM474" s="113">
        <f t="shared" si="732"/>
        <v>0</v>
      </c>
      <c r="AN474" s="113">
        <f t="shared" si="732"/>
        <v>0</v>
      </c>
      <c r="AO474" s="113">
        <f t="shared" si="732"/>
        <v>0</v>
      </c>
      <c r="AP474" s="113">
        <f t="shared" si="732"/>
        <v>0</v>
      </c>
      <c r="AQ474" s="113">
        <f t="shared" si="732"/>
        <v>0</v>
      </c>
      <c r="AR474" s="113">
        <f t="shared" si="732"/>
        <v>0</v>
      </c>
      <c r="AS474" s="113">
        <f t="shared" si="732"/>
        <v>0</v>
      </c>
      <c r="AT474" s="113">
        <f t="shared" si="732"/>
        <v>0</v>
      </c>
      <c r="AU474" s="113">
        <f t="shared" si="732"/>
        <v>0</v>
      </c>
      <c r="AV474" s="113">
        <f t="shared" si="732"/>
        <v>0</v>
      </c>
      <c r="AW474" s="113">
        <f t="shared" si="732"/>
        <v>0</v>
      </c>
    </row>
    <row r="475" spans="1:49">
      <c r="A475" s="42" t="str">
        <f>A$32</f>
        <v>Observed Number of Deaths (O)</v>
      </c>
      <c r="B475" s="36">
        <f>B$32</f>
        <v>0</v>
      </c>
      <c r="C475" s="113">
        <f>C$32</f>
        <v>0</v>
      </c>
      <c r="D475" s="113">
        <f t="shared" ref="D475:AW475" si="733">D$32</f>
        <v>0</v>
      </c>
      <c r="E475" s="113">
        <f t="shared" si="733"/>
        <v>0</v>
      </c>
      <c r="F475" s="113">
        <f t="shared" si="733"/>
        <v>2</v>
      </c>
      <c r="G475" s="113">
        <f t="shared" si="733"/>
        <v>0</v>
      </c>
      <c r="H475" s="113">
        <f t="shared" si="733"/>
        <v>13</v>
      </c>
      <c r="I475" s="113">
        <f t="shared" si="733"/>
        <v>11</v>
      </c>
      <c r="J475" s="113">
        <f t="shared" si="733"/>
        <v>6</v>
      </c>
      <c r="K475" s="113">
        <f t="shared" si="733"/>
        <v>33</v>
      </c>
      <c r="L475" s="113">
        <f t="shared" si="733"/>
        <v>17</v>
      </c>
      <c r="M475" s="113">
        <f t="shared" si="733"/>
        <v>4</v>
      </c>
      <c r="N475" s="113">
        <f t="shared" si="733"/>
        <v>8</v>
      </c>
      <c r="O475" s="113">
        <f t="shared" si="733"/>
        <v>1</v>
      </c>
      <c r="P475" s="113">
        <f t="shared" si="733"/>
        <v>0</v>
      </c>
      <c r="Q475" s="113">
        <f t="shared" si="733"/>
        <v>0</v>
      </c>
      <c r="R475" s="113">
        <f t="shared" si="733"/>
        <v>0</v>
      </c>
      <c r="S475" s="113">
        <f t="shared" si="733"/>
        <v>0</v>
      </c>
      <c r="T475" s="113">
        <f t="shared" si="733"/>
        <v>0</v>
      </c>
      <c r="U475" s="113">
        <f t="shared" si="733"/>
        <v>0</v>
      </c>
      <c r="V475" s="113">
        <f t="shared" si="733"/>
        <v>0</v>
      </c>
      <c r="W475" s="113">
        <f t="shared" si="733"/>
        <v>0</v>
      </c>
      <c r="X475" s="113">
        <f t="shared" si="733"/>
        <v>0</v>
      </c>
      <c r="Y475" s="113">
        <f t="shared" si="733"/>
        <v>0</v>
      </c>
      <c r="Z475" s="113">
        <f t="shared" si="733"/>
        <v>0</v>
      </c>
      <c r="AA475" s="113">
        <f t="shared" si="733"/>
        <v>0</v>
      </c>
      <c r="AB475" s="113">
        <f t="shared" si="733"/>
        <v>0</v>
      </c>
      <c r="AC475" s="113">
        <f t="shared" si="733"/>
        <v>0</v>
      </c>
      <c r="AD475" s="113">
        <f t="shared" si="733"/>
        <v>0</v>
      </c>
      <c r="AE475" s="113">
        <f t="shared" si="733"/>
        <v>0</v>
      </c>
      <c r="AF475" s="113">
        <f t="shared" si="733"/>
        <v>0</v>
      </c>
      <c r="AG475" s="113">
        <f t="shared" si="733"/>
        <v>0</v>
      </c>
      <c r="AH475" s="113">
        <f t="shared" si="733"/>
        <v>0</v>
      </c>
      <c r="AI475" s="113">
        <f t="shared" si="733"/>
        <v>0</v>
      </c>
      <c r="AJ475" s="113">
        <f t="shared" si="733"/>
        <v>0</v>
      </c>
      <c r="AK475" s="113">
        <f t="shared" si="733"/>
        <v>0</v>
      </c>
      <c r="AL475" s="113">
        <f t="shared" si="733"/>
        <v>0</v>
      </c>
      <c r="AM475" s="113">
        <f t="shared" si="733"/>
        <v>0</v>
      </c>
      <c r="AN475" s="113">
        <f t="shared" si="733"/>
        <v>0</v>
      </c>
      <c r="AO475" s="113">
        <f t="shared" si="733"/>
        <v>0</v>
      </c>
      <c r="AP475" s="113">
        <f t="shared" si="733"/>
        <v>0</v>
      </c>
      <c r="AQ475" s="113">
        <f t="shared" si="733"/>
        <v>0</v>
      </c>
      <c r="AR475" s="113">
        <f t="shared" si="733"/>
        <v>0</v>
      </c>
      <c r="AS475" s="113">
        <f t="shared" si="733"/>
        <v>0</v>
      </c>
      <c r="AT475" s="113">
        <f t="shared" si="733"/>
        <v>0</v>
      </c>
      <c r="AU475" s="113">
        <f t="shared" si="733"/>
        <v>0</v>
      </c>
      <c r="AV475" s="113">
        <f t="shared" si="733"/>
        <v>0</v>
      </c>
      <c r="AW475" s="113">
        <f t="shared" si="733"/>
        <v>0</v>
      </c>
    </row>
    <row r="476" spans="1:49">
      <c r="A476" s="45" t="str">
        <f>A$138</f>
        <v>Strain D</v>
      </c>
      <c r="B476" s="36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6"/>
    </row>
    <row r="477" spans="1:49">
      <c r="A477" s="42" t="str">
        <f>A$139</f>
        <v>Number of Subjects at Risk (N)</v>
      </c>
      <c r="B477" s="36">
        <f>B$139</f>
        <v>0</v>
      </c>
      <c r="C477" s="113">
        <f t="shared" ref="C477:AW477" si="734">C$139</f>
        <v>0</v>
      </c>
      <c r="D477" s="113">
        <f t="shared" si="734"/>
        <v>0</v>
      </c>
      <c r="E477" s="113">
        <f t="shared" si="734"/>
        <v>0</v>
      </c>
      <c r="F477" s="113">
        <f t="shared" si="734"/>
        <v>0</v>
      </c>
      <c r="G477" s="113">
        <f t="shared" si="734"/>
        <v>0</v>
      </c>
      <c r="H477" s="113">
        <f t="shared" si="734"/>
        <v>0</v>
      </c>
      <c r="I477" s="113">
        <f t="shared" si="734"/>
        <v>0</v>
      </c>
      <c r="J477" s="113">
        <f t="shared" si="734"/>
        <v>0</v>
      </c>
      <c r="K477" s="113">
        <f t="shared" si="734"/>
        <v>0</v>
      </c>
      <c r="L477" s="113">
        <f t="shared" si="734"/>
        <v>0</v>
      </c>
      <c r="M477" s="113">
        <f t="shared" si="734"/>
        <v>0</v>
      </c>
      <c r="N477" s="113">
        <f t="shared" si="734"/>
        <v>0</v>
      </c>
      <c r="O477" s="113">
        <f t="shared" si="734"/>
        <v>0</v>
      </c>
      <c r="P477" s="113">
        <f t="shared" si="734"/>
        <v>0</v>
      </c>
      <c r="Q477" s="113">
        <f t="shared" si="734"/>
        <v>0</v>
      </c>
      <c r="R477" s="113">
        <f t="shared" si="734"/>
        <v>0</v>
      </c>
      <c r="S477" s="113">
        <f t="shared" si="734"/>
        <v>0</v>
      </c>
      <c r="T477" s="113">
        <f t="shared" si="734"/>
        <v>0</v>
      </c>
      <c r="U477" s="113">
        <f t="shared" si="734"/>
        <v>0</v>
      </c>
      <c r="V477" s="113">
        <f t="shared" si="734"/>
        <v>0</v>
      </c>
      <c r="W477" s="113">
        <f t="shared" si="734"/>
        <v>0</v>
      </c>
      <c r="X477" s="113">
        <f t="shared" si="734"/>
        <v>0</v>
      </c>
      <c r="Y477" s="113">
        <f t="shared" si="734"/>
        <v>0</v>
      </c>
      <c r="Z477" s="113">
        <f t="shared" si="734"/>
        <v>0</v>
      </c>
      <c r="AA477" s="113">
        <f t="shared" si="734"/>
        <v>0</v>
      </c>
      <c r="AB477" s="113">
        <f t="shared" si="734"/>
        <v>0</v>
      </c>
      <c r="AC477" s="113">
        <f t="shared" si="734"/>
        <v>0</v>
      </c>
      <c r="AD477" s="113">
        <f t="shared" si="734"/>
        <v>0</v>
      </c>
      <c r="AE477" s="113">
        <f t="shared" si="734"/>
        <v>0</v>
      </c>
      <c r="AF477" s="113">
        <f t="shared" si="734"/>
        <v>0</v>
      </c>
      <c r="AG477" s="113">
        <f t="shared" si="734"/>
        <v>0</v>
      </c>
      <c r="AH477" s="113">
        <f t="shared" si="734"/>
        <v>0</v>
      </c>
      <c r="AI477" s="113">
        <f t="shared" si="734"/>
        <v>0</v>
      </c>
      <c r="AJ477" s="113">
        <f t="shared" si="734"/>
        <v>0</v>
      </c>
      <c r="AK477" s="113">
        <f t="shared" si="734"/>
        <v>0</v>
      </c>
      <c r="AL477" s="113">
        <f t="shared" si="734"/>
        <v>0</v>
      </c>
      <c r="AM477" s="113">
        <f t="shared" si="734"/>
        <v>0</v>
      </c>
      <c r="AN477" s="113">
        <f t="shared" si="734"/>
        <v>0</v>
      </c>
      <c r="AO477" s="113">
        <f t="shared" si="734"/>
        <v>0</v>
      </c>
      <c r="AP477" s="113">
        <f t="shared" si="734"/>
        <v>0</v>
      </c>
      <c r="AQ477" s="113">
        <f t="shared" si="734"/>
        <v>0</v>
      </c>
      <c r="AR477" s="113">
        <f t="shared" si="734"/>
        <v>0</v>
      </c>
      <c r="AS477" s="113">
        <f t="shared" si="734"/>
        <v>0</v>
      </c>
      <c r="AT477" s="113">
        <f t="shared" si="734"/>
        <v>0</v>
      </c>
      <c r="AU477" s="113">
        <f t="shared" si="734"/>
        <v>0</v>
      </c>
      <c r="AV477" s="113">
        <f t="shared" si="734"/>
        <v>0</v>
      </c>
      <c r="AW477" s="113">
        <f t="shared" si="734"/>
        <v>0</v>
      </c>
    </row>
    <row r="478" spans="1:49">
      <c r="A478" s="42" t="str">
        <f>A$140</f>
        <v>Observed Number of Deaths (O)</v>
      </c>
      <c r="B478" s="36">
        <f>B$140</f>
        <v>0</v>
      </c>
      <c r="C478" s="113">
        <f t="shared" ref="C478:AW478" si="735">C$140</f>
        <v>0</v>
      </c>
      <c r="D478" s="113">
        <f t="shared" si="735"/>
        <v>0</v>
      </c>
      <c r="E478" s="113">
        <f t="shared" si="735"/>
        <v>0</v>
      </c>
      <c r="F478" s="113">
        <f t="shared" si="735"/>
        <v>0</v>
      </c>
      <c r="G478" s="113">
        <f t="shared" si="735"/>
        <v>0</v>
      </c>
      <c r="H478" s="113">
        <f t="shared" si="735"/>
        <v>0</v>
      </c>
      <c r="I478" s="113">
        <f t="shared" si="735"/>
        <v>0</v>
      </c>
      <c r="J478" s="113">
        <f t="shared" si="735"/>
        <v>0</v>
      </c>
      <c r="K478" s="113">
        <f t="shared" si="735"/>
        <v>0</v>
      </c>
      <c r="L478" s="113">
        <f t="shared" si="735"/>
        <v>0</v>
      </c>
      <c r="M478" s="113">
        <f t="shared" si="735"/>
        <v>0</v>
      </c>
      <c r="N478" s="113">
        <f t="shared" si="735"/>
        <v>0</v>
      </c>
      <c r="O478" s="113">
        <f t="shared" si="735"/>
        <v>0</v>
      </c>
      <c r="P478" s="113">
        <f t="shared" si="735"/>
        <v>0</v>
      </c>
      <c r="Q478" s="113">
        <f t="shared" si="735"/>
        <v>0</v>
      </c>
      <c r="R478" s="113">
        <f t="shared" si="735"/>
        <v>0</v>
      </c>
      <c r="S478" s="113">
        <f t="shared" si="735"/>
        <v>0</v>
      </c>
      <c r="T478" s="113">
        <f t="shared" si="735"/>
        <v>0</v>
      </c>
      <c r="U478" s="113">
        <f t="shared" si="735"/>
        <v>0</v>
      </c>
      <c r="V478" s="113">
        <f t="shared" si="735"/>
        <v>0</v>
      </c>
      <c r="W478" s="113">
        <f t="shared" si="735"/>
        <v>0</v>
      </c>
      <c r="X478" s="113">
        <f t="shared" si="735"/>
        <v>0</v>
      </c>
      <c r="Y478" s="113">
        <f t="shared" si="735"/>
        <v>0</v>
      </c>
      <c r="Z478" s="113">
        <f t="shared" si="735"/>
        <v>0</v>
      </c>
      <c r="AA478" s="113">
        <f t="shared" si="735"/>
        <v>0</v>
      </c>
      <c r="AB478" s="113">
        <f t="shared" si="735"/>
        <v>0</v>
      </c>
      <c r="AC478" s="113">
        <f t="shared" si="735"/>
        <v>0</v>
      </c>
      <c r="AD478" s="113">
        <f t="shared" si="735"/>
        <v>0</v>
      </c>
      <c r="AE478" s="113">
        <f t="shared" si="735"/>
        <v>0</v>
      </c>
      <c r="AF478" s="113">
        <f t="shared" si="735"/>
        <v>0</v>
      </c>
      <c r="AG478" s="113">
        <f t="shared" si="735"/>
        <v>0</v>
      </c>
      <c r="AH478" s="113">
        <f t="shared" si="735"/>
        <v>0</v>
      </c>
      <c r="AI478" s="113">
        <f t="shared" si="735"/>
        <v>0</v>
      </c>
      <c r="AJ478" s="113">
        <f t="shared" si="735"/>
        <v>0</v>
      </c>
      <c r="AK478" s="113">
        <f t="shared" si="735"/>
        <v>0</v>
      </c>
      <c r="AL478" s="113">
        <f t="shared" si="735"/>
        <v>0</v>
      </c>
      <c r="AM478" s="113">
        <f t="shared" si="735"/>
        <v>0</v>
      </c>
      <c r="AN478" s="113">
        <f t="shared" si="735"/>
        <v>0</v>
      </c>
      <c r="AO478" s="113">
        <f t="shared" si="735"/>
        <v>0</v>
      </c>
      <c r="AP478" s="113">
        <f t="shared" si="735"/>
        <v>0</v>
      </c>
      <c r="AQ478" s="113">
        <f t="shared" si="735"/>
        <v>0</v>
      </c>
      <c r="AR478" s="113">
        <f t="shared" si="735"/>
        <v>0</v>
      </c>
      <c r="AS478" s="113">
        <f t="shared" si="735"/>
        <v>0</v>
      </c>
      <c r="AT478" s="113">
        <f t="shared" si="735"/>
        <v>0</v>
      </c>
      <c r="AU478" s="113">
        <f t="shared" si="735"/>
        <v>0</v>
      </c>
      <c r="AV478" s="113">
        <f t="shared" si="735"/>
        <v>0</v>
      </c>
      <c r="AW478" s="113">
        <f t="shared" si="735"/>
        <v>0</v>
      </c>
    </row>
    <row r="479" spans="1:49">
      <c r="A479" s="45" t="s">
        <v>29</v>
      </c>
      <c r="B479" s="36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6"/>
    </row>
    <row r="480" spans="1:49">
      <c r="A480" s="42" t="s">
        <v>30</v>
      </c>
      <c r="B480" s="36"/>
      <c r="C480" s="113">
        <f t="shared" ref="C480:AW480" si="736">C474+C477</f>
        <v>120</v>
      </c>
      <c r="D480" s="113">
        <f t="shared" si="736"/>
        <v>120</v>
      </c>
      <c r="E480" s="113">
        <f t="shared" si="736"/>
        <v>120</v>
      </c>
      <c r="F480" s="113">
        <f t="shared" si="736"/>
        <v>100</v>
      </c>
      <c r="G480" s="113">
        <f t="shared" si="736"/>
        <v>96</v>
      </c>
      <c r="H480" s="113">
        <f t="shared" si="736"/>
        <v>95</v>
      </c>
      <c r="I480" s="113">
        <f t="shared" si="736"/>
        <v>80</v>
      </c>
      <c r="J480" s="113">
        <f t="shared" si="736"/>
        <v>69</v>
      </c>
      <c r="K480" s="113">
        <f t="shared" si="736"/>
        <v>63</v>
      </c>
      <c r="L480" s="113">
        <f t="shared" si="736"/>
        <v>30</v>
      </c>
      <c r="M480" s="113">
        <f t="shared" si="736"/>
        <v>13</v>
      </c>
      <c r="N480" s="113">
        <f t="shared" si="736"/>
        <v>9</v>
      </c>
      <c r="O480" s="113">
        <f t="shared" si="736"/>
        <v>1</v>
      </c>
      <c r="P480" s="113">
        <f t="shared" si="736"/>
        <v>0</v>
      </c>
      <c r="Q480" s="113">
        <f t="shared" si="736"/>
        <v>0</v>
      </c>
      <c r="R480" s="113">
        <f t="shared" si="736"/>
        <v>0</v>
      </c>
      <c r="S480" s="113">
        <f t="shared" si="736"/>
        <v>0</v>
      </c>
      <c r="T480" s="113">
        <f t="shared" si="736"/>
        <v>0</v>
      </c>
      <c r="U480" s="113">
        <f t="shared" si="736"/>
        <v>0</v>
      </c>
      <c r="V480" s="113">
        <f t="shared" si="736"/>
        <v>0</v>
      </c>
      <c r="W480" s="113">
        <f t="shared" si="736"/>
        <v>0</v>
      </c>
      <c r="X480" s="113">
        <f t="shared" si="736"/>
        <v>0</v>
      </c>
      <c r="Y480" s="113">
        <f t="shared" si="736"/>
        <v>0</v>
      </c>
      <c r="Z480" s="113">
        <f t="shared" si="736"/>
        <v>0</v>
      </c>
      <c r="AA480" s="113">
        <f t="shared" si="736"/>
        <v>0</v>
      </c>
      <c r="AB480" s="113">
        <f t="shared" si="736"/>
        <v>0</v>
      </c>
      <c r="AC480" s="113">
        <f t="shared" si="736"/>
        <v>0</v>
      </c>
      <c r="AD480" s="113">
        <f t="shared" si="736"/>
        <v>0</v>
      </c>
      <c r="AE480" s="113">
        <f t="shared" si="736"/>
        <v>0</v>
      </c>
      <c r="AF480" s="113">
        <f t="shared" si="736"/>
        <v>0</v>
      </c>
      <c r="AG480" s="113">
        <f t="shared" si="736"/>
        <v>0</v>
      </c>
      <c r="AH480" s="113">
        <f t="shared" si="736"/>
        <v>0</v>
      </c>
      <c r="AI480" s="113">
        <f t="shared" si="736"/>
        <v>0</v>
      </c>
      <c r="AJ480" s="113">
        <f t="shared" si="736"/>
        <v>0</v>
      </c>
      <c r="AK480" s="113">
        <f t="shared" si="736"/>
        <v>0</v>
      </c>
      <c r="AL480" s="113">
        <f t="shared" si="736"/>
        <v>0</v>
      </c>
      <c r="AM480" s="113">
        <f t="shared" si="736"/>
        <v>0</v>
      </c>
      <c r="AN480" s="113">
        <f t="shared" si="736"/>
        <v>0</v>
      </c>
      <c r="AO480" s="113">
        <f t="shared" si="736"/>
        <v>0</v>
      </c>
      <c r="AP480" s="113">
        <f t="shared" si="736"/>
        <v>0</v>
      </c>
      <c r="AQ480" s="113">
        <f t="shared" si="736"/>
        <v>0</v>
      </c>
      <c r="AR480" s="113">
        <f t="shared" si="736"/>
        <v>0</v>
      </c>
      <c r="AS480" s="113">
        <f t="shared" si="736"/>
        <v>0</v>
      </c>
      <c r="AT480" s="113">
        <f t="shared" si="736"/>
        <v>0</v>
      </c>
      <c r="AU480" s="113">
        <f t="shared" si="736"/>
        <v>0</v>
      </c>
      <c r="AV480" s="113">
        <f t="shared" si="736"/>
        <v>0</v>
      </c>
      <c r="AW480" s="116">
        <f t="shared" si="736"/>
        <v>0</v>
      </c>
    </row>
    <row r="481" spans="1:49">
      <c r="A481" s="42" t="s">
        <v>31</v>
      </c>
      <c r="B481" s="36"/>
      <c r="C481" s="113">
        <f t="shared" ref="C481:AW481" si="737">C475+C478</f>
        <v>0</v>
      </c>
      <c r="D481" s="113">
        <f t="shared" si="737"/>
        <v>0</v>
      </c>
      <c r="E481" s="113">
        <f t="shared" si="737"/>
        <v>0</v>
      </c>
      <c r="F481" s="113">
        <f t="shared" si="737"/>
        <v>2</v>
      </c>
      <c r="G481" s="113">
        <f t="shared" si="737"/>
        <v>0</v>
      </c>
      <c r="H481" s="113">
        <f t="shared" si="737"/>
        <v>13</v>
      </c>
      <c r="I481" s="113">
        <f t="shared" si="737"/>
        <v>11</v>
      </c>
      <c r="J481" s="113">
        <f t="shared" si="737"/>
        <v>6</v>
      </c>
      <c r="K481" s="113">
        <f t="shared" si="737"/>
        <v>33</v>
      </c>
      <c r="L481" s="113">
        <f t="shared" si="737"/>
        <v>17</v>
      </c>
      <c r="M481" s="113">
        <f t="shared" si="737"/>
        <v>4</v>
      </c>
      <c r="N481" s="113">
        <f t="shared" si="737"/>
        <v>8</v>
      </c>
      <c r="O481" s="113">
        <f t="shared" si="737"/>
        <v>1</v>
      </c>
      <c r="P481" s="113">
        <f t="shared" si="737"/>
        <v>0</v>
      </c>
      <c r="Q481" s="113">
        <f t="shared" si="737"/>
        <v>0</v>
      </c>
      <c r="R481" s="113">
        <f t="shared" si="737"/>
        <v>0</v>
      </c>
      <c r="S481" s="113">
        <f t="shared" si="737"/>
        <v>0</v>
      </c>
      <c r="T481" s="113">
        <f t="shared" si="737"/>
        <v>0</v>
      </c>
      <c r="U481" s="113">
        <f t="shared" si="737"/>
        <v>0</v>
      </c>
      <c r="V481" s="113">
        <f t="shared" si="737"/>
        <v>0</v>
      </c>
      <c r="W481" s="113">
        <f t="shared" si="737"/>
        <v>0</v>
      </c>
      <c r="X481" s="113">
        <f t="shared" si="737"/>
        <v>0</v>
      </c>
      <c r="Y481" s="113">
        <f t="shared" si="737"/>
        <v>0</v>
      </c>
      <c r="Z481" s="113">
        <f t="shared" si="737"/>
        <v>0</v>
      </c>
      <c r="AA481" s="113">
        <f t="shared" si="737"/>
        <v>0</v>
      </c>
      <c r="AB481" s="113">
        <f t="shared" si="737"/>
        <v>0</v>
      </c>
      <c r="AC481" s="113">
        <f t="shared" si="737"/>
        <v>0</v>
      </c>
      <c r="AD481" s="113">
        <f t="shared" si="737"/>
        <v>0</v>
      </c>
      <c r="AE481" s="113">
        <f t="shared" si="737"/>
        <v>0</v>
      </c>
      <c r="AF481" s="113">
        <f t="shared" si="737"/>
        <v>0</v>
      </c>
      <c r="AG481" s="113">
        <f t="shared" si="737"/>
        <v>0</v>
      </c>
      <c r="AH481" s="113">
        <f t="shared" si="737"/>
        <v>0</v>
      </c>
      <c r="AI481" s="113">
        <f t="shared" si="737"/>
        <v>0</v>
      </c>
      <c r="AJ481" s="113">
        <f t="shared" si="737"/>
        <v>0</v>
      </c>
      <c r="AK481" s="113">
        <f t="shared" si="737"/>
        <v>0</v>
      </c>
      <c r="AL481" s="113">
        <f t="shared" si="737"/>
        <v>0</v>
      </c>
      <c r="AM481" s="113">
        <f t="shared" si="737"/>
        <v>0</v>
      </c>
      <c r="AN481" s="113">
        <f t="shared" si="737"/>
        <v>0</v>
      </c>
      <c r="AO481" s="113">
        <f t="shared" si="737"/>
        <v>0</v>
      </c>
      <c r="AP481" s="113">
        <f t="shared" si="737"/>
        <v>0</v>
      </c>
      <c r="AQ481" s="113">
        <f t="shared" si="737"/>
        <v>0</v>
      </c>
      <c r="AR481" s="113">
        <f t="shared" si="737"/>
        <v>0</v>
      </c>
      <c r="AS481" s="113">
        <f t="shared" si="737"/>
        <v>0</v>
      </c>
      <c r="AT481" s="113">
        <f t="shared" si="737"/>
        <v>0</v>
      </c>
      <c r="AU481" s="113">
        <f t="shared" si="737"/>
        <v>0</v>
      </c>
      <c r="AV481" s="113">
        <f t="shared" si="737"/>
        <v>0</v>
      </c>
      <c r="AW481" s="116">
        <f t="shared" si="737"/>
        <v>0</v>
      </c>
    </row>
    <row r="482" spans="1:49">
      <c r="A482" s="42" t="s">
        <v>34</v>
      </c>
      <c r="B482" s="36"/>
      <c r="C482" s="113">
        <f t="shared" ref="C482:AW482" si="738">IF(C480&gt;0, C481*(C474/C480),"")</f>
        <v>0</v>
      </c>
      <c r="D482" s="113">
        <f t="shared" si="738"/>
        <v>0</v>
      </c>
      <c r="E482" s="113">
        <f t="shared" si="738"/>
        <v>0</v>
      </c>
      <c r="F482" s="113">
        <f t="shared" si="738"/>
        <v>2</v>
      </c>
      <c r="G482" s="113">
        <f t="shared" si="738"/>
        <v>0</v>
      </c>
      <c r="H482" s="113">
        <f t="shared" si="738"/>
        <v>13</v>
      </c>
      <c r="I482" s="113">
        <f t="shared" si="738"/>
        <v>11</v>
      </c>
      <c r="J482" s="113">
        <f t="shared" si="738"/>
        <v>6</v>
      </c>
      <c r="K482" s="113">
        <f t="shared" si="738"/>
        <v>33</v>
      </c>
      <c r="L482" s="113">
        <f t="shared" si="738"/>
        <v>17</v>
      </c>
      <c r="M482" s="113">
        <f t="shared" si="738"/>
        <v>4</v>
      </c>
      <c r="N482" s="113">
        <f t="shared" si="738"/>
        <v>8</v>
      </c>
      <c r="O482" s="113">
        <f t="shared" si="738"/>
        <v>1</v>
      </c>
      <c r="P482" s="113" t="str">
        <f t="shared" si="738"/>
        <v/>
      </c>
      <c r="Q482" s="113" t="str">
        <f t="shared" si="738"/>
        <v/>
      </c>
      <c r="R482" s="113" t="str">
        <f t="shared" si="738"/>
        <v/>
      </c>
      <c r="S482" s="113" t="str">
        <f t="shared" si="738"/>
        <v/>
      </c>
      <c r="T482" s="113" t="str">
        <f t="shared" si="738"/>
        <v/>
      </c>
      <c r="U482" s="113" t="str">
        <f t="shared" si="738"/>
        <v/>
      </c>
      <c r="V482" s="113" t="str">
        <f t="shared" si="738"/>
        <v/>
      </c>
      <c r="W482" s="113" t="str">
        <f t="shared" si="738"/>
        <v/>
      </c>
      <c r="X482" s="113" t="str">
        <f t="shared" si="738"/>
        <v/>
      </c>
      <c r="Y482" s="113" t="str">
        <f t="shared" si="738"/>
        <v/>
      </c>
      <c r="Z482" s="113" t="str">
        <f t="shared" si="738"/>
        <v/>
      </c>
      <c r="AA482" s="113" t="str">
        <f t="shared" si="738"/>
        <v/>
      </c>
      <c r="AB482" s="113" t="str">
        <f t="shared" si="738"/>
        <v/>
      </c>
      <c r="AC482" s="113" t="str">
        <f t="shared" si="738"/>
        <v/>
      </c>
      <c r="AD482" s="113" t="str">
        <f t="shared" si="738"/>
        <v/>
      </c>
      <c r="AE482" s="113" t="str">
        <f t="shared" si="738"/>
        <v/>
      </c>
      <c r="AF482" s="113" t="str">
        <f t="shared" si="738"/>
        <v/>
      </c>
      <c r="AG482" s="113" t="str">
        <f t="shared" si="738"/>
        <v/>
      </c>
      <c r="AH482" s="113" t="str">
        <f t="shared" si="738"/>
        <v/>
      </c>
      <c r="AI482" s="113" t="str">
        <f t="shared" si="738"/>
        <v/>
      </c>
      <c r="AJ482" s="113" t="str">
        <f t="shared" si="738"/>
        <v/>
      </c>
      <c r="AK482" s="113" t="str">
        <f t="shared" si="738"/>
        <v/>
      </c>
      <c r="AL482" s="113" t="str">
        <f t="shared" si="738"/>
        <v/>
      </c>
      <c r="AM482" s="113" t="str">
        <f t="shared" si="738"/>
        <v/>
      </c>
      <c r="AN482" s="113" t="str">
        <f t="shared" si="738"/>
        <v/>
      </c>
      <c r="AO482" s="113" t="str">
        <f t="shared" si="738"/>
        <v/>
      </c>
      <c r="AP482" s="113" t="str">
        <f t="shared" si="738"/>
        <v/>
      </c>
      <c r="AQ482" s="113" t="str">
        <f t="shared" si="738"/>
        <v/>
      </c>
      <c r="AR482" s="113" t="str">
        <f t="shared" si="738"/>
        <v/>
      </c>
      <c r="AS482" s="113" t="str">
        <f t="shared" si="738"/>
        <v/>
      </c>
      <c r="AT482" s="113" t="str">
        <f t="shared" si="738"/>
        <v/>
      </c>
      <c r="AU482" s="113" t="str">
        <f t="shared" si="738"/>
        <v/>
      </c>
      <c r="AV482" s="113" t="str">
        <f t="shared" si="738"/>
        <v/>
      </c>
      <c r="AW482" s="116" t="str">
        <f t="shared" si="738"/>
        <v/>
      </c>
    </row>
    <row r="483" spans="1:49">
      <c r="A483" s="42" t="s">
        <v>35</v>
      </c>
      <c r="B483" s="36"/>
      <c r="C483" s="113">
        <f>IF(C480&gt;0, IF((C480-1)=0,"", ( C481*(C474/C480)*(1-(C474/C480))*(C480-C481))/(C480-1)), "")</f>
        <v>0</v>
      </c>
      <c r="D483" s="113">
        <f t="shared" ref="D483:AW483" si="739">IF(D480&gt;0, IF((D480-1)=0,"", ( D481*(D474/D480)*(1-(D474/D480))*(D480-D481))/(D480-1)), "")</f>
        <v>0</v>
      </c>
      <c r="E483" s="113">
        <f t="shared" si="739"/>
        <v>0</v>
      </c>
      <c r="F483" s="113">
        <f t="shared" si="739"/>
        <v>0</v>
      </c>
      <c r="G483" s="113">
        <f t="shared" si="739"/>
        <v>0</v>
      </c>
      <c r="H483" s="113">
        <f t="shared" si="739"/>
        <v>0</v>
      </c>
      <c r="I483" s="113">
        <f t="shared" si="739"/>
        <v>0</v>
      </c>
      <c r="J483" s="113">
        <f t="shared" si="739"/>
        <v>0</v>
      </c>
      <c r="K483" s="113">
        <f t="shared" si="739"/>
        <v>0</v>
      </c>
      <c r="L483" s="113">
        <f t="shared" si="739"/>
        <v>0</v>
      </c>
      <c r="M483" s="113">
        <f t="shared" si="739"/>
        <v>0</v>
      </c>
      <c r="N483" s="113">
        <f t="shared" si="739"/>
        <v>0</v>
      </c>
      <c r="O483" s="113" t="str">
        <f t="shared" si="739"/>
        <v/>
      </c>
      <c r="P483" s="113" t="str">
        <f t="shared" si="739"/>
        <v/>
      </c>
      <c r="Q483" s="113" t="str">
        <f t="shared" si="739"/>
        <v/>
      </c>
      <c r="R483" s="113" t="str">
        <f t="shared" si="739"/>
        <v/>
      </c>
      <c r="S483" s="113" t="str">
        <f t="shared" si="739"/>
        <v/>
      </c>
      <c r="T483" s="113" t="str">
        <f t="shared" si="739"/>
        <v/>
      </c>
      <c r="U483" s="113" t="str">
        <f t="shared" si="739"/>
        <v/>
      </c>
      <c r="V483" s="113" t="str">
        <f t="shared" si="739"/>
        <v/>
      </c>
      <c r="W483" s="113" t="str">
        <f t="shared" si="739"/>
        <v/>
      </c>
      <c r="X483" s="113" t="str">
        <f t="shared" si="739"/>
        <v/>
      </c>
      <c r="Y483" s="113" t="str">
        <f t="shared" si="739"/>
        <v/>
      </c>
      <c r="Z483" s="113" t="str">
        <f t="shared" si="739"/>
        <v/>
      </c>
      <c r="AA483" s="113" t="str">
        <f t="shared" si="739"/>
        <v/>
      </c>
      <c r="AB483" s="113" t="str">
        <f t="shared" si="739"/>
        <v/>
      </c>
      <c r="AC483" s="113" t="str">
        <f t="shared" si="739"/>
        <v/>
      </c>
      <c r="AD483" s="113" t="str">
        <f t="shared" si="739"/>
        <v/>
      </c>
      <c r="AE483" s="113" t="str">
        <f t="shared" si="739"/>
        <v/>
      </c>
      <c r="AF483" s="113" t="str">
        <f t="shared" si="739"/>
        <v/>
      </c>
      <c r="AG483" s="113" t="str">
        <f t="shared" si="739"/>
        <v/>
      </c>
      <c r="AH483" s="113" t="str">
        <f t="shared" si="739"/>
        <v/>
      </c>
      <c r="AI483" s="113" t="str">
        <f t="shared" si="739"/>
        <v/>
      </c>
      <c r="AJ483" s="113" t="str">
        <f t="shared" si="739"/>
        <v/>
      </c>
      <c r="AK483" s="113" t="str">
        <f t="shared" si="739"/>
        <v/>
      </c>
      <c r="AL483" s="113" t="str">
        <f t="shared" si="739"/>
        <v/>
      </c>
      <c r="AM483" s="113" t="str">
        <f t="shared" si="739"/>
        <v/>
      </c>
      <c r="AN483" s="113" t="str">
        <f t="shared" si="739"/>
        <v/>
      </c>
      <c r="AO483" s="113" t="str">
        <f t="shared" si="739"/>
        <v/>
      </c>
      <c r="AP483" s="113" t="str">
        <f t="shared" si="739"/>
        <v/>
      </c>
      <c r="AQ483" s="113" t="str">
        <f t="shared" si="739"/>
        <v/>
      </c>
      <c r="AR483" s="113" t="str">
        <f t="shared" si="739"/>
        <v/>
      </c>
      <c r="AS483" s="113" t="str">
        <f t="shared" si="739"/>
        <v/>
      </c>
      <c r="AT483" s="113" t="str">
        <f t="shared" si="739"/>
        <v/>
      </c>
      <c r="AU483" s="113" t="str">
        <f t="shared" si="739"/>
        <v/>
      </c>
      <c r="AV483" s="113" t="str">
        <f t="shared" si="739"/>
        <v/>
      </c>
      <c r="AW483" s="113" t="str">
        <f t="shared" si="739"/>
        <v/>
      </c>
    </row>
    <row r="484" spans="1:49">
      <c r="A484" s="42" t="s">
        <v>33</v>
      </c>
      <c r="B484" s="36" t="e">
        <f>(SUM(D475:AW475)-SUM(D482:AW482))^2/SUM(D483:AW483)</f>
        <v>#DIV/0!</v>
      </c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6"/>
    </row>
    <row r="485" spans="1:49" ht="16" thickBot="1">
      <c r="A485" s="46" t="s">
        <v>32</v>
      </c>
      <c r="B485" s="47" t="e">
        <f>CHIDIST(B484,1)</f>
        <v>#DIV/0!</v>
      </c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  <c r="AU485" s="117"/>
      <c r="AV485" s="117"/>
      <c r="AW485" s="118"/>
    </row>
    <row r="486" spans="1:49">
      <c r="A486" s="33"/>
      <c r="B486" s="33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 ht="16" thickBot="1">
      <c r="A487" s="33"/>
      <c r="B487" s="33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43" t="str">
        <f>A490&amp;" vs. "&amp;A493</f>
        <v>WT vs. Strain E</v>
      </c>
      <c r="B488" s="44" t="e">
        <f>"p = "&amp;FIXED(B502,6)</f>
        <v>#DIV/0!</v>
      </c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  <c r="AI488" s="114"/>
      <c r="AJ488" s="114"/>
      <c r="AK488" s="114"/>
      <c r="AL488" s="114"/>
      <c r="AM488" s="114"/>
      <c r="AN488" s="114"/>
      <c r="AO488" s="114"/>
      <c r="AP488" s="114"/>
      <c r="AQ488" s="114"/>
      <c r="AR488" s="114"/>
      <c r="AS488" s="114"/>
      <c r="AT488" s="114"/>
      <c r="AU488" s="114"/>
      <c r="AV488" s="114"/>
      <c r="AW488" s="115"/>
    </row>
    <row r="489" spans="1:49">
      <c r="A489" s="33"/>
      <c r="B489" s="33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45" t="str">
        <f>A$30</f>
        <v>WT</v>
      </c>
      <c r="B490" s="36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6"/>
    </row>
    <row r="491" spans="1:49">
      <c r="A491" s="42" t="str">
        <f>A$31</f>
        <v>Number of Subjects at Risk (N)</v>
      </c>
      <c r="B491" s="36">
        <f>B$31</f>
        <v>0</v>
      </c>
      <c r="C491" s="113">
        <f>C$31</f>
        <v>120</v>
      </c>
      <c r="D491" s="113">
        <f t="shared" ref="D491:AW491" si="740">D$31</f>
        <v>120</v>
      </c>
      <c r="E491" s="113">
        <f t="shared" si="740"/>
        <v>120</v>
      </c>
      <c r="F491" s="113">
        <f t="shared" si="740"/>
        <v>100</v>
      </c>
      <c r="G491" s="113">
        <f t="shared" si="740"/>
        <v>96</v>
      </c>
      <c r="H491" s="113">
        <f t="shared" si="740"/>
        <v>95</v>
      </c>
      <c r="I491" s="113">
        <f t="shared" si="740"/>
        <v>80</v>
      </c>
      <c r="J491" s="113">
        <f t="shared" si="740"/>
        <v>69</v>
      </c>
      <c r="K491" s="113">
        <f t="shared" si="740"/>
        <v>63</v>
      </c>
      <c r="L491" s="113">
        <f t="shared" si="740"/>
        <v>30</v>
      </c>
      <c r="M491" s="113">
        <f t="shared" si="740"/>
        <v>13</v>
      </c>
      <c r="N491" s="113">
        <f t="shared" si="740"/>
        <v>9</v>
      </c>
      <c r="O491" s="113">
        <f t="shared" si="740"/>
        <v>1</v>
      </c>
      <c r="P491" s="113">
        <f t="shared" si="740"/>
        <v>0</v>
      </c>
      <c r="Q491" s="113">
        <f t="shared" si="740"/>
        <v>0</v>
      </c>
      <c r="R491" s="113">
        <f t="shared" si="740"/>
        <v>0</v>
      </c>
      <c r="S491" s="113">
        <f t="shared" si="740"/>
        <v>0</v>
      </c>
      <c r="T491" s="113">
        <f t="shared" si="740"/>
        <v>0</v>
      </c>
      <c r="U491" s="113">
        <f t="shared" si="740"/>
        <v>0</v>
      </c>
      <c r="V491" s="113">
        <f t="shared" si="740"/>
        <v>0</v>
      </c>
      <c r="W491" s="113">
        <f t="shared" si="740"/>
        <v>0</v>
      </c>
      <c r="X491" s="113">
        <f t="shared" si="740"/>
        <v>0</v>
      </c>
      <c r="Y491" s="113">
        <f t="shared" si="740"/>
        <v>0</v>
      </c>
      <c r="Z491" s="113">
        <f t="shared" si="740"/>
        <v>0</v>
      </c>
      <c r="AA491" s="113">
        <f t="shared" si="740"/>
        <v>0</v>
      </c>
      <c r="AB491" s="113">
        <f t="shared" si="740"/>
        <v>0</v>
      </c>
      <c r="AC491" s="113">
        <f t="shared" si="740"/>
        <v>0</v>
      </c>
      <c r="AD491" s="113">
        <f t="shared" si="740"/>
        <v>0</v>
      </c>
      <c r="AE491" s="113">
        <f t="shared" si="740"/>
        <v>0</v>
      </c>
      <c r="AF491" s="113">
        <f t="shared" si="740"/>
        <v>0</v>
      </c>
      <c r="AG491" s="113">
        <f t="shared" si="740"/>
        <v>0</v>
      </c>
      <c r="AH491" s="113">
        <f t="shared" si="740"/>
        <v>0</v>
      </c>
      <c r="AI491" s="113">
        <f t="shared" si="740"/>
        <v>0</v>
      </c>
      <c r="AJ491" s="113">
        <f t="shared" si="740"/>
        <v>0</v>
      </c>
      <c r="AK491" s="113">
        <f t="shared" si="740"/>
        <v>0</v>
      </c>
      <c r="AL491" s="113">
        <f t="shared" si="740"/>
        <v>0</v>
      </c>
      <c r="AM491" s="113">
        <f t="shared" si="740"/>
        <v>0</v>
      </c>
      <c r="AN491" s="113">
        <f t="shared" si="740"/>
        <v>0</v>
      </c>
      <c r="AO491" s="113">
        <f t="shared" si="740"/>
        <v>0</v>
      </c>
      <c r="AP491" s="113">
        <f t="shared" si="740"/>
        <v>0</v>
      </c>
      <c r="AQ491" s="113">
        <f t="shared" si="740"/>
        <v>0</v>
      </c>
      <c r="AR491" s="113">
        <f t="shared" si="740"/>
        <v>0</v>
      </c>
      <c r="AS491" s="113">
        <f t="shared" si="740"/>
        <v>0</v>
      </c>
      <c r="AT491" s="113">
        <f t="shared" si="740"/>
        <v>0</v>
      </c>
      <c r="AU491" s="113">
        <f t="shared" si="740"/>
        <v>0</v>
      </c>
      <c r="AV491" s="113">
        <f t="shared" si="740"/>
        <v>0</v>
      </c>
      <c r="AW491" s="113">
        <f t="shared" si="740"/>
        <v>0</v>
      </c>
    </row>
    <row r="492" spans="1:49">
      <c r="A492" s="42" t="str">
        <f>A$32</f>
        <v>Observed Number of Deaths (O)</v>
      </c>
      <c r="B492" s="36">
        <f>B$32</f>
        <v>0</v>
      </c>
      <c r="C492" s="113">
        <f>C$32</f>
        <v>0</v>
      </c>
      <c r="D492" s="113">
        <f t="shared" ref="D492:AW492" si="741">D$32</f>
        <v>0</v>
      </c>
      <c r="E492" s="113">
        <f t="shared" si="741"/>
        <v>0</v>
      </c>
      <c r="F492" s="113">
        <f t="shared" si="741"/>
        <v>2</v>
      </c>
      <c r="G492" s="113">
        <f t="shared" si="741"/>
        <v>0</v>
      </c>
      <c r="H492" s="113">
        <f t="shared" si="741"/>
        <v>13</v>
      </c>
      <c r="I492" s="113">
        <f t="shared" si="741"/>
        <v>11</v>
      </c>
      <c r="J492" s="113">
        <f t="shared" si="741"/>
        <v>6</v>
      </c>
      <c r="K492" s="113">
        <f t="shared" si="741"/>
        <v>33</v>
      </c>
      <c r="L492" s="113">
        <f t="shared" si="741"/>
        <v>17</v>
      </c>
      <c r="M492" s="113">
        <f t="shared" si="741"/>
        <v>4</v>
      </c>
      <c r="N492" s="113">
        <f t="shared" si="741"/>
        <v>8</v>
      </c>
      <c r="O492" s="113">
        <f t="shared" si="741"/>
        <v>1</v>
      </c>
      <c r="P492" s="113">
        <f t="shared" si="741"/>
        <v>0</v>
      </c>
      <c r="Q492" s="113">
        <f t="shared" si="741"/>
        <v>0</v>
      </c>
      <c r="R492" s="113">
        <f t="shared" si="741"/>
        <v>0</v>
      </c>
      <c r="S492" s="113">
        <f t="shared" si="741"/>
        <v>0</v>
      </c>
      <c r="T492" s="113">
        <f t="shared" si="741"/>
        <v>0</v>
      </c>
      <c r="U492" s="113">
        <f t="shared" si="741"/>
        <v>0</v>
      </c>
      <c r="V492" s="113">
        <f t="shared" si="741"/>
        <v>0</v>
      </c>
      <c r="W492" s="113">
        <f t="shared" si="741"/>
        <v>0</v>
      </c>
      <c r="X492" s="113">
        <f t="shared" si="741"/>
        <v>0</v>
      </c>
      <c r="Y492" s="113">
        <f t="shared" si="741"/>
        <v>0</v>
      </c>
      <c r="Z492" s="113">
        <f t="shared" si="741"/>
        <v>0</v>
      </c>
      <c r="AA492" s="113">
        <f t="shared" si="741"/>
        <v>0</v>
      </c>
      <c r="AB492" s="113">
        <f t="shared" si="741"/>
        <v>0</v>
      </c>
      <c r="AC492" s="113">
        <f t="shared" si="741"/>
        <v>0</v>
      </c>
      <c r="AD492" s="113">
        <f t="shared" si="741"/>
        <v>0</v>
      </c>
      <c r="AE492" s="113">
        <f t="shared" si="741"/>
        <v>0</v>
      </c>
      <c r="AF492" s="113">
        <f t="shared" si="741"/>
        <v>0</v>
      </c>
      <c r="AG492" s="113">
        <f t="shared" si="741"/>
        <v>0</v>
      </c>
      <c r="AH492" s="113">
        <f t="shared" si="741"/>
        <v>0</v>
      </c>
      <c r="AI492" s="113">
        <f t="shared" si="741"/>
        <v>0</v>
      </c>
      <c r="AJ492" s="113">
        <f t="shared" si="741"/>
        <v>0</v>
      </c>
      <c r="AK492" s="113">
        <f t="shared" si="741"/>
        <v>0</v>
      </c>
      <c r="AL492" s="113">
        <f t="shared" si="741"/>
        <v>0</v>
      </c>
      <c r="AM492" s="113">
        <f t="shared" si="741"/>
        <v>0</v>
      </c>
      <c r="AN492" s="113">
        <f t="shared" si="741"/>
        <v>0</v>
      </c>
      <c r="AO492" s="113">
        <f t="shared" si="741"/>
        <v>0</v>
      </c>
      <c r="AP492" s="113">
        <f t="shared" si="741"/>
        <v>0</v>
      </c>
      <c r="AQ492" s="113">
        <f t="shared" si="741"/>
        <v>0</v>
      </c>
      <c r="AR492" s="113">
        <f t="shared" si="741"/>
        <v>0</v>
      </c>
      <c r="AS492" s="113">
        <f t="shared" si="741"/>
        <v>0</v>
      </c>
      <c r="AT492" s="113">
        <f t="shared" si="741"/>
        <v>0</v>
      </c>
      <c r="AU492" s="113">
        <f t="shared" si="741"/>
        <v>0</v>
      </c>
      <c r="AV492" s="113">
        <f t="shared" si="741"/>
        <v>0</v>
      </c>
      <c r="AW492" s="113">
        <f t="shared" si="741"/>
        <v>0</v>
      </c>
    </row>
    <row r="493" spans="1:49">
      <c r="A493" s="45" t="str">
        <f>A$174</f>
        <v>Strain E</v>
      </c>
      <c r="B493" s="36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6"/>
    </row>
    <row r="494" spans="1:49">
      <c r="A494" s="42" t="str">
        <f>A$175</f>
        <v>Number of Subjects at Risk (N)</v>
      </c>
      <c r="B494" s="36">
        <f>B$175</f>
        <v>0</v>
      </c>
      <c r="C494" s="113">
        <f t="shared" ref="C494:AW494" si="742">C$175</f>
        <v>0</v>
      </c>
      <c r="D494" s="113">
        <f t="shared" si="742"/>
        <v>0</v>
      </c>
      <c r="E494" s="113">
        <f t="shared" si="742"/>
        <v>0</v>
      </c>
      <c r="F494" s="113">
        <f t="shared" si="742"/>
        <v>0</v>
      </c>
      <c r="G494" s="113">
        <f t="shared" si="742"/>
        <v>0</v>
      </c>
      <c r="H494" s="113">
        <f t="shared" si="742"/>
        <v>0</v>
      </c>
      <c r="I494" s="113">
        <f t="shared" si="742"/>
        <v>0</v>
      </c>
      <c r="J494" s="113">
        <f t="shared" si="742"/>
        <v>0</v>
      </c>
      <c r="K494" s="113">
        <f t="shared" si="742"/>
        <v>0</v>
      </c>
      <c r="L494" s="113">
        <f t="shared" si="742"/>
        <v>0</v>
      </c>
      <c r="M494" s="113">
        <f t="shared" si="742"/>
        <v>0</v>
      </c>
      <c r="N494" s="113">
        <f t="shared" si="742"/>
        <v>0</v>
      </c>
      <c r="O494" s="113">
        <f t="shared" si="742"/>
        <v>0</v>
      </c>
      <c r="P494" s="113">
        <f t="shared" si="742"/>
        <v>0</v>
      </c>
      <c r="Q494" s="113">
        <f t="shared" si="742"/>
        <v>0</v>
      </c>
      <c r="R494" s="113">
        <f t="shared" si="742"/>
        <v>0</v>
      </c>
      <c r="S494" s="113">
        <f t="shared" si="742"/>
        <v>0</v>
      </c>
      <c r="T494" s="113">
        <f t="shared" si="742"/>
        <v>0</v>
      </c>
      <c r="U494" s="113">
        <f t="shared" si="742"/>
        <v>0</v>
      </c>
      <c r="V494" s="113">
        <f t="shared" si="742"/>
        <v>0</v>
      </c>
      <c r="W494" s="113">
        <f t="shared" si="742"/>
        <v>0</v>
      </c>
      <c r="X494" s="113">
        <f t="shared" si="742"/>
        <v>0</v>
      </c>
      <c r="Y494" s="113">
        <f t="shared" si="742"/>
        <v>0</v>
      </c>
      <c r="Z494" s="113">
        <f t="shared" si="742"/>
        <v>0</v>
      </c>
      <c r="AA494" s="113">
        <f t="shared" si="742"/>
        <v>0</v>
      </c>
      <c r="AB494" s="113">
        <f t="shared" si="742"/>
        <v>0</v>
      </c>
      <c r="AC494" s="113">
        <f t="shared" si="742"/>
        <v>0</v>
      </c>
      <c r="AD494" s="113">
        <f t="shared" si="742"/>
        <v>0</v>
      </c>
      <c r="AE494" s="113">
        <f t="shared" si="742"/>
        <v>0</v>
      </c>
      <c r="AF494" s="113">
        <f t="shared" si="742"/>
        <v>0</v>
      </c>
      <c r="AG494" s="113">
        <f t="shared" si="742"/>
        <v>0</v>
      </c>
      <c r="AH494" s="113">
        <f t="shared" si="742"/>
        <v>0</v>
      </c>
      <c r="AI494" s="113">
        <f t="shared" si="742"/>
        <v>0</v>
      </c>
      <c r="AJ494" s="113">
        <f t="shared" si="742"/>
        <v>0</v>
      </c>
      <c r="AK494" s="113">
        <f t="shared" si="742"/>
        <v>0</v>
      </c>
      <c r="AL494" s="113">
        <f t="shared" si="742"/>
        <v>0</v>
      </c>
      <c r="AM494" s="113">
        <f t="shared" si="742"/>
        <v>0</v>
      </c>
      <c r="AN494" s="113">
        <f t="shared" si="742"/>
        <v>0</v>
      </c>
      <c r="AO494" s="113">
        <f t="shared" si="742"/>
        <v>0</v>
      </c>
      <c r="AP494" s="113">
        <f t="shared" si="742"/>
        <v>0</v>
      </c>
      <c r="AQ494" s="113">
        <f t="shared" si="742"/>
        <v>0</v>
      </c>
      <c r="AR494" s="113">
        <f t="shared" si="742"/>
        <v>0</v>
      </c>
      <c r="AS494" s="113">
        <f t="shared" si="742"/>
        <v>0</v>
      </c>
      <c r="AT494" s="113">
        <f t="shared" si="742"/>
        <v>0</v>
      </c>
      <c r="AU494" s="113">
        <f t="shared" si="742"/>
        <v>0</v>
      </c>
      <c r="AV494" s="113">
        <f t="shared" si="742"/>
        <v>0</v>
      </c>
      <c r="AW494" s="113">
        <f t="shared" si="742"/>
        <v>0</v>
      </c>
    </row>
    <row r="495" spans="1:49">
      <c r="A495" s="42" t="str">
        <f>A$176</f>
        <v>Observed Number of Deaths (O)</v>
      </c>
      <c r="B495" s="36">
        <f>B$176</f>
        <v>0</v>
      </c>
      <c r="C495" s="113">
        <f t="shared" ref="C495:AW495" si="743">C$176</f>
        <v>0</v>
      </c>
      <c r="D495" s="113">
        <f t="shared" si="743"/>
        <v>0</v>
      </c>
      <c r="E495" s="113">
        <f t="shared" si="743"/>
        <v>0</v>
      </c>
      <c r="F495" s="113">
        <f t="shared" si="743"/>
        <v>0</v>
      </c>
      <c r="G495" s="113">
        <f t="shared" si="743"/>
        <v>0</v>
      </c>
      <c r="H495" s="113">
        <f t="shared" si="743"/>
        <v>0</v>
      </c>
      <c r="I495" s="113">
        <f t="shared" si="743"/>
        <v>0</v>
      </c>
      <c r="J495" s="113">
        <f t="shared" si="743"/>
        <v>0</v>
      </c>
      <c r="K495" s="113">
        <f t="shared" si="743"/>
        <v>0</v>
      </c>
      <c r="L495" s="113">
        <f t="shared" si="743"/>
        <v>0</v>
      </c>
      <c r="M495" s="113">
        <f t="shared" si="743"/>
        <v>0</v>
      </c>
      <c r="N495" s="113">
        <f t="shared" si="743"/>
        <v>0</v>
      </c>
      <c r="O495" s="113">
        <f t="shared" si="743"/>
        <v>0</v>
      </c>
      <c r="P495" s="113">
        <f t="shared" si="743"/>
        <v>0</v>
      </c>
      <c r="Q495" s="113">
        <f t="shared" si="743"/>
        <v>0</v>
      </c>
      <c r="R495" s="113">
        <f t="shared" si="743"/>
        <v>0</v>
      </c>
      <c r="S495" s="113">
        <f t="shared" si="743"/>
        <v>0</v>
      </c>
      <c r="T495" s="113">
        <f t="shared" si="743"/>
        <v>0</v>
      </c>
      <c r="U495" s="113">
        <f t="shared" si="743"/>
        <v>0</v>
      </c>
      <c r="V495" s="113">
        <f t="shared" si="743"/>
        <v>0</v>
      </c>
      <c r="W495" s="113">
        <f t="shared" si="743"/>
        <v>0</v>
      </c>
      <c r="X495" s="113">
        <f t="shared" si="743"/>
        <v>0</v>
      </c>
      <c r="Y495" s="113">
        <f t="shared" si="743"/>
        <v>0</v>
      </c>
      <c r="Z495" s="113">
        <f t="shared" si="743"/>
        <v>0</v>
      </c>
      <c r="AA495" s="113">
        <f t="shared" si="743"/>
        <v>0</v>
      </c>
      <c r="AB495" s="113">
        <f t="shared" si="743"/>
        <v>0</v>
      </c>
      <c r="AC495" s="113">
        <f t="shared" si="743"/>
        <v>0</v>
      </c>
      <c r="AD495" s="113">
        <f t="shared" si="743"/>
        <v>0</v>
      </c>
      <c r="AE495" s="113">
        <f t="shared" si="743"/>
        <v>0</v>
      </c>
      <c r="AF495" s="113">
        <f t="shared" si="743"/>
        <v>0</v>
      </c>
      <c r="AG495" s="113">
        <f t="shared" si="743"/>
        <v>0</v>
      </c>
      <c r="AH495" s="113">
        <f t="shared" si="743"/>
        <v>0</v>
      </c>
      <c r="AI495" s="113">
        <f t="shared" si="743"/>
        <v>0</v>
      </c>
      <c r="AJ495" s="113">
        <f t="shared" si="743"/>
        <v>0</v>
      </c>
      <c r="AK495" s="113">
        <f t="shared" si="743"/>
        <v>0</v>
      </c>
      <c r="AL495" s="113">
        <f t="shared" si="743"/>
        <v>0</v>
      </c>
      <c r="AM495" s="113">
        <f t="shared" si="743"/>
        <v>0</v>
      </c>
      <c r="AN495" s="113">
        <f t="shared" si="743"/>
        <v>0</v>
      </c>
      <c r="AO495" s="113">
        <f t="shared" si="743"/>
        <v>0</v>
      </c>
      <c r="AP495" s="113">
        <f t="shared" si="743"/>
        <v>0</v>
      </c>
      <c r="AQ495" s="113">
        <f t="shared" si="743"/>
        <v>0</v>
      </c>
      <c r="AR495" s="113">
        <f t="shared" si="743"/>
        <v>0</v>
      </c>
      <c r="AS495" s="113">
        <f t="shared" si="743"/>
        <v>0</v>
      </c>
      <c r="AT495" s="113">
        <f t="shared" si="743"/>
        <v>0</v>
      </c>
      <c r="AU495" s="113">
        <f t="shared" si="743"/>
        <v>0</v>
      </c>
      <c r="AV495" s="113">
        <f t="shared" si="743"/>
        <v>0</v>
      </c>
      <c r="AW495" s="113">
        <f t="shared" si="743"/>
        <v>0</v>
      </c>
    </row>
    <row r="496" spans="1:49">
      <c r="A496" s="45" t="s">
        <v>29</v>
      </c>
      <c r="B496" s="36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6"/>
    </row>
    <row r="497" spans="1:49">
      <c r="A497" s="42" t="s">
        <v>30</v>
      </c>
      <c r="B497" s="36"/>
      <c r="C497" s="113">
        <f t="shared" ref="C497:AW497" si="744">C491+C494</f>
        <v>120</v>
      </c>
      <c r="D497" s="113">
        <f t="shared" si="744"/>
        <v>120</v>
      </c>
      <c r="E497" s="113">
        <f t="shared" si="744"/>
        <v>120</v>
      </c>
      <c r="F497" s="113">
        <f t="shared" si="744"/>
        <v>100</v>
      </c>
      <c r="G497" s="113">
        <f t="shared" si="744"/>
        <v>96</v>
      </c>
      <c r="H497" s="113">
        <f t="shared" si="744"/>
        <v>95</v>
      </c>
      <c r="I497" s="113">
        <f t="shared" si="744"/>
        <v>80</v>
      </c>
      <c r="J497" s="113">
        <f t="shared" si="744"/>
        <v>69</v>
      </c>
      <c r="K497" s="113">
        <f t="shared" si="744"/>
        <v>63</v>
      </c>
      <c r="L497" s="113">
        <f t="shared" si="744"/>
        <v>30</v>
      </c>
      <c r="M497" s="113">
        <f t="shared" si="744"/>
        <v>13</v>
      </c>
      <c r="N497" s="113">
        <f t="shared" si="744"/>
        <v>9</v>
      </c>
      <c r="O497" s="113">
        <f t="shared" si="744"/>
        <v>1</v>
      </c>
      <c r="P497" s="113">
        <f t="shared" si="744"/>
        <v>0</v>
      </c>
      <c r="Q497" s="113">
        <f t="shared" si="744"/>
        <v>0</v>
      </c>
      <c r="R497" s="113">
        <f t="shared" si="744"/>
        <v>0</v>
      </c>
      <c r="S497" s="113">
        <f t="shared" si="744"/>
        <v>0</v>
      </c>
      <c r="T497" s="113">
        <f t="shared" si="744"/>
        <v>0</v>
      </c>
      <c r="U497" s="113">
        <f t="shared" si="744"/>
        <v>0</v>
      </c>
      <c r="V497" s="113">
        <f t="shared" si="744"/>
        <v>0</v>
      </c>
      <c r="W497" s="113">
        <f t="shared" si="744"/>
        <v>0</v>
      </c>
      <c r="X497" s="113">
        <f t="shared" si="744"/>
        <v>0</v>
      </c>
      <c r="Y497" s="113">
        <f t="shared" si="744"/>
        <v>0</v>
      </c>
      <c r="Z497" s="113">
        <f t="shared" si="744"/>
        <v>0</v>
      </c>
      <c r="AA497" s="113">
        <f t="shared" si="744"/>
        <v>0</v>
      </c>
      <c r="AB497" s="113">
        <f t="shared" si="744"/>
        <v>0</v>
      </c>
      <c r="AC497" s="113">
        <f t="shared" si="744"/>
        <v>0</v>
      </c>
      <c r="AD497" s="113">
        <f t="shared" si="744"/>
        <v>0</v>
      </c>
      <c r="AE497" s="113">
        <f t="shared" si="744"/>
        <v>0</v>
      </c>
      <c r="AF497" s="113">
        <f t="shared" si="744"/>
        <v>0</v>
      </c>
      <c r="AG497" s="113">
        <f t="shared" si="744"/>
        <v>0</v>
      </c>
      <c r="AH497" s="113">
        <f t="shared" si="744"/>
        <v>0</v>
      </c>
      <c r="AI497" s="113">
        <f t="shared" si="744"/>
        <v>0</v>
      </c>
      <c r="AJ497" s="113">
        <f t="shared" si="744"/>
        <v>0</v>
      </c>
      <c r="AK497" s="113">
        <f t="shared" si="744"/>
        <v>0</v>
      </c>
      <c r="AL497" s="113">
        <f t="shared" si="744"/>
        <v>0</v>
      </c>
      <c r="AM497" s="113">
        <f t="shared" si="744"/>
        <v>0</v>
      </c>
      <c r="AN497" s="113">
        <f t="shared" si="744"/>
        <v>0</v>
      </c>
      <c r="AO497" s="113">
        <f t="shared" si="744"/>
        <v>0</v>
      </c>
      <c r="AP497" s="113">
        <f t="shared" si="744"/>
        <v>0</v>
      </c>
      <c r="AQ497" s="113">
        <f t="shared" si="744"/>
        <v>0</v>
      </c>
      <c r="AR497" s="113">
        <f t="shared" si="744"/>
        <v>0</v>
      </c>
      <c r="AS497" s="113">
        <f t="shared" si="744"/>
        <v>0</v>
      </c>
      <c r="AT497" s="113">
        <f t="shared" si="744"/>
        <v>0</v>
      </c>
      <c r="AU497" s="113">
        <f t="shared" si="744"/>
        <v>0</v>
      </c>
      <c r="AV497" s="113">
        <f t="shared" si="744"/>
        <v>0</v>
      </c>
      <c r="AW497" s="116">
        <f t="shared" si="744"/>
        <v>0</v>
      </c>
    </row>
    <row r="498" spans="1:49">
      <c r="A498" s="42" t="s">
        <v>31</v>
      </c>
      <c r="B498" s="36"/>
      <c r="C498" s="113">
        <f t="shared" ref="C498:AW498" si="745">C492+C495</f>
        <v>0</v>
      </c>
      <c r="D498" s="113">
        <f t="shared" si="745"/>
        <v>0</v>
      </c>
      <c r="E498" s="113">
        <f t="shared" si="745"/>
        <v>0</v>
      </c>
      <c r="F498" s="113">
        <f t="shared" si="745"/>
        <v>2</v>
      </c>
      <c r="G498" s="113">
        <f t="shared" si="745"/>
        <v>0</v>
      </c>
      <c r="H498" s="113">
        <f t="shared" si="745"/>
        <v>13</v>
      </c>
      <c r="I498" s="113">
        <f t="shared" si="745"/>
        <v>11</v>
      </c>
      <c r="J498" s="113">
        <f t="shared" si="745"/>
        <v>6</v>
      </c>
      <c r="K498" s="113">
        <f t="shared" si="745"/>
        <v>33</v>
      </c>
      <c r="L498" s="113">
        <f t="shared" si="745"/>
        <v>17</v>
      </c>
      <c r="M498" s="113">
        <f t="shared" si="745"/>
        <v>4</v>
      </c>
      <c r="N498" s="113">
        <f t="shared" si="745"/>
        <v>8</v>
      </c>
      <c r="O498" s="113">
        <f t="shared" si="745"/>
        <v>1</v>
      </c>
      <c r="P498" s="113">
        <f t="shared" si="745"/>
        <v>0</v>
      </c>
      <c r="Q498" s="113">
        <f t="shared" si="745"/>
        <v>0</v>
      </c>
      <c r="R498" s="113">
        <f t="shared" si="745"/>
        <v>0</v>
      </c>
      <c r="S498" s="113">
        <f t="shared" si="745"/>
        <v>0</v>
      </c>
      <c r="T498" s="113">
        <f t="shared" si="745"/>
        <v>0</v>
      </c>
      <c r="U498" s="113">
        <f t="shared" si="745"/>
        <v>0</v>
      </c>
      <c r="V498" s="113">
        <f t="shared" si="745"/>
        <v>0</v>
      </c>
      <c r="W498" s="113">
        <f t="shared" si="745"/>
        <v>0</v>
      </c>
      <c r="X498" s="113">
        <f t="shared" si="745"/>
        <v>0</v>
      </c>
      <c r="Y498" s="113">
        <f t="shared" si="745"/>
        <v>0</v>
      </c>
      <c r="Z498" s="113">
        <f t="shared" si="745"/>
        <v>0</v>
      </c>
      <c r="AA498" s="113">
        <f t="shared" si="745"/>
        <v>0</v>
      </c>
      <c r="AB498" s="113">
        <f t="shared" si="745"/>
        <v>0</v>
      </c>
      <c r="AC498" s="113">
        <f t="shared" si="745"/>
        <v>0</v>
      </c>
      <c r="AD498" s="113">
        <f t="shared" si="745"/>
        <v>0</v>
      </c>
      <c r="AE498" s="113">
        <f t="shared" si="745"/>
        <v>0</v>
      </c>
      <c r="AF498" s="113">
        <f t="shared" si="745"/>
        <v>0</v>
      </c>
      <c r="AG498" s="113">
        <f t="shared" si="745"/>
        <v>0</v>
      </c>
      <c r="AH498" s="113">
        <f t="shared" si="745"/>
        <v>0</v>
      </c>
      <c r="AI498" s="113">
        <f t="shared" si="745"/>
        <v>0</v>
      </c>
      <c r="AJ498" s="113">
        <f t="shared" si="745"/>
        <v>0</v>
      </c>
      <c r="AK498" s="113">
        <f t="shared" si="745"/>
        <v>0</v>
      </c>
      <c r="AL498" s="113">
        <f t="shared" si="745"/>
        <v>0</v>
      </c>
      <c r="AM498" s="113">
        <f t="shared" si="745"/>
        <v>0</v>
      </c>
      <c r="AN498" s="113">
        <f t="shared" si="745"/>
        <v>0</v>
      </c>
      <c r="AO498" s="113">
        <f t="shared" si="745"/>
        <v>0</v>
      </c>
      <c r="AP498" s="113">
        <f t="shared" si="745"/>
        <v>0</v>
      </c>
      <c r="AQ498" s="113">
        <f t="shared" si="745"/>
        <v>0</v>
      </c>
      <c r="AR498" s="113">
        <f t="shared" si="745"/>
        <v>0</v>
      </c>
      <c r="AS498" s="113">
        <f t="shared" si="745"/>
        <v>0</v>
      </c>
      <c r="AT498" s="113">
        <f t="shared" si="745"/>
        <v>0</v>
      </c>
      <c r="AU498" s="113">
        <f t="shared" si="745"/>
        <v>0</v>
      </c>
      <c r="AV498" s="113">
        <f t="shared" si="745"/>
        <v>0</v>
      </c>
      <c r="AW498" s="116">
        <f t="shared" si="745"/>
        <v>0</v>
      </c>
    </row>
    <row r="499" spans="1:49">
      <c r="A499" s="42" t="s">
        <v>34</v>
      </c>
      <c r="B499" s="36"/>
      <c r="C499" s="113">
        <f t="shared" ref="C499:AW499" si="746">IF(C497&gt;0, C498*(C491/C497),"")</f>
        <v>0</v>
      </c>
      <c r="D499" s="113">
        <f t="shared" si="746"/>
        <v>0</v>
      </c>
      <c r="E499" s="113">
        <f t="shared" si="746"/>
        <v>0</v>
      </c>
      <c r="F499" s="113">
        <f t="shared" si="746"/>
        <v>2</v>
      </c>
      <c r="G499" s="113">
        <f t="shared" si="746"/>
        <v>0</v>
      </c>
      <c r="H499" s="113">
        <f t="shared" si="746"/>
        <v>13</v>
      </c>
      <c r="I499" s="113">
        <f t="shared" si="746"/>
        <v>11</v>
      </c>
      <c r="J499" s="113">
        <f t="shared" si="746"/>
        <v>6</v>
      </c>
      <c r="K499" s="113">
        <f t="shared" si="746"/>
        <v>33</v>
      </c>
      <c r="L499" s="113">
        <f t="shared" si="746"/>
        <v>17</v>
      </c>
      <c r="M499" s="113">
        <f t="shared" si="746"/>
        <v>4</v>
      </c>
      <c r="N499" s="113">
        <f t="shared" si="746"/>
        <v>8</v>
      </c>
      <c r="O499" s="113">
        <f t="shared" si="746"/>
        <v>1</v>
      </c>
      <c r="P499" s="113" t="str">
        <f t="shared" si="746"/>
        <v/>
      </c>
      <c r="Q499" s="113" t="str">
        <f t="shared" si="746"/>
        <v/>
      </c>
      <c r="R499" s="113" t="str">
        <f t="shared" si="746"/>
        <v/>
      </c>
      <c r="S499" s="113" t="str">
        <f t="shared" si="746"/>
        <v/>
      </c>
      <c r="T499" s="113" t="str">
        <f t="shared" si="746"/>
        <v/>
      </c>
      <c r="U499" s="113" t="str">
        <f t="shared" si="746"/>
        <v/>
      </c>
      <c r="V499" s="113" t="str">
        <f t="shared" si="746"/>
        <v/>
      </c>
      <c r="W499" s="113" t="str">
        <f t="shared" si="746"/>
        <v/>
      </c>
      <c r="X499" s="113" t="str">
        <f t="shared" si="746"/>
        <v/>
      </c>
      <c r="Y499" s="113" t="str">
        <f t="shared" si="746"/>
        <v/>
      </c>
      <c r="Z499" s="113" t="str">
        <f t="shared" si="746"/>
        <v/>
      </c>
      <c r="AA499" s="113" t="str">
        <f t="shared" si="746"/>
        <v/>
      </c>
      <c r="AB499" s="113" t="str">
        <f t="shared" si="746"/>
        <v/>
      </c>
      <c r="AC499" s="113" t="str">
        <f t="shared" si="746"/>
        <v/>
      </c>
      <c r="AD499" s="113" t="str">
        <f t="shared" si="746"/>
        <v/>
      </c>
      <c r="AE499" s="113" t="str">
        <f t="shared" si="746"/>
        <v/>
      </c>
      <c r="AF499" s="113" t="str">
        <f t="shared" si="746"/>
        <v/>
      </c>
      <c r="AG499" s="113" t="str">
        <f t="shared" si="746"/>
        <v/>
      </c>
      <c r="AH499" s="113" t="str">
        <f t="shared" si="746"/>
        <v/>
      </c>
      <c r="AI499" s="113" t="str">
        <f t="shared" si="746"/>
        <v/>
      </c>
      <c r="AJ499" s="113" t="str">
        <f t="shared" si="746"/>
        <v/>
      </c>
      <c r="AK499" s="113" t="str">
        <f t="shared" si="746"/>
        <v/>
      </c>
      <c r="AL499" s="113" t="str">
        <f t="shared" si="746"/>
        <v/>
      </c>
      <c r="AM499" s="113" t="str">
        <f t="shared" si="746"/>
        <v/>
      </c>
      <c r="AN499" s="113" t="str">
        <f t="shared" si="746"/>
        <v/>
      </c>
      <c r="AO499" s="113" t="str">
        <f t="shared" si="746"/>
        <v/>
      </c>
      <c r="AP499" s="113" t="str">
        <f t="shared" si="746"/>
        <v/>
      </c>
      <c r="AQ499" s="113" t="str">
        <f t="shared" si="746"/>
        <v/>
      </c>
      <c r="AR499" s="113" t="str">
        <f t="shared" si="746"/>
        <v/>
      </c>
      <c r="AS499" s="113" t="str">
        <f t="shared" si="746"/>
        <v/>
      </c>
      <c r="AT499" s="113" t="str">
        <f t="shared" si="746"/>
        <v/>
      </c>
      <c r="AU499" s="113" t="str">
        <f t="shared" si="746"/>
        <v/>
      </c>
      <c r="AV499" s="113" t="str">
        <f t="shared" si="746"/>
        <v/>
      </c>
      <c r="AW499" s="116" t="str">
        <f t="shared" si="746"/>
        <v/>
      </c>
    </row>
    <row r="500" spans="1:49">
      <c r="A500" s="42" t="s">
        <v>35</v>
      </c>
      <c r="B500" s="36"/>
      <c r="C500" s="113">
        <f>IF(C497&gt;0, IF((C497-1)=0,"", ( C498*(C491/C497)*(1-(C491/C497))*(C497-C498))/(C497-1)), "")</f>
        <v>0</v>
      </c>
      <c r="D500" s="113">
        <f t="shared" ref="D500:AW500" si="747">IF(D497&gt;0, IF((D497-1)=0,"", ( D498*(D491/D497)*(1-(D491/D497))*(D497-D498))/(D497-1)), "")</f>
        <v>0</v>
      </c>
      <c r="E500" s="113">
        <f t="shared" si="747"/>
        <v>0</v>
      </c>
      <c r="F500" s="113">
        <f t="shared" si="747"/>
        <v>0</v>
      </c>
      <c r="G500" s="113">
        <f t="shared" si="747"/>
        <v>0</v>
      </c>
      <c r="H500" s="113">
        <f t="shared" si="747"/>
        <v>0</v>
      </c>
      <c r="I500" s="113">
        <f t="shared" si="747"/>
        <v>0</v>
      </c>
      <c r="J500" s="113">
        <f t="shared" si="747"/>
        <v>0</v>
      </c>
      <c r="K500" s="113">
        <f t="shared" si="747"/>
        <v>0</v>
      </c>
      <c r="L500" s="113">
        <f t="shared" si="747"/>
        <v>0</v>
      </c>
      <c r="M500" s="113">
        <f t="shared" si="747"/>
        <v>0</v>
      </c>
      <c r="N500" s="113">
        <f t="shared" si="747"/>
        <v>0</v>
      </c>
      <c r="O500" s="113" t="str">
        <f t="shared" si="747"/>
        <v/>
      </c>
      <c r="P500" s="113" t="str">
        <f t="shared" si="747"/>
        <v/>
      </c>
      <c r="Q500" s="113" t="str">
        <f t="shared" si="747"/>
        <v/>
      </c>
      <c r="R500" s="113" t="str">
        <f t="shared" si="747"/>
        <v/>
      </c>
      <c r="S500" s="113" t="str">
        <f t="shared" si="747"/>
        <v/>
      </c>
      <c r="T500" s="113" t="str">
        <f t="shared" si="747"/>
        <v/>
      </c>
      <c r="U500" s="113" t="str">
        <f t="shared" si="747"/>
        <v/>
      </c>
      <c r="V500" s="113" t="str">
        <f t="shared" si="747"/>
        <v/>
      </c>
      <c r="W500" s="113" t="str">
        <f t="shared" si="747"/>
        <v/>
      </c>
      <c r="X500" s="113" t="str">
        <f t="shared" si="747"/>
        <v/>
      </c>
      <c r="Y500" s="113" t="str">
        <f t="shared" si="747"/>
        <v/>
      </c>
      <c r="Z500" s="113" t="str">
        <f t="shared" si="747"/>
        <v/>
      </c>
      <c r="AA500" s="113" t="str">
        <f t="shared" si="747"/>
        <v/>
      </c>
      <c r="AB500" s="113" t="str">
        <f t="shared" si="747"/>
        <v/>
      </c>
      <c r="AC500" s="113" t="str">
        <f t="shared" si="747"/>
        <v/>
      </c>
      <c r="AD500" s="113" t="str">
        <f t="shared" si="747"/>
        <v/>
      </c>
      <c r="AE500" s="113" t="str">
        <f t="shared" si="747"/>
        <v/>
      </c>
      <c r="AF500" s="113" t="str">
        <f t="shared" si="747"/>
        <v/>
      </c>
      <c r="AG500" s="113" t="str">
        <f t="shared" si="747"/>
        <v/>
      </c>
      <c r="AH500" s="113" t="str">
        <f t="shared" si="747"/>
        <v/>
      </c>
      <c r="AI500" s="113" t="str">
        <f t="shared" si="747"/>
        <v/>
      </c>
      <c r="AJ500" s="113" t="str">
        <f t="shared" si="747"/>
        <v/>
      </c>
      <c r="AK500" s="113" t="str">
        <f t="shared" si="747"/>
        <v/>
      </c>
      <c r="AL500" s="113" t="str">
        <f t="shared" si="747"/>
        <v/>
      </c>
      <c r="AM500" s="113" t="str">
        <f t="shared" si="747"/>
        <v/>
      </c>
      <c r="AN500" s="113" t="str">
        <f t="shared" si="747"/>
        <v/>
      </c>
      <c r="AO500" s="113" t="str">
        <f t="shared" si="747"/>
        <v/>
      </c>
      <c r="AP500" s="113" t="str">
        <f t="shared" si="747"/>
        <v/>
      </c>
      <c r="AQ500" s="113" t="str">
        <f t="shared" si="747"/>
        <v/>
      </c>
      <c r="AR500" s="113" t="str">
        <f t="shared" si="747"/>
        <v/>
      </c>
      <c r="AS500" s="113" t="str">
        <f t="shared" si="747"/>
        <v/>
      </c>
      <c r="AT500" s="113" t="str">
        <f t="shared" si="747"/>
        <v/>
      </c>
      <c r="AU500" s="113" t="str">
        <f t="shared" si="747"/>
        <v/>
      </c>
      <c r="AV500" s="113" t="str">
        <f t="shared" si="747"/>
        <v/>
      </c>
      <c r="AW500" s="113" t="str">
        <f t="shared" si="747"/>
        <v/>
      </c>
    </row>
    <row r="501" spans="1:49">
      <c r="A501" s="42" t="s">
        <v>33</v>
      </c>
      <c r="B501" s="36" t="e">
        <f>(SUM(D492:AW492)-SUM(D499:AW499))^2/SUM(D500:AW500)</f>
        <v>#DIV/0!</v>
      </c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6"/>
    </row>
    <row r="502" spans="1:49" ht="16" thickBot="1">
      <c r="A502" s="46" t="s">
        <v>32</v>
      </c>
      <c r="B502" s="47" t="e">
        <f>CHIDIST(B501,1)</f>
        <v>#DIV/0!</v>
      </c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  <c r="AN502" s="117"/>
      <c r="AO502" s="117"/>
      <c r="AP502" s="117"/>
      <c r="AQ502" s="117"/>
      <c r="AR502" s="117"/>
      <c r="AS502" s="117"/>
      <c r="AT502" s="117"/>
      <c r="AU502" s="117"/>
      <c r="AV502" s="117"/>
      <c r="AW502" s="118"/>
    </row>
    <row r="503" spans="1:49">
      <c r="A503" s="33"/>
      <c r="B503" s="33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 ht="16" thickBot="1">
      <c r="A504" s="33"/>
      <c r="B504" s="33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43" t="str">
        <f>A507&amp;" vs. "&amp;A510</f>
        <v>WT vs. Strain F</v>
      </c>
      <c r="B505" s="44" t="e">
        <f>"p = "&amp;FIXED(B519,6)</f>
        <v>#DIV/0!</v>
      </c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  <c r="AQ505" s="114"/>
      <c r="AR505" s="114"/>
      <c r="AS505" s="114"/>
      <c r="AT505" s="114"/>
      <c r="AU505" s="114"/>
      <c r="AV505" s="114"/>
      <c r="AW505" s="115"/>
    </row>
    <row r="506" spans="1:49">
      <c r="A506" s="33"/>
      <c r="B506" s="33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45" t="str">
        <f>A$30</f>
        <v>WT</v>
      </c>
      <c r="B507" s="36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6"/>
    </row>
    <row r="508" spans="1:49">
      <c r="A508" s="42" t="str">
        <f>A$31</f>
        <v>Number of Subjects at Risk (N)</v>
      </c>
      <c r="B508" s="36">
        <f>B$31</f>
        <v>0</v>
      </c>
      <c r="C508" s="113">
        <f>C$31</f>
        <v>120</v>
      </c>
      <c r="D508" s="113">
        <f t="shared" ref="D508:AW508" si="748">D$31</f>
        <v>120</v>
      </c>
      <c r="E508" s="113">
        <f t="shared" si="748"/>
        <v>120</v>
      </c>
      <c r="F508" s="113">
        <f t="shared" si="748"/>
        <v>100</v>
      </c>
      <c r="G508" s="113">
        <f t="shared" si="748"/>
        <v>96</v>
      </c>
      <c r="H508" s="113">
        <f t="shared" si="748"/>
        <v>95</v>
      </c>
      <c r="I508" s="113">
        <f t="shared" si="748"/>
        <v>80</v>
      </c>
      <c r="J508" s="113">
        <f t="shared" si="748"/>
        <v>69</v>
      </c>
      <c r="K508" s="113">
        <f t="shared" si="748"/>
        <v>63</v>
      </c>
      <c r="L508" s="113">
        <f t="shared" si="748"/>
        <v>30</v>
      </c>
      <c r="M508" s="113">
        <f t="shared" si="748"/>
        <v>13</v>
      </c>
      <c r="N508" s="113">
        <f t="shared" si="748"/>
        <v>9</v>
      </c>
      <c r="O508" s="113">
        <f t="shared" si="748"/>
        <v>1</v>
      </c>
      <c r="P508" s="113">
        <f t="shared" si="748"/>
        <v>0</v>
      </c>
      <c r="Q508" s="113">
        <f t="shared" si="748"/>
        <v>0</v>
      </c>
      <c r="R508" s="113">
        <f t="shared" si="748"/>
        <v>0</v>
      </c>
      <c r="S508" s="113">
        <f t="shared" si="748"/>
        <v>0</v>
      </c>
      <c r="T508" s="113">
        <f t="shared" si="748"/>
        <v>0</v>
      </c>
      <c r="U508" s="113">
        <f t="shared" si="748"/>
        <v>0</v>
      </c>
      <c r="V508" s="113">
        <f t="shared" si="748"/>
        <v>0</v>
      </c>
      <c r="W508" s="113">
        <f t="shared" si="748"/>
        <v>0</v>
      </c>
      <c r="X508" s="113">
        <f t="shared" si="748"/>
        <v>0</v>
      </c>
      <c r="Y508" s="113">
        <f t="shared" si="748"/>
        <v>0</v>
      </c>
      <c r="Z508" s="113">
        <f t="shared" si="748"/>
        <v>0</v>
      </c>
      <c r="AA508" s="113">
        <f t="shared" si="748"/>
        <v>0</v>
      </c>
      <c r="AB508" s="113">
        <f t="shared" si="748"/>
        <v>0</v>
      </c>
      <c r="AC508" s="113">
        <f t="shared" si="748"/>
        <v>0</v>
      </c>
      <c r="AD508" s="113">
        <f t="shared" si="748"/>
        <v>0</v>
      </c>
      <c r="AE508" s="113">
        <f t="shared" si="748"/>
        <v>0</v>
      </c>
      <c r="AF508" s="113">
        <f t="shared" si="748"/>
        <v>0</v>
      </c>
      <c r="AG508" s="113">
        <f t="shared" si="748"/>
        <v>0</v>
      </c>
      <c r="AH508" s="113">
        <f t="shared" si="748"/>
        <v>0</v>
      </c>
      <c r="AI508" s="113">
        <f t="shared" si="748"/>
        <v>0</v>
      </c>
      <c r="AJ508" s="113">
        <f t="shared" si="748"/>
        <v>0</v>
      </c>
      <c r="AK508" s="113">
        <f t="shared" si="748"/>
        <v>0</v>
      </c>
      <c r="AL508" s="113">
        <f t="shared" si="748"/>
        <v>0</v>
      </c>
      <c r="AM508" s="113">
        <f t="shared" si="748"/>
        <v>0</v>
      </c>
      <c r="AN508" s="113">
        <f t="shared" si="748"/>
        <v>0</v>
      </c>
      <c r="AO508" s="113">
        <f t="shared" si="748"/>
        <v>0</v>
      </c>
      <c r="AP508" s="113">
        <f t="shared" si="748"/>
        <v>0</v>
      </c>
      <c r="AQ508" s="113">
        <f t="shared" si="748"/>
        <v>0</v>
      </c>
      <c r="AR508" s="113">
        <f t="shared" si="748"/>
        <v>0</v>
      </c>
      <c r="AS508" s="113">
        <f t="shared" si="748"/>
        <v>0</v>
      </c>
      <c r="AT508" s="113">
        <f t="shared" si="748"/>
        <v>0</v>
      </c>
      <c r="AU508" s="113">
        <f t="shared" si="748"/>
        <v>0</v>
      </c>
      <c r="AV508" s="113">
        <f t="shared" si="748"/>
        <v>0</v>
      </c>
      <c r="AW508" s="113">
        <f t="shared" si="748"/>
        <v>0</v>
      </c>
    </row>
    <row r="509" spans="1:49">
      <c r="A509" s="42" t="str">
        <f>A$32</f>
        <v>Observed Number of Deaths (O)</v>
      </c>
      <c r="B509" s="36">
        <f>B$32</f>
        <v>0</v>
      </c>
      <c r="C509" s="113">
        <f>C$32</f>
        <v>0</v>
      </c>
      <c r="D509" s="113">
        <f t="shared" ref="D509:AW509" si="749">D$32</f>
        <v>0</v>
      </c>
      <c r="E509" s="113">
        <f t="shared" si="749"/>
        <v>0</v>
      </c>
      <c r="F509" s="113">
        <f t="shared" si="749"/>
        <v>2</v>
      </c>
      <c r="G509" s="113">
        <f t="shared" si="749"/>
        <v>0</v>
      </c>
      <c r="H509" s="113">
        <f t="shared" si="749"/>
        <v>13</v>
      </c>
      <c r="I509" s="113">
        <f t="shared" si="749"/>
        <v>11</v>
      </c>
      <c r="J509" s="113">
        <f t="shared" si="749"/>
        <v>6</v>
      </c>
      <c r="K509" s="113">
        <f t="shared" si="749"/>
        <v>33</v>
      </c>
      <c r="L509" s="113">
        <f t="shared" si="749"/>
        <v>17</v>
      </c>
      <c r="M509" s="113">
        <f t="shared" si="749"/>
        <v>4</v>
      </c>
      <c r="N509" s="113">
        <f t="shared" si="749"/>
        <v>8</v>
      </c>
      <c r="O509" s="113">
        <f t="shared" si="749"/>
        <v>1</v>
      </c>
      <c r="P509" s="113">
        <f t="shared" si="749"/>
        <v>0</v>
      </c>
      <c r="Q509" s="113">
        <f t="shared" si="749"/>
        <v>0</v>
      </c>
      <c r="R509" s="113">
        <f t="shared" si="749"/>
        <v>0</v>
      </c>
      <c r="S509" s="113">
        <f t="shared" si="749"/>
        <v>0</v>
      </c>
      <c r="T509" s="113">
        <f t="shared" si="749"/>
        <v>0</v>
      </c>
      <c r="U509" s="113">
        <f t="shared" si="749"/>
        <v>0</v>
      </c>
      <c r="V509" s="113">
        <f t="shared" si="749"/>
        <v>0</v>
      </c>
      <c r="W509" s="113">
        <f t="shared" si="749"/>
        <v>0</v>
      </c>
      <c r="X509" s="113">
        <f t="shared" si="749"/>
        <v>0</v>
      </c>
      <c r="Y509" s="113">
        <f t="shared" si="749"/>
        <v>0</v>
      </c>
      <c r="Z509" s="113">
        <f t="shared" si="749"/>
        <v>0</v>
      </c>
      <c r="AA509" s="113">
        <f t="shared" si="749"/>
        <v>0</v>
      </c>
      <c r="AB509" s="113">
        <f t="shared" si="749"/>
        <v>0</v>
      </c>
      <c r="AC509" s="113">
        <f t="shared" si="749"/>
        <v>0</v>
      </c>
      <c r="AD509" s="113">
        <f t="shared" si="749"/>
        <v>0</v>
      </c>
      <c r="AE509" s="113">
        <f t="shared" si="749"/>
        <v>0</v>
      </c>
      <c r="AF509" s="113">
        <f t="shared" si="749"/>
        <v>0</v>
      </c>
      <c r="AG509" s="113">
        <f t="shared" si="749"/>
        <v>0</v>
      </c>
      <c r="AH509" s="113">
        <f t="shared" si="749"/>
        <v>0</v>
      </c>
      <c r="AI509" s="113">
        <f t="shared" si="749"/>
        <v>0</v>
      </c>
      <c r="AJ509" s="113">
        <f t="shared" si="749"/>
        <v>0</v>
      </c>
      <c r="AK509" s="113">
        <f t="shared" si="749"/>
        <v>0</v>
      </c>
      <c r="AL509" s="113">
        <f t="shared" si="749"/>
        <v>0</v>
      </c>
      <c r="AM509" s="113">
        <f t="shared" si="749"/>
        <v>0</v>
      </c>
      <c r="AN509" s="113">
        <f t="shared" si="749"/>
        <v>0</v>
      </c>
      <c r="AO509" s="113">
        <f t="shared" si="749"/>
        <v>0</v>
      </c>
      <c r="AP509" s="113">
        <f t="shared" si="749"/>
        <v>0</v>
      </c>
      <c r="AQ509" s="113">
        <f t="shared" si="749"/>
        <v>0</v>
      </c>
      <c r="AR509" s="113">
        <f t="shared" si="749"/>
        <v>0</v>
      </c>
      <c r="AS509" s="113">
        <f t="shared" si="749"/>
        <v>0</v>
      </c>
      <c r="AT509" s="113">
        <f t="shared" si="749"/>
        <v>0</v>
      </c>
      <c r="AU509" s="113">
        <f t="shared" si="749"/>
        <v>0</v>
      </c>
      <c r="AV509" s="113">
        <f t="shared" si="749"/>
        <v>0</v>
      </c>
      <c r="AW509" s="113">
        <f t="shared" si="749"/>
        <v>0</v>
      </c>
    </row>
    <row r="510" spans="1:49">
      <c r="A510" s="45" t="str">
        <f>A$210</f>
        <v>Strain F</v>
      </c>
      <c r="B510" s="36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6"/>
    </row>
    <row r="511" spans="1:49">
      <c r="A511" s="42" t="str">
        <f>A$211</f>
        <v>Number of Subjects at Risk (N)</v>
      </c>
      <c r="B511" s="36">
        <f>B$211</f>
        <v>0</v>
      </c>
      <c r="C511" s="113">
        <f t="shared" ref="C511:AW511" si="750">C$211</f>
        <v>0</v>
      </c>
      <c r="D511" s="113">
        <f t="shared" si="750"/>
        <v>0</v>
      </c>
      <c r="E511" s="113">
        <f t="shared" si="750"/>
        <v>0</v>
      </c>
      <c r="F511" s="113">
        <f t="shared" si="750"/>
        <v>0</v>
      </c>
      <c r="G511" s="113">
        <f t="shared" si="750"/>
        <v>0</v>
      </c>
      <c r="H511" s="113">
        <f t="shared" si="750"/>
        <v>0</v>
      </c>
      <c r="I511" s="113">
        <f t="shared" si="750"/>
        <v>0</v>
      </c>
      <c r="J511" s="113">
        <f t="shared" si="750"/>
        <v>0</v>
      </c>
      <c r="K511" s="113">
        <f t="shared" si="750"/>
        <v>0</v>
      </c>
      <c r="L511" s="113">
        <f t="shared" si="750"/>
        <v>0</v>
      </c>
      <c r="M511" s="113">
        <f t="shared" si="750"/>
        <v>0</v>
      </c>
      <c r="N511" s="113">
        <f t="shared" si="750"/>
        <v>0</v>
      </c>
      <c r="O511" s="113">
        <f t="shared" si="750"/>
        <v>0</v>
      </c>
      <c r="P511" s="113">
        <f t="shared" si="750"/>
        <v>0</v>
      </c>
      <c r="Q511" s="113">
        <f t="shared" si="750"/>
        <v>0</v>
      </c>
      <c r="R511" s="113">
        <f t="shared" si="750"/>
        <v>0</v>
      </c>
      <c r="S511" s="113">
        <f t="shared" si="750"/>
        <v>0</v>
      </c>
      <c r="T511" s="113">
        <f t="shared" si="750"/>
        <v>0</v>
      </c>
      <c r="U511" s="113">
        <f t="shared" si="750"/>
        <v>0</v>
      </c>
      <c r="V511" s="113">
        <f t="shared" si="750"/>
        <v>0</v>
      </c>
      <c r="W511" s="113">
        <f t="shared" si="750"/>
        <v>0</v>
      </c>
      <c r="X511" s="113">
        <f t="shared" si="750"/>
        <v>0</v>
      </c>
      <c r="Y511" s="113">
        <f t="shared" si="750"/>
        <v>0</v>
      </c>
      <c r="Z511" s="113">
        <f t="shared" si="750"/>
        <v>0</v>
      </c>
      <c r="AA511" s="113">
        <f t="shared" si="750"/>
        <v>0</v>
      </c>
      <c r="AB511" s="113">
        <f t="shared" si="750"/>
        <v>0</v>
      </c>
      <c r="AC511" s="113">
        <f t="shared" si="750"/>
        <v>0</v>
      </c>
      <c r="AD511" s="113">
        <f t="shared" si="750"/>
        <v>0</v>
      </c>
      <c r="AE511" s="113">
        <f t="shared" si="750"/>
        <v>0</v>
      </c>
      <c r="AF511" s="113">
        <f t="shared" si="750"/>
        <v>0</v>
      </c>
      <c r="AG511" s="113">
        <f t="shared" si="750"/>
        <v>0</v>
      </c>
      <c r="AH511" s="113">
        <f t="shared" si="750"/>
        <v>0</v>
      </c>
      <c r="AI511" s="113">
        <f t="shared" si="750"/>
        <v>0</v>
      </c>
      <c r="AJ511" s="113">
        <f t="shared" si="750"/>
        <v>0</v>
      </c>
      <c r="AK511" s="113">
        <f t="shared" si="750"/>
        <v>0</v>
      </c>
      <c r="AL511" s="113">
        <f t="shared" si="750"/>
        <v>0</v>
      </c>
      <c r="AM511" s="113">
        <f t="shared" si="750"/>
        <v>0</v>
      </c>
      <c r="AN511" s="113">
        <f t="shared" si="750"/>
        <v>0</v>
      </c>
      <c r="AO511" s="113">
        <f t="shared" si="750"/>
        <v>0</v>
      </c>
      <c r="AP511" s="113">
        <f t="shared" si="750"/>
        <v>0</v>
      </c>
      <c r="AQ511" s="113">
        <f t="shared" si="750"/>
        <v>0</v>
      </c>
      <c r="AR511" s="113">
        <f t="shared" si="750"/>
        <v>0</v>
      </c>
      <c r="AS511" s="113">
        <f t="shared" si="750"/>
        <v>0</v>
      </c>
      <c r="AT511" s="113">
        <f t="shared" si="750"/>
        <v>0</v>
      </c>
      <c r="AU511" s="113">
        <f t="shared" si="750"/>
        <v>0</v>
      </c>
      <c r="AV511" s="113">
        <f t="shared" si="750"/>
        <v>0</v>
      </c>
      <c r="AW511" s="113">
        <f t="shared" si="750"/>
        <v>0</v>
      </c>
    </row>
    <row r="512" spans="1:49">
      <c r="A512" s="42" t="str">
        <f>A$212</f>
        <v>Observed Number of Deaths (O)</v>
      </c>
      <c r="B512" s="36">
        <f>B$212</f>
        <v>0</v>
      </c>
      <c r="C512" s="113">
        <f t="shared" ref="C512:AW512" si="751">C$212</f>
        <v>0</v>
      </c>
      <c r="D512" s="113">
        <f t="shared" si="751"/>
        <v>0</v>
      </c>
      <c r="E512" s="113">
        <f t="shared" si="751"/>
        <v>0</v>
      </c>
      <c r="F512" s="113">
        <f t="shared" si="751"/>
        <v>0</v>
      </c>
      <c r="G512" s="113">
        <f t="shared" si="751"/>
        <v>0</v>
      </c>
      <c r="H512" s="113">
        <f t="shared" si="751"/>
        <v>0</v>
      </c>
      <c r="I512" s="113">
        <f t="shared" si="751"/>
        <v>0</v>
      </c>
      <c r="J512" s="113">
        <f t="shared" si="751"/>
        <v>0</v>
      </c>
      <c r="K512" s="113">
        <f t="shared" si="751"/>
        <v>0</v>
      </c>
      <c r="L512" s="113">
        <f t="shared" si="751"/>
        <v>0</v>
      </c>
      <c r="M512" s="113">
        <f t="shared" si="751"/>
        <v>0</v>
      </c>
      <c r="N512" s="113">
        <f t="shared" si="751"/>
        <v>0</v>
      </c>
      <c r="O512" s="113">
        <f t="shared" si="751"/>
        <v>0</v>
      </c>
      <c r="P512" s="113">
        <f t="shared" si="751"/>
        <v>0</v>
      </c>
      <c r="Q512" s="113">
        <f t="shared" si="751"/>
        <v>0</v>
      </c>
      <c r="R512" s="113">
        <f t="shared" si="751"/>
        <v>0</v>
      </c>
      <c r="S512" s="113">
        <f t="shared" si="751"/>
        <v>0</v>
      </c>
      <c r="T512" s="113">
        <f t="shared" si="751"/>
        <v>0</v>
      </c>
      <c r="U512" s="113">
        <f t="shared" si="751"/>
        <v>0</v>
      </c>
      <c r="V512" s="113">
        <f t="shared" si="751"/>
        <v>0</v>
      </c>
      <c r="W512" s="113">
        <f t="shared" si="751"/>
        <v>0</v>
      </c>
      <c r="X512" s="113">
        <f t="shared" si="751"/>
        <v>0</v>
      </c>
      <c r="Y512" s="113">
        <f t="shared" si="751"/>
        <v>0</v>
      </c>
      <c r="Z512" s="113">
        <f t="shared" si="751"/>
        <v>0</v>
      </c>
      <c r="AA512" s="113">
        <f t="shared" si="751"/>
        <v>0</v>
      </c>
      <c r="AB512" s="113">
        <f t="shared" si="751"/>
        <v>0</v>
      </c>
      <c r="AC512" s="113">
        <f t="shared" si="751"/>
        <v>0</v>
      </c>
      <c r="AD512" s="113">
        <f t="shared" si="751"/>
        <v>0</v>
      </c>
      <c r="AE512" s="113">
        <f t="shared" si="751"/>
        <v>0</v>
      </c>
      <c r="AF512" s="113">
        <f t="shared" si="751"/>
        <v>0</v>
      </c>
      <c r="AG512" s="113">
        <f t="shared" si="751"/>
        <v>0</v>
      </c>
      <c r="AH512" s="113">
        <f t="shared" si="751"/>
        <v>0</v>
      </c>
      <c r="AI512" s="113">
        <f t="shared" si="751"/>
        <v>0</v>
      </c>
      <c r="AJ512" s="113">
        <f t="shared" si="751"/>
        <v>0</v>
      </c>
      <c r="AK512" s="113">
        <f t="shared" si="751"/>
        <v>0</v>
      </c>
      <c r="AL512" s="113">
        <f t="shared" si="751"/>
        <v>0</v>
      </c>
      <c r="AM512" s="113">
        <f t="shared" si="751"/>
        <v>0</v>
      </c>
      <c r="AN512" s="113">
        <f t="shared" si="751"/>
        <v>0</v>
      </c>
      <c r="AO512" s="113">
        <f t="shared" si="751"/>
        <v>0</v>
      </c>
      <c r="AP512" s="113">
        <f t="shared" si="751"/>
        <v>0</v>
      </c>
      <c r="AQ512" s="113">
        <f t="shared" si="751"/>
        <v>0</v>
      </c>
      <c r="AR512" s="113">
        <f t="shared" si="751"/>
        <v>0</v>
      </c>
      <c r="AS512" s="113">
        <f t="shared" si="751"/>
        <v>0</v>
      </c>
      <c r="AT512" s="113">
        <f t="shared" si="751"/>
        <v>0</v>
      </c>
      <c r="AU512" s="113">
        <f t="shared" si="751"/>
        <v>0</v>
      </c>
      <c r="AV512" s="113">
        <f t="shared" si="751"/>
        <v>0</v>
      </c>
      <c r="AW512" s="113">
        <f t="shared" si="751"/>
        <v>0</v>
      </c>
    </row>
    <row r="513" spans="1:49">
      <c r="A513" s="45" t="s">
        <v>29</v>
      </c>
      <c r="B513" s="36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6"/>
    </row>
    <row r="514" spans="1:49">
      <c r="A514" s="42" t="s">
        <v>30</v>
      </c>
      <c r="B514" s="36"/>
      <c r="C514" s="113">
        <f t="shared" ref="C514:AW514" si="752">C508+C511</f>
        <v>120</v>
      </c>
      <c r="D514" s="113">
        <f t="shared" si="752"/>
        <v>120</v>
      </c>
      <c r="E514" s="113">
        <f t="shared" si="752"/>
        <v>120</v>
      </c>
      <c r="F514" s="113">
        <f t="shared" si="752"/>
        <v>100</v>
      </c>
      <c r="G514" s="113">
        <f t="shared" si="752"/>
        <v>96</v>
      </c>
      <c r="H514" s="113">
        <f t="shared" si="752"/>
        <v>95</v>
      </c>
      <c r="I514" s="113">
        <f t="shared" si="752"/>
        <v>80</v>
      </c>
      <c r="J514" s="113">
        <f t="shared" si="752"/>
        <v>69</v>
      </c>
      <c r="K514" s="113">
        <f t="shared" si="752"/>
        <v>63</v>
      </c>
      <c r="L514" s="113">
        <f t="shared" si="752"/>
        <v>30</v>
      </c>
      <c r="M514" s="113">
        <f t="shared" si="752"/>
        <v>13</v>
      </c>
      <c r="N514" s="113">
        <f t="shared" si="752"/>
        <v>9</v>
      </c>
      <c r="O514" s="113">
        <f t="shared" si="752"/>
        <v>1</v>
      </c>
      <c r="P514" s="113">
        <f t="shared" si="752"/>
        <v>0</v>
      </c>
      <c r="Q514" s="113">
        <f t="shared" si="752"/>
        <v>0</v>
      </c>
      <c r="R514" s="113">
        <f t="shared" si="752"/>
        <v>0</v>
      </c>
      <c r="S514" s="113">
        <f t="shared" si="752"/>
        <v>0</v>
      </c>
      <c r="T514" s="113">
        <f t="shared" si="752"/>
        <v>0</v>
      </c>
      <c r="U514" s="113">
        <f t="shared" si="752"/>
        <v>0</v>
      </c>
      <c r="V514" s="113">
        <f t="shared" si="752"/>
        <v>0</v>
      </c>
      <c r="W514" s="113">
        <f t="shared" si="752"/>
        <v>0</v>
      </c>
      <c r="X514" s="113">
        <f t="shared" si="752"/>
        <v>0</v>
      </c>
      <c r="Y514" s="113">
        <f t="shared" si="752"/>
        <v>0</v>
      </c>
      <c r="Z514" s="113">
        <f t="shared" si="752"/>
        <v>0</v>
      </c>
      <c r="AA514" s="113">
        <f t="shared" si="752"/>
        <v>0</v>
      </c>
      <c r="AB514" s="113">
        <f t="shared" si="752"/>
        <v>0</v>
      </c>
      <c r="AC514" s="113">
        <f t="shared" si="752"/>
        <v>0</v>
      </c>
      <c r="AD514" s="113">
        <f t="shared" si="752"/>
        <v>0</v>
      </c>
      <c r="AE514" s="113">
        <f t="shared" si="752"/>
        <v>0</v>
      </c>
      <c r="AF514" s="113">
        <f t="shared" si="752"/>
        <v>0</v>
      </c>
      <c r="AG514" s="113">
        <f t="shared" si="752"/>
        <v>0</v>
      </c>
      <c r="AH514" s="113">
        <f t="shared" si="752"/>
        <v>0</v>
      </c>
      <c r="AI514" s="113">
        <f t="shared" si="752"/>
        <v>0</v>
      </c>
      <c r="AJ514" s="113">
        <f t="shared" si="752"/>
        <v>0</v>
      </c>
      <c r="AK514" s="113">
        <f t="shared" si="752"/>
        <v>0</v>
      </c>
      <c r="AL514" s="113">
        <f t="shared" si="752"/>
        <v>0</v>
      </c>
      <c r="AM514" s="113">
        <f t="shared" si="752"/>
        <v>0</v>
      </c>
      <c r="AN514" s="113">
        <f t="shared" si="752"/>
        <v>0</v>
      </c>
      <c r="AO514" s="113">
        <f t="shared" si="752"/>
        <v>0</v>
      </c>
      <c r="AP514" s="113">
        <f t="shared" si="752"/>
        <v>0</v>
      </c>
      <c r="AQ514" s="113">
        <f t="shared" si="752"/>
        <v>0</v>
      </c>
      <c r="AR514" s="113">
        <f t="shared" si="752"/>
        <v>0</v>
      </c>
      <c r="AS514" s="113">
        <f t="shared" si="752"/>
        <v>0</v>
      </c>
      <c r="AT514" s="113">
        <f t="shared" si="752"/>
        <v>0</v>
      </c>
      <c r="AU514" s="113">
        <f t="shared" si="752"/>
        <v>0</v>
      </c>
      <c r="AV514" s="113">
        <f t="shared" si="752"/>
        <v>0</v>
      </c>
      <c r="AW514" s="116">
        <f t="shared" si="752"/>
        <v>0</v>
      </c>
    </row>
    <row r="515" spans="1:49">
      <c r="A515" s="42" t="s">
        <v>31</v>
      </c>
      <c r="B515" s="36"/>
      <c r="C515" s="113">
        <f t="shared" ref="C515:AW515" si="753">C509+C512</f>
        <v>0</v>
      </c>
      <c r="D515" s="113">
        <f t="shared" si="753"/>
        <v>0</v>
      </c>
      <c r="E515" s="113">
        <f t="shared" si="753"/>
        <v>0</v>
      </c>
      <c r="F515" s="113">
        <f t="shared" si="753"/>
        <v>2</v>
      </c>
      <c r="G515" s="113">
        <f t="shared" si="753"/>
        <v>0</v>
      </c>
      <c r="H515" s="113">
        <f t="shared" si="753"/>
        <v>13</v>
      </c>
      <c r="I515" s="113">
        <f t="shared" si="753"/>
        <v>11</v>
      </c>
      <c r="J515" s="113">
        <f t="shared" si="753"/>
        <v>6</v>
      </c>
      <c r="K515" s="113">
        <f t="shared" si="753"/>
        <v>33</v>
      </c>
      <c r="L515" s="113">
        <f t="shared" si="753"/>
        <v>17</v>
      </c>
      <c r="M515" s="113">
        <f t="shared" si="753"/>
        <v>4</v>
      </c>
      <c r="N515" s="113">
        <f t="shared" si="753"/>
        <v>8</v>
      </c>
      <c r="O515" s="113">
        <f t="shared" si="753"/>
        <v>1</v>
      </c>
      <c r="P515" s="113">
        <f t="shared" si="753"/>
        <v>0</v>
      </c>
      <c r="Q515" s="113">
        <f t="shared" si="753"/>
        <v>0</v>
      </c>
      <c r="R515" s="113">
        <f t="shared" si="753"/>
        <v>0</v>
      </c>
      <c r="S515" s="113">
        <f t="shared" si="753"/>
        <v>0</v>
      </c>
      <c r="T515" s="113">
        <f t="shared" si="753"/>
        <v>0</v>
      </c>
      <c r="U515" s="113">
        <f t="shared" si="753"/>
        <v>0</v>
      </c>
      <c r="V515" s="113">
        <f t="shared" si="753"/>
        <v>0</v>
      </c>
      <c r="W515" s="113">
        <f t="shared" si="753"/>
        <v>0</v>
      </c>
      <c r="X515" s="113">
        <f t="shared" si="753"/>
        <v>0</v>
      </c>
      <c r="Y515" s="113">
        <f t="shared" si="753"/>
        <v>0</v>
      </c>
      <c r="Z515" s="113">
        <f t="shared" si="753"/>
        <v>0</v>
      </c>
      <c r="AA515" s="113">
        <f t="shared" si="753"/>
        <v>0</v>
      </c>
      <c r="AB515" s="113">
        <f t="shared" si="753"/>
        <v>0</v>
      </c>
      <c r="AC515" s="113">
        <f t="shared" si="753"/>
        <v>0</v>
      </c>
      <c r="AD515" s="113">
        <f t="shared" si="753"/>
        <v>0</v>
      </c>
      <c r="AE515" s="113">
        <f t="shared" si="753"/>
        <v>0</v>
      </c>
      <c r="AF515" s="113">
        <f t="shared" si="753"/>
        <v>0</v>
      </c>
      <c r="AG515" s="113">
        <f t="shared" si="753"/>
        <v>0</v>
      </c>
      <c r="AH515" s="113">
        <f t="shared" si="753"/>
        <v>0</v>
      </c>
      <c r="AI515" s="113">
        <f t="shared" si="753"/>
        <v>0</v>
      </c>
      <c r="AJ515" s="113">
        <f t="shared" si="753"/>
        <v>0</v>
      </c>
      <c r="AK515" s="113">
        <f t="shared" si="753"/>
        <v>0</v>
      </c>
      <c r="AL515" s="113">
        <f t="shared" si="753"/>
        <v>0</v>
      </c>
      <c r="AM515" s="113">
        <f t="shared" si="753"/>
        <v>0</v>
      </c>
      <c r="AN515" s="113">
        <f t="shared" si="753"/>
        <v>0</v>
      </c>
      <c r="AO515" s="113">
        <f t="shared" si="753"/>
        <v>0</v>
      </c>
      <c r="AP515" s="113">
        <f t="shared" si="753"/>
        <v>0</v>
      </c>
      <c r="AQ515" s="113">
        <f t="shared" si="753"/>
        <v>0</v>
      </c>
      <c r="AR515" s="113">
        <f t="shared" si="753"/>
        <v>0</v>
      </c>
      <c r="AS515" s="113">
        <f t="shared" si="753"/>
        <v>0</v>
      </c>
      <c r="AT515" s="113">
        <f t="shared" si="753"/>
        <v>0</v>
      </c>
      <c r="AU515" s="113">
        <f t="shared" si="753"/>
        <v>0</v>
      </c>
      <c r="AV515" s="113">
        <f t="shared" si="753"/>
        <v>0</v>
      </c>
      <c r="AW515" s="116">
        <f t="shared" si="753"/>
        <v>0</v>
      </c>
    </row>
    <row r="516" spans="1:49">
      <c r="A516" s="42" t="s">
        <v>34</v>
      </c>
      <c r="B516" s="36"/>
      <c r="C516" s="113">
        <f t="shared" ref="C516:AW516" si="754">IF(C514&gt;0, C515*(C508/C514),"")</f>
        <v>0</v>
      </c>
      <c r="D516" s="113">
        <f t="shared" si="754"/>
        <v>0</v>
      </c>
      <c r="E516" s="113">
        <f t="shared" si="754"/>
        <v>0</v>
      </c>
      <c r="F516" s="113">
        <f t="shared" si="754"/>
        <v>2</v>
      </c>
      <c r="G516" s="113">
        <f t="shared" si="754"/>
        <v>0</v>
      </c>
      <c r="H516" s="113">
        <f t="shared" si="754"/>
        <v>13</v>
      </c>
      <c r="I516" s="113">
        <f t="shared" si="754"/>
        <v>11</v>
      </c>
      <c r="J516" s="113">
        <f t="shared" si="754"/>
        <v>6</v>
      </c>
      <c r="K516" s="113">
        <f t="shared" si="754"/>
        <v>33</v>
      </c>
      <c r="L516" s="113">
        <f t="shared" si="754"/>
        <v>17</v>
      </c>
      <c r="M516" s="113">
        <f t="shared" si="754"/>
        <v>4</v>
      </c>
      <c r="N516" s="113">
        <f t="shared" si="754"/>
        <v>8</v>
      </c>
      <c r="O516" s="113">
        <f t="shared" si="754"/>
        <v>1</v>
      </c>
      <c r="P516" s="113" t="str">
        <f t="shared" si="754"/>
        <v/>
      </c>
      <c r="Q516" s="113" t="str">
        <f t="shared" si="754"/>
        <v/>
      </c>
      <c r="R516" s="113" t="str">
        <f t="shared" si="754"/>
        <v/>
      </c>
      <c r="S516" s="113" t="str">
        <f t="shared" si="754"/>
        <v/>
      </c>
      <c r="T516" s="113" t="str">
        <f t="shared" si="754"/>
        <v/>
      </c>
      <c r="U516" s="113" t="str">
        <f t="shared" si="754"/>
        <v/>
      </c>
      <c r="V516" s="113" t="str">
        <f t="shared" si="754"/>
        <v/>
      </c>
      <c r="W516" s="113" t="str">
        <f t="shared" si="754"/>
        <v/>
      </c>
      <c r="X516" s="113" t="str">
        <f t="shared" si="754"/>
        <v/>
      </c>
      <c r="Y516" s="113" t="str">
        <f t="shared" si="754"/>
        <v/>
      </c>
      <c r="Z516" s="113" t="str">
        <f t="shared" si="754"/>
        <v/>
      </c>
      <c r="AA516" s="113" t="str">
        <f t="shared" si="754"/>
        <v/>
      </c>
      <c r="AB516" s="113" t="str">
        <f t="shared" si="754"/>
        <v/>
      </c>
      <c r="AC516" s="113" t="str">
        <f t="shared" si="754"/>
        <v/>
      </c>
      <c r="AD516" s="113" t="str">
        <f t="shared" si="754"/>
        <v/>
      </c>
      <c r="AE516" s="113" t="str">
        <f t="shared" si="754"/>
        <v/>
      </c>
      <c r="AF516" s="113" t="str">
        <f t="shared" si="754"/>
        <v/>
      </c>
      <c r="AG516" s="113" t="str">
        <f t="shared" si="754"/>
        <v/>
      </c>
      <c r="AH516" s="113" t="str">
        <f t="shared" si="754"/>
        <v/>
      </c>
      <c r="AI516" s="113" t="str">
        <f t="shared" si="754"/>
        <v/>
      </c>
      <c r="AJ516" s="113" t="str">
        <f t="shared" si="754"/>
        <v/>
      </c>
      <c r="AK516" s="113" t="str">
        <f t="shared" si="754"/>
        <v/>
      </c>
      <c r="AL516" s="113" t="str">
        <f t="shared" si="754"/>
        <v/>
      </c>
      <c r="AM516" s="113" t="str">
        <f t="shared" si="754"/>
        <v/>
      </c>
      <c r="AN516" s="113" t="str">
        <f t="shared" si="754"/>
        <v/>
      </c>
      <c r="AO516" s="113" t="str">
        <f t="shared" si="754"/>
        <v/>
      </c>
      <c r="AP516" s="113" t="str">
        <f t="shared" si="754"/>
        <v/>
      </c>
      <c r="AQ516" s="113" t="str">
        <f t="shared" si="754"/>
        <v/>
      </c>
      <c r="AR516" s="113" t="str">
        <f t="shared" si="754"/>
        <v/>
      </c>
      <c r="AS516" s="113" t="str">
        <f t="shared" si="754"/>
        <v/>
      </c>
      <c r="AT516" s="113" t="str">
        <f t="shared" si="754"/>
        <v/>
      </c>
      <c r="AU516" s="113" t="str">
        <f t="shared" si="754"/>
        <v/>
      </c>
      <c r="AV516" s="113" t="str">
        <f t="shared" si="754"/>
        <v/>
      </c>
      <c r="AW516" s="116" t="str">
        <f t="shared" si="754"/>
        <v/>
      </c>
    </row>
    <row r="517" spans="1:49">
      <c r="A517" s="42" t="s">
        <v>35</v>
      </c>
      <c r="B517" s="36"/>
      <c r="C517" s="113">
        <f>IF(C514&gt;0, IF((C514-1)=0,"", ( C515*(C508/C514)*(1-(C508/C514))*(C514-C515))/(C514-1)), "")</f>
        <v>0</v>
      </c>
      <c r="D517" s="113">
        <f t="shared" ref="D517:AW517" si="755">IF(D514&gt;0, IF((D514-1)=0,"", ( D515*(D508/D514)*(1-(D508/D514))*(D514-D515))/(D514-1)), "")</f>
        <v>0</v>
      </c>
      <c r="E517" s="113">
        <f t="shared" si="755"/>
        <v>0</v>
      </c>
      <c r="F517" s="113">
        <f t="shared" si="755"/>
        <v>0</v>
      </c>
      <c r="G517" s="113">
        <f t="shared" si="755"/>
        <v>0</v>
      </c>
      <c r="H517" s="113">
        <f t="shared" si="755"/>
        <v>0</v>
      </c>
      <c r="I517" s="113">
        <f t="shared" si="755"/>
        <v>0</v>
      </c>
      <c r="J517" s="113">
        <f t="shared" si="755"/>
        <v>0</v>
      </c>
      <c r="K517" s="113">
        <f t="shared" si="755"/>
        <v>0</v>
      </c>
      <c r="L517" s="113">
        <f t="shared" si="755"/>
        <v>0</v>
      </c>
      <c r="M517" s="113">
        <f t="shared" si="755"/>
        <v>0</v>
      </c>
      <c r="N517" s="113">
        <f t="shared" si="755"/>
        <v>0</v>
      </c>
      <c r="O517" s="113" t="str">
        <f t="shared" si="755"/>
        <v/>
      </c>
      <c r="P517" s="113" t="str">
        <f t="shared" si="755"/>
        <v/>
      </c>
      <c r="Q517" s="113" t="str">
        <f t="shared" si="755"/>
        <v/>
      </c>
      <c r="R517" s="113" t="str">
        <f t="shared" si="755"/>
        <v/>
      </c>
      <c r="S517" s="113" t="str">
        <f t="shared" si="755"/>
        <v/>
      </c>
      <c r="T517" s="113" t="str">
        <f t="shared" si="755"/>
        <v/>
      </c>
      <c r="U517" s="113" t="str">
        <f t="shared" si="755"/>
        <v/>
      </c>
      <c r="V517" s="113" t="str">
        <f t="shared" si="755"/>
        <v/>
      </c>
      <c r="W517" s="113" t="str">
        <f t="shared" si="755"/>
        <v/>
      </c>
      <c r="X517" s="113" t="str">
        <f t="shared" si="755"/>
        <v/>
      </c>
      <c r="Y517" s="113" t="str">
        <f t="shared" si="755"/>
        <v/>
      </c>
      <c r="Z517" s="113" t="str">
        <f t="shared" si="755"/>
        <v/>
      </c>
      <c r="AA517" s="113" t="str">
        <f t="shared" si="755"/>
        <v/>
      </c>
      <c r="AB517" s="113" t="str">
        <f t="shared" si="755"/>
        <v/>
      </c>
      <c r="AC517" s="113" t="str">
        <f t="shared" si="755"/>
        <v/>
      </c>
      <c r="AD517" s="113" t="str">
        <f t="shared" si="755"/>
        <v/>
      </c>
      <c r="AE517" s="113" t="str">
        <f t="shared" si="755"/>
        <v/>
      </c>
      <c r="AF517" s="113" t="str">
        <f t="shared" si="755"/>
        <v/>
      </c>
      <c r="AG517" s="113" t="str">
        <f t="shared" si="755"/>
        <v/>
      </c>
      <c r="AH517" s="113" t="str">
        <f t="shared" si="755"/>
        <v/>
      </c>
      <c r="AI517" s="113" t="str">
        <f t="shared" si="755"/>
        <v/>
      </c>
      <c r="AJ517" s="113" t="str">
        <f t="shared" si="755"/>
        <v/>
      </c>
      <c r="AK517" s="113" t="str">
        <f t="shared" si="755"/>
        <v/>
      </c>
      <c r="AL517" s="113" t="str">
        <f t="shared" si="755"/>
        <v/>
      </c>
      <c r="AM517" s="113" t="str">
        <f t="shared" si="755"/>
        <v/>
      </c>
      <c r="AN517" s="113" t="str">
        <f t="shared" si="755"/>
        <v/>
      </c>
      <c r="AO517" s="113" t="str">
        <f t="shared" si="755"/>
        <v/>
      </c>
      <c r="AP517" s="113" t="str">
        <f t="shared" si="755"/>
        <v/>
      </c>
      <c r="AQ517" s="113" t="str">
        <f t="shared" si="755"/>
        <v/>
      </c>
      <c r="AR517" s="113" t="str">
        <f t="shared" si="755"/>
        <v/>
      </c>
      <c r="AS517" s="113" t="str">
        <f t="shared" si="755"/>
        <v/>
      </c>
      <c r="AT517" s="113" t="str">
        <f t="shared" si="755"/>
        <v/>
      </c>
      <c r="AU517" s="113" t="str">
        <f t="shared" si="755"/>
        <v/>
      </c>
      <c r="AV517" s="113" t="str">
        <f t="shared" si="755"/>
        <v/>
      </c>
      <c r="AW517" s="113" t="str">
        <f t="shared" si="755"/>
        <v/>
      </c>
    </row>
    <row r="518" spans="1:49">
      <c r="A518" s="42" t="s">
        <v>33</v>
      </c>
      <c r="B518" s="36" t="e">
        <f>(SUM(D509:AW509)-SUM(D516:AW516))^2/SUM(D517:AW517)</f>
        <v>#DIV/0!</v>
      </c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6"/>
    </row>
    <row r="519" spans="1:49" ht="16" thickBot="1">
      <c r="A519" s="46" t="s">
        <v>32</v>
      </c>
      <c r="B519" s="47" t="e">
        <f>CHIDIST(B518,1)</f>
        <v>#DIV/0!</v>
      </c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  <c r="AN519" s="117"/>
      <c r="AO519" s="117"/>
      <c r="AP519" s="117"/>
      <c r="AQ519" s="117"/>
      <c r="AR519" s="117"/>
      <c r="AS519" s="117"/>
      <c r="AT519" s="117"/>
      <c r="AU519" s="117"/>
      <c r="AV519" s="117"/>
      <c r="AW519" s="118"/>
    </row>
    <row r="520" spans="1:49">
      <c r="A520" s="33"/>
      <c r="B520" s="33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 ht="16" thickBot="1">
      <c r="A521" s="33"/>
      <c r="B521" s="33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43" t="str">
        <f>A524&amp;" vs. "&amp;A527</f>
        <v>WT vs. Strain G</v>
      </c>
      <c r="B522" s="44" t="e">
        <f>"p = "&amp;FIXED(B536,6)</f>
        <v>#DIV/0!</v>
      </c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  <c r="AQ522" s="114"/>
      <c r="AR522" s="114"/>
      <c r="AS522" s="114"/>
      <c r="AT522" s="114"/>
      <c r="AU522" s="114"/>
      <c r="AV522" s="114"/>
      <c r="AW522" s="115"/>
    </row>
    <row r="523" spans="1:49">
      <c r="A523" s="33"/>
      <c r="B523" s="33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45" t="str">
        <f>A$30</f>
        <v>WT</v>
      </c>
      <c r="B524" s="36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6"/>
    </row>
    <row r="525" spans="1:49">
      <c r="A525" s="42" t="str">
        <f>A$31</f>
        <v>Number of Subjects at Risk (N)</v>
      </c>
      <c r="B525" s="36">
        <f>B$31</f>
        <v>0</v>
      </c>
      <c r="C525" s="113">
        <f>C$31</f>
        <v>120</v>
      </c>
      <c r="D525" s="113">
        <f t="shared" ref="D525:AW525" si="756">D$31</f>
        <v>120</v>
      </c>
      <c r="E525" s="113">
        <f t="shared" si="756"/>
        <v>120</v>
      </c>
      <c r="F525" s="113">
        <f t="shared" si="756"/>
        <v>100</v>
      </c>
      <c r="G525" s="113">
        <f t="shared" si="756"/>
        <v>96</v>
      </c>
      <c r="H525" s="113">
        <f t="shared" si="756"/>
        <v>95</v>
      </c>
      <c r="I525" s="113">
        <f t="shared" si="756"/>
        <v>80</v>
      </c>
      <c r="J525" s="113">
        <f t="shared" si="756"/>
        <v>69</v>
      </c>
      <c r="K525" s="113">
        <f t="shared" si="756"/>
        <v>63</v>
      </c>
      <c r="L525" s="113">
        <f t="shared" si="756"/>
        <v>30</v>
      </c>
      <c r="M525" s="113">
        <f t="shared" si="756"/>
        <v>13</v>
      </c>
      <c r="N525" s="113">
        <f t="shared" si="756"/>
        <v>9</v>
      </c>
      <c r="O525" s="113">
        <f t="shared" si="756"/>
        <v>1</v>
      </c>
      <c r="P525" s="113">
        <f t="shared" si="756"/>
        <v>0</v>
      </c>
      <c r="Q525" s="113">
        <f t="shared" si="756"/>
        <v>0</v>
      </c>
      <c r="R525" s="113">
        <f t="shared" si="756"/>
        <v>0</v>
      </c>
      <c r="S525" s="113">
        <f t="shared" si="756"/>
        <v>0</v>
      </c>
      <c r="T525" s="113">
        <f t="shared" si="756"/>
        <v>0</v>
      </c>
      <c r="U525" s="113">
        <f t="shared" si="756"/>
        <v>0</v>
      </c>
      <c r="V525" s="113">
        <f t="shared" si="756"/>
        <v>0</v>
      </c>
      <c r="W525" s="113">
        <f t="shared" si="756"/>
        <v>0</v>
      </c>
      <c r="X525" s="113">
        <f t="shared" si="756"/>
        <v>0</v>
      </c>
      <c r="Y525" s="113">
        <f t="shared" si="756"/>
        <v>0</v>
      </c>
      <c r="Z525" s="113">
        <f t="shared" si="756"/>
        <v>0</v>
      </c>
      <c r="AA525" s="113">
        <f t="shared" si="756"/>
        <v>0</v>
      </c>
      <c r="AB525" s="113">
        <f t="shared" si="756"/>
        <v>0</v>
      </c>
      <c r="AC525" s="113">
        <f t="shared" si="756"/>
        <v>0</v>
      </c>
      <c r="AD525" s="113">
        <f t="shared" si="756"/>
        <v>0</v>
      </c>
      <c r="AE525" s="113">
        <f t="shared" si="756"/>
        <v>0</v>
      </c>
      <c r="AF525" s="113">
        <f t="shared" si="756"/>
        <v>0</v>
      </c>
      <c r="AG525" s="113">
        <f t="shared" si="756"/>
        <v>0</v>
      </c>
      <c r="AH525" s="113">
        <f t="shared" si="756"/>
        <v>0</v>
      </c>
      <c r="AI525" s="113">
        <f t="shared" si="756"/>
        <v>0</v>
      </c>
      <c r="AJ525" s="113">
        <f t="shared" si="756"/>
        <v>0</v>
      </c>
      <c r="AK525" s="113">
        <f t="shared" si="756"/>
        <v>0</v>
      </c>
      <c r="AL525" s="113">
        <f t="shared" si="756"/>
        <v>0</v>
      </c>
      <c r="AM525" s="113">
        <f t="shared" si="756"/>
        <v>0</v>
      </c>
      <c r="AN525" s="113">
        <f t="shared" si="756"/>
        <v>0</v>
      </c>
      <c r="AO525" s="113">
        <f t="shared" si="756"/>
        <v>0</v>
      </c>
      <c r="AP525" s="113">
        <f t="shared" si="756"/>
        <v>0</v>
      </c>
      <c r="AQ525" s="113">
        <f t="shared" si="756"/>
        <v>0</v>
      </c>
      <c r="AR525" s="113">
        <f t="shared" si="756"/>
        <v>0</v>
      </c>
      <c r="AS525" s="113">
        <f t="shared" si="756"/>
        <v>0</v>
      </c>
      <c r="AT525" s="113">
        <f t="shared" si="756"/>
        <v>0</v>
      </c>
      <c r="AU525" s="113">
        <f t="shared" si="756"/>
        <v>0</v>
      </c>
      <c r="AV525" s="113">
        <f t="shared" si="756"/>
        <v>0</v>
      </c>
      <c r="AW525" s="113">
        <f t="shared" si="756"/>
        <v>0</v>
      </c>
    </row>
    <row r="526" spans="1:49">
      <c r="A526" s="42" t="str">
        <f>A$32</f>
        <v>Observed Number of Deaths (O)</v>
      </c>
      <c r="B526" s="36">
        <f>B$32</f>
        <v>0</v>
      </c>
      <c r="C526" s="113">
        <f>C$32</f>
        <v>0</v>
      </c>
      <c r="D526" s="113">
        <f t="shared" ref="D526:AW526" si="757">D$32</f>
        <v>0</v>
      </c>
      <c r="E526" s="113">
        <f t="shared" si="757"/>
        <v>0</v>
      </c>
      <c r="F526" s="113">
        <f t="shared" si="757"/>
        <v>2</v>
      </c>
      <c r="G526" s="113">
        <f t="shared" si="757"/>
        <v>0</v>
      </c>
      <c r="H526" s="113">
        <f t="shared" si="757"/>
        <v>13</v>
      </c>
      <c r="I526" s="113">
        <f t="shared" si="757"/>
        <v>11</v>
      </c>
      <c r="J526" s="113">
        <f t="shared" si="757"/>
        <v>6</v>
      </c>
      <c r="K526" s="113">
        <f t="shared" si="757"/>
        <v>33</v>
      </c>
      <c r="L526" s="113">
        <f t="shared" si="757"/>
        <v>17</v>
      </c>
      <c r="M526" s="113">
        <f t="shared" si="757"/>
        <v>4</v>
      </c>
      <c r="N526" s="113">
        <f t="shared" si="757"/>
        <v>8</v>
      </c>
      <c r="O526" s="113">
        <f t="shared" si="757"/>
        <v>1</v>
      </c>
      <c r="P526" s="113">
        <f t="shared" si="757"/>
        <v>0</v>
      </c>
      <c r="Q526" s="113">
        <f t="shared" si="757"/>
        <v>0</v>
      </c>
      <c r="R526" s="113">
        <f t="shared" si="757"/>
        <v>0</v>
      </c>
      <c r="S526" s="113">
        <f t="shared" si="757"/>
        <v>0</v>
      </c>
      <c r="T526" s="113">
        <f t="shared" si="757"/>
        <v>0</v>
      </c>
      <c r="U526" s="113">
        <f t="shared" si="757"/>
        <v>0</v>
      </c>
      <c r="V526" s="113">
        <f t="shared" si="757"/>
        <v>0</v>
      </c>
      <c r="W526" s="113">
        <f t="shared" si="757"/>
        <v>0</v>
      </c>
      <c r="X526" s="113">
        <f t="shared" si="757"/>
        <v>0</v>
      </c>
      <c r="Y526" s="113">
        <f t="shared" si="757"/>
        <v>0</v>
      </c>
      <c r="Z526" s="113">
        <f t="shared" si="757"/>
        <v>0</v>
      </c>
      <c r="AA526" s="113">
        <f t="shared" si="757"/>
        <v>0</v>
      </c>
      <c r="AB526" s="113">
        <f t="shared" si="757"/>
        <v>0</v>
      </c>
      <c r="AC526" s="113">
        <f t="shared" si="757"/>
        <v>0</v>
      </c>
      <c r="AD526" s="113">
        <f t="shared" si="757"/>
        <v>0</v>
      </c>
      <c r="AE526" s="113">
        <f t="shared" si="757"/>
        <v>0</v>
      </c>
      <c r="AF526" s="113">
        <f t="shared" si="757"/>
        <v>0</v>
      </c>
      <c r="AG526" s="113">
        <f t="shared" si="757"/>
        <v>0</v>
      </c>
      <c r="AH526" s="113">
        <f t="shared" si="757"/>
        <v>0</v>
      </c>
      <c r="AI526" s="113">
        <f t="shared" si="757"/>
        <v>0</v>
      </c>
      <c r="AJ526" s="113">
        <f t="shared" si="757"/>
        <v>0</v>
      </c>
      <c r="AK526" s="113">
        <f t="shared" si="757"/>
        <v>0</v>
      </c>
      <c r="AL526" s="113">
        <f t="shared" si="757"/>
        <v>0</v>
      </c>
      <c r="AM526" s="113">
        <f t="shared" si="757"/>
        <v>0</v>
      </c>
      <c r="AN526" s="113">
        <f t="shared" si="757"/>
        <v>0</v>
      </c>
      <c r="AO526" s="113">
        <f t="shared" si="757"/>
        <v>0</v>
      </c>
      <c r="AP526" s="113">
        <f t="shared" si="757"/>
        <v>0</v>
      </c>
      <c r="AQ526" s="113">
        <f t="shared" si="757"/>
        <v>0</v>
      </c>
      <c r="AR526" s="113">
        <f t="shared" si="757"/>
        <v>0</v>
      </c>
      <c r="AS526" s="113">
        <f t="shared" si="757"/>
        <v>0</v>
      </c>
      <c r="AT526" s="113">
        <f t="shared" si="757"/>
        <v>0</v>
      </c>
      <c r="AU526" s="113">
        <f t="shared" si="757"/>
        <v>0</v>
      </c>
      <c r="AV526" s="113">
        <f t="shared" si="757"/>
        <v>0</v>
      </c>
      <c r="AW526" s="113">
        <f t="shared" si="757"/>
        <v>0</v>
      </c>
    </row>
    <row r="527" spans="1:49">
      <c r="A527" s="45" t="str">
        <f>A$246</f>
        <v>Strain G</v>
      </c>
      <c r="B527" s="36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6"/>
    </row>
    <row r="528" spans="1:49">
      <c r="A528" s="42" t="str">
        <f>A$247</f>
        <v>Number of Subjects at Risk (N)</v>
      </c>
      <c r="B528" s="36">
        <f>B$247</f>
        <v>0</v>
      </c>
      <c r="C528" s="113">
        <f t="shared" ref="C528:AW528" si="758">C$247</f>
        <v>0</v>
      </c>
      <c r="D528" s="113">
        <f t="shared" si="758"/>
        <v>0</v>
      </c>
      <c r="E528" s="113">
        <f t="shared" si="758"/>
        <v>0</v>
      </c>
      <c r="F528" s="113">
        <f t="shared" si="758"/>
        <v>0</v>
      </c>
      <c r="G528" s="113">
        <f t="shared" si="758"/>
        <v>0</v>
      </c>
      <c r="H528" s="113">
        <f t="shared" si="758"/>
        <v>0</v>
      </c>
      <c r="I528" s="113">
        <f t="shared" si="758"/>
        <v>0</v>
      </c>
      <c r="J528" s="113">
        <f t="shared" si="758"/>
        <v>0</v>
      </c>
      <c r="K528" s="113">
        <f t="shared" si="758"/>
        <v>0</v>
      </c>
      <c r="L528" s="113">
        <f t="shared" si="758"/>
        <v>0</v>
      </c>
      <c r="M528" s="113">
        <f t="shared" si="758"/>
        <v>0</v>
      </c>
      <c r="N528" s="113">
        <f t="shared" si="758"/>
        <v>0</v>
      </c>
      <c r="O528" s="113">
        <f t="shared" si="758"/>
        <v>0</v>
      </c>
      <c r="P528" s="113">
        <f t="shared" si="758"/>
        <v>0</v>
      </c>
      <c r="Q528" s="113">
        <f t="shared" si="758"/>
        <v>0</v>
      </c>
      <c r="R528" s="113">
        <f t="shared" si="758"/>
        <v>0</v>
      </c>
      <c r="S528" s="113">
        <f t="shared" si="758"/>
        <v>0</v>
      </c>
      <c r="T528" s="113">
        <f t="shared" si="758"/>
        <v>0</v>
      </c>
      <c r="U528" s="113">
        <f t="shared" si="758"/>
        <v>0</v>
      </c>
      <c r="V528" s="113">
        <f t="shared" si="758"/>
        <v>0</v>
      </c>
      <c r="W528" s="113">
        <f t="shared" si="758"/>
        <v>0</v>
      </c>
      <c r="X528" s="113">
        <f t="shared" si="758"/>
        <v>0</v>
      </c>
      <c r="Y528" s="113">
        <f t="shared" si="758"/>
        <v>0</v>
      </c>
      <c r="Z528" s="113">
        <f t="shared" si="758"/>
        <v>0</v>
      </c>
      <c r="AA528" s="113">
        <f t="shared" si="758"/>
        <v>0</v>
      </c>
      <c r="AB528" s="113">
        <f t="shared" si="758"/>
        <v>0</v>
      </c>
      <c r="AC528" s="113">
        <f t="shared" si="758"/>
        <v>0</v>
      </c>
      <c r="AD528" s="113">
        <f t="shared" si="758"/>
        <v>0</v>
      </c>
      <c r="AE528" s="113">
        <f t="shared" si="758"/>
        <v>0</v>
      </c>
      <c r="AF528" s="113">
        <f t="shared" si="758"/>
        <v>0</v>
      </c>
      <c r="AG528" s="113">
        <f t="shared" si="758"/>
        <v>0</v>
      </c>
      <c r="AH528" s="113">
        <f t="shared" si="758"/>
        <v>0</v>
      </c>
      <c r="AI528" s="113">
        <f t="shared" si="758"/>
        <v>0</v>
      </c>
      <c r="AJ528" s="113">
        <f t="shared" si="758"/>
        <v>0</v>
      </c>
      <c r="AK528" s="113">
        <f t="shared" si="758"/>
        <v>0</v>
      </c>
      <c r="AL528" s="113">
        <f t="shared" si="758"/>
        <v>0</v>
      </c>
      <c r="AM528" s="113">
        <f t="shared" si="758"/>
        <v>0</v>
      </c>
      <c r="AN528" s="113">
        <f t="shared" si="758"/>
        <v>0</v>
      </c>
      <c r="AO528" s="113">
        <f t="shared" si="758"/>
        <v>0</v>
      </c>
      <c r="AP528" s="113">
        <f t="shared" si="758"/>
        <v>0</v>
      </c>
      <c r="AQ528" s="113">
        <f t="shared" si="758"/>
        <v>0</v>
      </c>
      <c r="AR528" s="113">
        <f t="shared" si="758"/>
        <v>0</v>
      </c>
      <c r="AS528" s="113">
        <f t="shared" si="758"/>
        <v>0</v>
      </c>
      <c r="AT528" s="113">
        <f t="shared" si="758"/>
        <v>0</v>
      </c>
      <c r="AU528" s="113">
        <f t="shared" si="758"/>
        <v>0</v>
      </c>
      <c r="AV528" s="113">
        <f t="shared" si="758"/>
        <v>0</v>
      </c>
      <c r="AW528" s="113">
        <f t="shared" si="758"/>
        <v>0</v>
      </c>
    </row>
    <row r="529" spans="1:49">
      <c r="A529" s="42" t="str">
        <f>A$248</f>
        <v>Observed Number of Deaths (O)</v>
      </c>
      <c r="B529" s="36">
        <f>B$248</f>
        <v>0</v>
      </c>
      <c r="C529" s="113">
        <f t="shared" ref="C529:AW529" si="759">C$248</f>
        <v>0</v>
      </c>
      <c r="D529" s="113">
        <f t="shared" si="759"/>
        <v>0</v>
      </c>
      <c r="E529" s="113">
        <f t="shared" si="759"/>
        <v>0</v>
      </c>
      <c r="F529" s="113">
        <f t="shared" si="759"/>
        <v>0</v>
      </c>
      <c r="G529" s="113">
        <f t="shared" si="759"/>
        <v>0</v>
      </c>
      <c r="H529" s="113">
        <f t="shared" si="759"/>
        <v>0</v>
      </c>
      <c r="I529" s="113">
        <f t="shared" si="759"/>
        <v>0</v>
      </c>
      <c r="J529" s="113">
        <f t="shared" si="759"/>
        <v>0</v>
      </c>
      <c r="K529" s="113">
        <f t="shared" si="759"/>
        <v>0</v>
      </c>
      <c r="L529" s="113">
        <f t="shared" si="759"/>
        <v>0</v>
      </c>
      <c r="M529" s="113">
        <f t="shared" si="759"/>
        <v>0</v>
      </c>
      <c r="N529" s="113">
        <f t="shared" si="759"/>
        <v>0</v>
      </c>
      <c r="O529" s="113">
        <f t="shared" si="759"/>
        <v>0</v>
      </c>
      <c r="P529" s="113">
        <f t="shared" si="759"/>
        <v>0</v>
      </c>
      <c r="Q529" s="113">
        <f t="shared" si="759"/>
        <v>0</v>
      </c>
      <c r="R529" s="113">
        <f t="shared" si="759"/>
        <v>0</v>
      </c>
      <c r="S529" s="113">
        <f t="shared" si="759"/>
        <v>0</v>
      </c>
      <c r="T529" s="113">
        <f t="shared" si="759"/>
        <v>0</v>
      </c>
      <c r="U529" s="113">
        <f t="shared" si="759"/>
        <v>0</v>
      </c>
      <c r="V529" s="113">
        <f t="shared" si="759"/>
        <v>0</v>
      </c>
      <c r="W529" s="113">
        <f t="shared" si="759"/>
        <v>0</v>
      </c>
      <c r="X529" s="113">
        <f t="shared" si="759"/>
        <v>0</v>
      </c>
      <c r="Y529" s="113">
        <f t="shared" si="759"/>
        <v>0</v>
      </c>
      <c r="Z529" s="113">
        <f t="shared" si="759"/>
        <v>0</v>
      </c>
      <c r="AA529" s="113">
        <f t="shared" si="759"/>
        <v>0</v>
      </c>
      <c r="AB529" s="113">
        <f t="shared" si="759"/>
        <v>0</v>
      </c>
      <c r="AC529" s="113">
        <f t="shared" si="759"/>
        <v>0</v>
      </c>
      <c r="AD529" s="113">
        <f t="shared" si="759"/>
        <v>0</v>
      </c>
      <c r="AE529" s="113">
        <f t="shared" si="759"/>
        <v>0</v>
      </c>
      <c r="AF529" s="113">
        <f t="shared" si="759"/>
        <v>0</v>
      </c>
      <c r="AG529" s="113">
        <f t="shared" si="759"/>
        <v>0</v>
      </c>
      <c r="AH529" s="113">
        <f t="shared" si="759"/>
        <v>0</v>
      </c>
      <c r="AI529" s="113">
        <f t="shared" si="759"/>
        <v>0</v>
      </c>
      <c r="AJ529" s="113">
        <f t="shared" si="759"/>
        <v>0</v>
      </c>
      <c r="AK529" s="113">
        <f t="shared" si="759"/>
        <v>0</v>
      </c>
      <c r="AL529" s="113">
        <f t="shared" si="759"/>
        <v>0</v>
      </c>
      <c r="AM529" s="113">
        <f t="shared" si="759"/>
        <v>0</v>
      </c>
      <c r="AN529" s="113">
        <f t="shared" si="759"/>
        <v>0</v>
      </c>
      <c r="AO529" s="113">
        <f t="shared" si="759"/>
        <v>0</v>
      </c>
      <c r="AP529" s="113">
        <f t="shared" si="759"/>
        <v>0</v>
      </c>
      <c r="AQ529" s="113">
        <f t="shared" si="759"/>
        <v>0</v>
      </c>
      <c r="AR529" s="113">
        <f t="shared" si="759"/>
        <v>0</v>
      </c>
      <c r="AS529" s="113">
        <f t="shared" si="759"/>
        <v>0</v>
      </c>
      <c r="AT529" s="113">
        <f t="shared" si="759"/>
        <v>0</v>
      </c>
      <c r="AU529" s="113">
        <f t="shared" si="759"/>
        <v>0</v>
      </c>
      <c r="AV529" s="113">
        <f t="shared" si="759"/>
        <v>0</v>
      </c>
      <c r="AW529" s="113">
        <f t="shared" si="759"/>
        <v>0</v>
      </c>
    </row>
    <row r="530" spans="1:49">
      <c r="A530" s="45" t="s">
        <v>29</v>
      </c>
      <c r="B530" s="36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6"/>
    </row>
    <row r="531" spans="1:49">
      <c r="A531" s="42" t="s">
        <v>30</v>
      </c>
      <c r="B531" s="36"/>
      <c r="C531" s="113">
        <f t="shared" ref="C531:AW531" si="760">C525+C528</f>
        <v>120</v>
      </c>
      <c r="D531" s="113">
        <f t="shared" si="760"/>
        <v>120</v>
      </c>
      <c r="E531" s="113">
        <f t="shared" si="760"/>
        <v>120</v>
      </c>
      <c r="F531" s="113">
        <f t="shared" si="760"/>
        <v>100</v>
      </c>
      <c r="G531" s="113">
        <f t="shared" si="760"/>
        <v>96</v>
      </c>
      <c r="H531" s="113">
        <f t="shared" si="760"/>
        <v>95</v>
      </c>
      <c r="I531" s="113">
        <f t="shared" si="760"/>
        <v>80</v>
      </c>
      <c r="J531" s="113">
        <f t="shared" si="760"/>
        <v>69</v>
      </c>
      <c r="K531" s="113">
        <f t="shared" si="760"/>
        <v>63</v>
      </c>
      <c r="L531" s="113">
        <f t="shared" si="760"/>
        <v>30</v>
      </c>
      <c r="M531" s="113">
        <f t="shared" si="760"/>
        <v>13</v>
      </c>
      <c r="N531" s="113">
        <f t="shared" si="760"/>
        <v>9</v>
      </c>
      <c r="O531" s="113">
        <f t="shared" si="760"/>
        <v>1</v>
      </c>
      <c r="P531" s="113">
        <f t="shared" si="760"/>
        <v>0</v>
      </c>
      <c r="Q531" s="113">
        <f t="shared" si="760"/>
        <v>0</v>
      </c>
      <c r="R531" s="113">
        <f t="shared" si="760"/>
        <v>0</v>
      </c>
      <c r="S531" s="113">
        <f t="shared" si="760"/>
        <v>0</v>
      </c>
      <c r="T531" s="113">
        <f t="shared" si="760"/>
        <v>0</v>
      </c>
      <c r="U531" s="113">
        <f t="shared" si="760"/>
        <v>0</v>
      </c>
      <c r="V531" s="113">
        <f t="shared" si="760"/>
        <v>0</v>
      </c>
      <c r="W531" s="113">
        <f t="shared" si="760"/>
        <v>0</v>
      </c>
      <c r="X531" s="113">
        <f t="shared" si="760"/>
        <v>0</v>
      </c>
      <c r="Y531" s="113">
        <f t="shared" si="760"/>
        <v>0</v>
      </c>
      <c r="Z531" s="113">
        <f t="shared" si="760"/>
        <v>0</v>
      </c>
      <c r="AA531" s="113">
        <f t="shared" si="760"/>
        <v>0</v>
      </c>
      <c r="AB531" s="113">
        <f t="shared" si="760"/>
        <v>0</v>
      </c>
      <c r="AC531" s="113">
        <f t="shared" si="760"/>
        <v>0</v>
      </c>
      <c r="AD531" s="113">
        <f t="shared" si="760"/>
        <v>0</v>
      </c>
      <c r="AE531" s="113">
        <f t="shared" si="760"/>
        <v>0</v>
      </c>
      <c r="AF531" s="113">
        <f t="shared" si="760"/>
        <v>0</v>
      </c>
      <c r="AG531" s="113">
        <f t="shared" si="760"/>
        <v>0</v>
      </c>
      <c r="AH531" s="113">
        <f t="shared" si="760"/>
        <v>0</v>
      </c>
      <c r="AI531" s="113">
        <f t="shared" si="760"/>
        <v>0</v>
      </c>
      <c r="AJ531" s="113">
        <f t="shared" si="760"/>
        <v>0</v>
      </c>
      <c r="AK531" s="113">
        <f t="shared" si="760"/>
        <v>0</v>
      </c>
      <c r="AL531" s="113">
        <f t="shared" si="760"/>
        <v>0</v>
      </c>
      <c r="AM531" s="113">
        <f t="shared" si="760"/>
        <v>0</v>
      </c>
      <c r="AN531" s="113">
        <f t="shared" si="760"/>
        <v>0</v>
      </c>
      <c r="AO531" s="113">
        <f t="shared" si="760"/>
        <v>0</v>
      </c>
      <c r="AP531" s="113">
        <f t="shared" si="760"/>
        <v>0</v>
      </c>
      <c r="AQ531" s="113">
        <f t="shared" si="760"/>
        <v>0</v>
      </c>
      <c r="AR531" s="113">
        <f t="shared" si="760"/>
        <v>0</v>
      </c>
      <c r="AS531" s="113">
        <f t="shared" si="760"/>
        <v>0</v>
      </c>
      <c r="AT531" s="113">
        <f t="shared" si="760"/>
        <v>0</v>
      </c>
      <c r="AU531" s="113">
        <f t="shared" si="760"/>
        <v>0</v>
      </c>
      <c r="AV531" s="113">
        <f t="shared" si="760"/>
        <v>0</v>
      </c>
      <c r="AW531" s="116">
        <f t="shared" si="760"/>
        <v>0</v>
      </c>
    </row>
    <row r="532" spans="1:49">
      <c r="A532" s="42" t="s">
        <v>31</v>
      </c>
      <c r="B532" s="36"/>
      <c r="C532" s="113">
        <f t="shared" ref="C532:AW532" si="761">C526+C529</f>
        <v>0</v>
      </c>
      <c r="D532" s="113">
        <f t="shared" si="761"/>
        <v>0</v>
      </c>
      <c r="E532" s="113">
        <f t="shared" si="761"/>
        <v>0</v>
      </c>
      <c r="F532" s="113">
        <f t="shared" si="761"/>
        <v>2</v>
      </c>
      <c r="G532" s="113">
        <f t="shared" si="761"/>
        <v>0</v>
      </c>
      <c r="H532" s="113">
        <f t="shared" si="761"/>
        <v>13</v>
      </c>
      <c r="I532" s="113">
        <f t="shared" si="761"/>
        <v>11</v>
      </c>
      <c r="J532" s="113">
        <f t="shared" si="761"/>
        <v>6</v>
      </c>
      <c r="K532" s="113">
        <f t="shared" si="761"/>
        <v>33</v>
      </c>
      <c r="L532" s="113">
        <f t="shared" si="761"/>
        <v>17</v>
      </c>
      <c r="M532" s="113">
        <f t="shared" si="761"/>
        <v>4</v>
      </c>
      <c r="N532" s="113">
        <f t="shared" si="761"/>
        <v>8</v>
      </c>
      <c r="O532" s="113">
        <f t="shared" si="761"/>
        <v>1</v>
      </c>
      <c r="P532" s="113">
        <f t="shared" si="761"/>
        <v>0</v>
      </c>
      <c r="Q532" s="113">
        <f t="shared" si="761"/>
        <v>0</v>
      </c>
      <c r="R532" s="113">
        <f t="shared" si="761"/>
        <v>0</v>
      </c>
      <c r="S532" s="113">
        <f t="shared" si="761"/>
        <v>0</v>
      </c>
      <c r="T532" s="113">
        <f t="shared" si="761"/>
        <v>0</v>
      </c>
      <c r="U532" s="113">
        <f t="shared" si="761"/>
        <v>0</v>
      </c>
      <c r="V532" s="113">
        <f t="shared" si="761"/>
        <v>0</v>
      </c>
      <c r="W532" s="113">
        <f t="shared" si="761"/>
        <v>0</v>
      </c>
      <c r="X532" s="113">
        <f t="shared" si="761"/>
        <v>0</v>
      </c>
      <c r="Y532" s="113">
        <f t="shared" si="761"/>
        <v>0</v>
      </c>
      <c r="Z532" s="113">
        <f t="shared" si="761"/>
        <v>0</v>
      </c>
      <c r="AA532" s="113">
        <f t="shared" si="761"/>
        <v>0</v>
      </c>
      <c r="AB532" s="113">
        <f t="shared" si="761"/>
        <v>0</v>
      </c>
      <c r="AC532" s="113">
        <f t="shared" si="761"/>
        <v>0</v>
      </c>
      <c r="AD532" s="113">
        <f t="shared" si="761"/>
        <v>0</v>
      </c>
      <c r="AE532" s="113">
        <f t="shared" si="761"/>
        <v>0</v>
      </c>
      <c r="AF532" s="113">
        <f t="shared" si="761"/>
        <v>0</v>
      </c>
      <c r="AG532" s="113">
        <f t="shared" si="761"/>
        <v>0</v>
      </c>
      <c r="AH532" s="113">
        <f t="shared" si="761"/>
        <v>0</v>
      </c>
      <c r="AI532" s="113">
        <f t="shared" si="761"/>
        <v>0</v>
      </c>
      <c r="AJ532" s="113">
        <f t="shared" si="761"/>
        <v>0</v>
      </c>
      <c r="AK532" s="113">
        <f t="shared" si="761"/>
        <v>0</v>
      </c>
      <c r="AL532" s="113">
        <f t="shared" si="761"/>
        <v>0</v>
      </c>
      <c r="AM532" s="113">
        <f t="shared" si="761"/>
        <v>0</v>
      </c>
      <c r="AN532" s="113">
        <f t="shared" si="761"/>
        <v>0</v>
      </c>
      <c r="AO532" s="113">
        <f t="shared" si="761"/>
        <v>0</v>
      </c>
      <c r="AP532" s="113">
        <f t="shared" si="761"/>
        <v>0</v>
      </c>
      <c r="AQ532" s="113">
        <f t="shared" si="761"/>
        <v>0</v>
      </c>
      <c r="AR532" s="113">
        <f t="shared" si="761"/>
        <v>0</v>
      </c>
      <c r="AS532" s="113">
        <f t="shared" si="761"/>
        <v>0</v>
      </c>
      <c r="AT532" s="113">
        <f t="shared" si="761"/>
        <v>0</v>
      </c>
      <c r="AU532" s="113">
        <f t="shared" si="761"/>
        <v>0</v>
      </c>
      <c r="AV532" s="113">
        <f t="shared" si="761"/>
        <v>0</v>
      </c>
      <c r="AW532" s="116">
        <f t="shared" si="761"/>
        <v>0</v>
      </c>
    </row>
    <row r="533" spans="1:49">
      <c r="A533" s="42" t="s">
        <v>34</v>
      </c>
      <c r="B533" s="36"/>
      <c r="C533" s="113">
        <f t="shared" ref="C533:AW533" si="762">IF(C531&gt;0, C532*(C525/C531),"")</f>
        <v>0</v>
      </c>
      <c r="D533" s="113">
        <f t="shared" si="762"/>
        <v>0</v>
      </c>
      <c r="E533" s="113">
        <f t="shared" si="762"/>
        <v>0</v>
      </c>
      <c r="F533" s="113">
        <f t="shared" si="762"/>
        <v>2</v>
      </c>
      <c r="G533" s="113">
        <f t="shared" si="762"/>
        <v>0</v>
      </c>
      <c r="H533" s="113">
        <f t="shared" si="762"/>
        <v>13</v>
      </c>
      <c r="I533" s="113">
        <f t="shared" si="762"/>
        <v>11</v>
      </c>
      <c r="J533" s="113">
        <f t="shared" si="762"/>
        <v>6</v>
      </c>
      <c r="K533" s="113">
        <f t="shared" si="762"/>
        <v>33</v>
      </c>
      <c r="L533" s="113">
        <f t="shared" si="762"/>
        <v>17</v>
      </c>
      <c r="M533" s="113">
        <f t="shared" si="762"/>
        <v>4</v>
      </c>
      <c r="N533" s="113">
        <f t="shared" si="762"/>
        <v>8</v>
      </c>
      <c r="O533" s="113">
        <f t="shared" si="762"/>
        <v>1</v>
      </c>
      <c r="P533" s="113" t="str">
        <f t="shared" si="762"/>
        <v/>
      </c>
      <c r="Q533" s="113" t="str">
        <f t="shared" si="762"/>
        <v/>
      </c>
      <c r="R533" s="113" t="str">
        <f t="shared" si="762"/>
        <v/>
      </c>
      <c r="S533" s="113" t="str">
        <f t="shared" si="762"/>
        <v/>
      </c>
      <c r="T533" s="113" t="str">
        <f t="shared" si="762"/>
        <v/>
      </c>
      <c r="U533" s="113" t="str">
        <f t="shared" si="762"/>
        <v/>
      </c>
      <c r="V533" s="113" t="str">
        <f t="shared" si="762"/>
        <v/>
      </c>
      <c r="W533" s="113" t="str">
        <f t="shared" si="762"/>
        <v/>
      </c>
      <c r="X533" s="113" t="str">
        <f t="shared" si="762"/>
        <v/>
      </c>
      <c r="Y533" s="113" t="str">
        <f t="shared" si="762"/>
        <v/>
      </c>
      <c r="Z533" s="113" t="str">
        <f t="shared" si="762"/>
        <v/>
      </c>
      <c r="AA533" s="113" t="str">
        <f t="shared" si="762"/>
        <v/>
      </c>
      <c r="AB533" s="113" t="str">
        <f t="shared" si="762"/>
        <v/>
      </c>
      <c r="AC533" s="113" t="str">
        <f t="shared" si="762"/>
        <v/>
      </c>
      <c r="AD533" s="113" t="str">
        <f t="shared" si="762"/>
        <v/>
      </c>
      <c r="AE533" s="113" t="str">
        <f t="shared" si="762"/>
        <v/>
      </c>
      <c r="AF533" s="113" t="str">
        <f t="shared" si="762"/>
        <v/>
      </c>
      <c r="AG533" s="113" t="str">
        <f t="shared" si="762"/>
        <v/>
      </c>
      <c r="AH533" s="113" t="str">
        <f t="shared" si="762"/>
        <v/>
      </c>
      <c r="AI533" s="113" t="str">
        <f t="shared" si="762"/>
        <v/>
      </c>
      <c r="AJ533" s="113" t="str">
        <f t="shared" si="762"/>
        <v/>
      </c>
      <c r="AK533" s="113" t="str">
        <f t="shared" si="762"/>
        <v/>
      </c>
      <c r="AL533" s="113" t="str">
        <f t="shared" si="762"/>
        <v/>
      </c>
      <c r="AM533" s="113" t="str">
        <f t="shared" si="762"/>
        <v/>
      </c>
      <c r="AN533" s="113" t="str">
        <f t="shared" si="762"/>
        <v/>
      </c>
      <c r="AO533" s="113" t="str">
        <f t="shared" si="762"/>
        <v/>
      </c>
      <c r="AP533" s="113" t="str">
        <f t="shared" si="762"/>
        <v/>
      </c>
      <c r="AQ533" s="113" t="str">
        <f t="shared" si="762"/>
        <v/>
      </c>
      <c r="AR533" s="113" t="str">
        <f t="shared" si="762"/>
        <v/>
      </c>
      <c r="AS533" s="113" t="str">
        <f t="shared" si="762"/>
        <v/>
      </c>
      <c r="AT533" s="113" t="str">
        <f t="shared" si="762"/>
        <v/>
      </c>
      <c r="AU533" s="113" t="str">
        <f t="shared" si="762"/>
        <v/>
      </c>
      <c r="AV533" s="113" t="str">
        <f t="shared" si="762"/>
        <v/>
      </c>
      <c r="AW533" s="116" t="str">
        <f t="shared" si="762"/>
        <v/>
      </c>
    </row>
    <row r="534" spans="1:49">
      <c r="A534" s="42" t="s">
        <v>35</v>
      </c>
      <c r="B534" s="36"/>
      <c r="C534" s="113">
        <f>IF(C531&gt;0, IF((C531-1)=0,"", ( C532*(C525/C531)*(1-(C525/C531))*(C531-C532))/(C531-1)), "")</f>
        <v>0</v>
      </c>
      <c r="D534" s="113">
        <f t="shared" ref="D534:AW534" si="763">IF(D531&gt;0, IF((D531-1)=0,"", ( D532*(D525/D531)*(1-(D525/D531))*(D531-D532))/(D531-1)), "")</f>
        <v>0</v>
      </c>
      <c r="E534" s="113">
        <f t="shared" si="763"/>
        <v>0</v>
      </c>
      <c r="F534" s="113">
        <f t="shared" si="763"/>
        <v>0</v>
      </c>
      <c r="G534" s="113">
        <f t="shared" si="763"/>
        <v>0</v>
      </c>
      <c r="H534" s="113">
        <f t="shared" si="763"/>
        <v>0</v>
      </c>
      <c r="I534" s="113">
        <f t="shared" si="763"/>
        <v>0</v>
      </c>
      <c r="J534" s="113">
        <f t="shared" si="763"/>
        <v>0</v>
      </c>
      <c r="K534" s="113">
        <f t="shared" si="763"/>
        <v>0</v>
      </c>
      <c r="L534" s="113">
        <f t="shared" si="763"/>
        <v>0</v>
      </c>
      <c r="M534" s="113">
        <f t="shared" si="763"/>
        <v>0</v>
      </c>
      <c r="N534" s="113">
        <f t="shared" si="763"/>
        <v>0</v>
      </c>
      <c r="O534" s="113" t="str">
        <f t="shared" si="763"/>
        <v/>
      </c>
      <c r="P534" s="113" t="str">
        <f t="shared" si="763"/>
        <v/>
      </c>
      <c r="Q534" s="113" t="str">
        <f t="shared" si="763"/>
        <v/>
      </c>
      <c r="R534" s="113" t="str">
        <f t="shared" si="763"/>
        <v/>
      </c>
      <c r="S534" s="113" t="str">
        <f t="shared" si="763"/>
        <v/>
      </c>
      <c r="T534" s="113" t="str">
        <f t="shared" si="763"/>
        <v/>
      </c>
      <c r="U534" s="113" t="str">
        <f t="shared" si="763"/>
        <v/>
      </c>
      <c r="V534" s="113" t="str">
        <f t="shared" si="763"/>
        <v/>
      </c>
      <c r="W534" s="113" t="str">
        <f t="shared" si="763"/>
        <v/>
      </c>
      <c r="X534" s="113" t="str">
        <f t="shared" si="763"/>
        <v/>
      </c>
      <c r="Y534" s="113" t="str">
        <f t="shared" si="763"/>
        <v/>
      </c>
      <c r="Z534" s="113" t="str">
        <f t="shared" si="763"/>
        <v/>
      </c>
      <c r="AA534" s="113" t="str">
        <f t="shared" si="763"/>
        <v/>
      </c>
      <c r="AB534" s="113" t="str">
        <f t="shared" si="763"/>
        <v/>
      </c>
      <c r="AC534" s="113" t="str">
        <f t="shared" si="763"/>
        <v/>
      </c>
      <c r="AD534" s="113" t="str">
        <f t="shared" si="763"/>
        <v/>
      </c>
      <c r="AE534" s="113" t="str">
        <f t="shared" si="763"/>
        <v/>
      </c>
      <c r="AF534" s="113" t="str">
        <f t="shared" si="763"/>
        <v/>
      </c>
      <c r="AG534" s="113" t="str">
        <f t="shared" si="763"/>
        <v/>
      </c>
      <c r="AH534" s="113" t="str">
        <f t="shared" si="763"/>
        <v/>
      </c>
      <c r="AI534" s="113" t="str">
        <f t="shared" si="763"/>
        <v/>
      </c>
      <c r="AJ534" s="113" t="str">
        <f t="shared" si="763"/>
        <v/>
      </c>
      <c r="AK534" s="113" t="str">
        <f t="shared" si="763"/>
        <v/>
      </c>
      <c r="AL534" s="113" t="str">
        <f t="shared" si="763"/>
        <v/>
      </c>
      <c r="AM534" s="113" t="str">
        <f t="shared" si="763"/>
        <v/>
      </c>
      <c r="AN534" s="113" t="str">
        <f t="shared" si="763"/>
        <v/>
      </c>
      <c r="AO534" s="113" t="str">
        <f t="shared" si="763"/>
        <v/>
      </c>
      <c r="AP534" s="113" t="str">
        <f t="shared" si="763"/>
        <v/>
      </c>
      <c r="AQ534" s="113" t="str">
        <f t="shared" si="763"/>
        <v/>
      </c>
      <c r="AR534" s="113" t="str">
        <f t="shared" si="763"/>
        <v/>
      </c>
      <c r="AS534" s="113" t="str">
        <f t="shared" si="763"/>
        <v/>
      </c>
      <c r="AT534" s="113" t="str">
        <f t="shared" si="763"/>
        <v/>
      </c>
      <c r="AU534" s="113" t="str">
        <f t="shared" si="763"/>
        <v/>
      </c>
      <c r="AV534" s="113" t="str">
        <f t="shared" si="763"/>
        <v/>
      </c>
      <c r="AW534" s="113" t="str">
        <f t="shared" si="763"/>
        <v/>
      </c>
    </row>
    <row r="535" spans="1:49">
      <c r="A535" s="42" t="s">
        <v>33</v>
      </c>
      <c r="B535" s="36" t="e">
        <f>(SUM(D526:AW526)-SUM(D533:AW533))^2/SUM(D534:AW534)</f>
        <v>#DIV/0!</v>
      </c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6"/>
    </row>
    <row r="536" spans="1:49" ht="16" thickBot="1">
      <c r="A536" s="46" t="s">
        <v>32</v>
      </c>
      <c r="B536" s="47" t="e">
        <f>CHIDIST(B535,1)</f>
        <v>#DIV/0!</v>
      </c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  <c r="AN536" s="117"/>
      <c r="AO536" s="117"/>
      <c r="AP536" s="117"/>
      <c r="AQ536" s="117"/>
      <c r="AR536" s="117"/>
      <c r="AS536" s="117"/>
      <c r="AT536" s="117"/>
      <c r="AU536" s="117"/>
      <c r="AV536" s="117"/>
      <c r="AW536" s="118"/>
    </row>
    <row r="537" spans="1:49">
      <c r="A537" s="33"/>
      <c r="B537" s="33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 ht="16" thickBot="1">
      <c r="A538" s="33"/>
      <c r="B538" s="33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43" t="str">
        <f>A541&amp;" vs. "&amp;A544</f>
        <v>WT vs. Strain H</v>
      </c>
      <c r="B539" s="44" t="e">
        <f>"p = "&amp;FIXED(B553,6)</f>
        <v>#DIV/0!</v>
      </c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  <c r="AQ539" s="114"/>
      <c r="AR539" s="114"/>
      <c r="AS539" s="114"/>
      <c r="AT539" s="114"/>
      <c r="AU539" s="114"/>
      <c r="AV539" s="114"/>
      <c r="AW539" s="115"/>
    </row>
    <row r="540" spans="1:49">
      <c r="A540" s="33"/>
      <c r="B540" s="33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45" t="str">
        <f>A$30</f>
        <v>WT</v>
      </c>
      <c r="B541" s="36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6"/>
    </row>
    <row r="542" spans="1:49">
      <c r="A542" s="42" t="str">
        <f>A$31</f>
        <v>Number of Subjects at Risk (N)</v>
      </c>
      <c r="B542" s="36">
        <f>B$31</f>
        <v>0</v>
      </c>
      <c r="C542" s="113">
        <f>C$31</f>
        <v>120</v>
      </c>
      <c r="D542" s="113">
        <f t="shared" ref="D542:AW542" si="764">D$31</f>
        <v>120</v>
      </c>
      <c r="E542" s="113">
        <f t="shared" si="764"/>
        <v>120</v>
      </c>
      <c r="F542" s="113">
        <f t="shared" si="764"/>
        <v>100</v>
      </c>
      <c r="G542" s="113">
        <f t="shared" si="764"/>
        <v>96</v>
      </c>
      <c r="H542" s="113">
        <f t="shared" si="764"/>
        <v>95</v>
      </c>
      <c r="I542" s="113">
        <f t="shared" si="764"/>
        <v>80</v>
      </c>
      <c r="J542" s="113">
        <f t="shared" si="764"/>
        <v>69</v>
      </c>
      <c r="K542" s="113">
        <f t="shared" si="764"/>
        <v>63</v>
      </c>
      <c r="L542" s="113">
        <f t="shared" si="764"/>
        <v>30</v>
      </c>
      <c r="M542" s="113">
        <f t="shared" si="764"/>
        <v>13</v>
      </c>
      <c r="N542" s="113">
        <f t="shared" si="764"/>
        <v>9</v>
      </c>
      <c r="O542" s="113">
        <f t="shared" si="764"/>
        <v>1</v>
      </c>
      <c r="P542" s="113">
        <f t="shared" si="764"/>
        <v>0</v>
      </c>
      <c r="Q542" s="113">
        <f t="shared" si="764"/>
        <v>0</v>
      </c>
      <c r="R542" s="113">
        <f t="shared" si="764"/>
        <v>0</v>
      </c>
      <c r="S542" s="113">
        <f t="shared" si="764"/>
        <v>0</v>
      </c>
      <c r="T542" s="113">
        <f t="shared" si="764"/>
        <v>0</v>
      </c>
      <c r="U542" s="113">
        <f t="shared" si="764"/>
        <v>0</v>
      </c>
      <c r="V542" s="113">
        <f t="shared" si="764"/>
        <v>0</v>
      </c>
      <c r="W542" s="113">
        <f t="shared" si="764"/>
        <v>0</v>
      </c>
      <c r="X542" s="113">
        <f t="shared" si="764"/>
        <v>0</v>
      </c>
      <c r="Y542" s="113">
        <f t="shared" si="764"/>
        <v>0</v>
      </c>
      <c r="Z542" s="113">
        <f t="shared" si="764"/>
        <v>0</v>
      </c>
      <c r="AA542" s="113">
        <f t="shared" si="764"/>
        <v>0</v>
      </c>
      <c r="AB542" s="113">
        <f t="shared" si="764"/>
        <v>0</v>
      </c>
      <c r="AC542" s="113">
        <f t="shared" si="764"/>
        <v>0</v>
      </c>
      <c r="AD542" s="113">
        <f t="shared" si="764"/>
        <v>0</v>
      </c>
      <c r="AE542" s="113">
        <f t="shared" si="764"/>
        <v>0</v>
      </c>
      <c r="AF542" s="113">
        <f t="shared" si="764"/>
        <v>0</v>
      </c>
      <c r="AG542" s="113">
        <f t="shared" si="764"/>
        <v>0</v>
      </c>
      <c r="AH542" s="113">
        <f t="shared" si="764"/>
        <v>0</v>
      </c>
      <c r="AI542" s="113">
        <f t="shared" si="764"/>
        <v>0</v>
      </c>
      <c r="AJ542" s="113">
        <f t="shared" si="764"/>
        <v>0</v>
      </c>
      <c r="AK542" s="113">
        <f t="shared" si="764"/>
        <v>0</v>
      </c>
      <c r="AL542" s="113">
        <f t="shared" si="764"/>
        <v>0</v>
      </c>
      <c r="AM542" s="113">
        <f t="shared" si="764"/>
        <v>0</v>
      </c>
      <c r="AN542" s="113">
        <f t="shared" si="764"/>
        <v>0</v>
      </c>
      <c r="AO542" s="113">
        <f t="shared" si="764"/>
        <v>0</v>
      </c>
      <c r="AP542" s="113">
        <f t="shared" si="764"/>
        <v>0</v>
      </c>
      <c r="AQ542" s="113">
        <f t="shared" si="764"/>
        <v>0</v>
      </c>
      <c r="AR542" s="113">
        <f t="shared" si="764"/>
        <v>0</v>
      </c>
      <c r="AS542" s="113">
        <f t="shared" si="764"/>
        <v>0</v>
      </c>
      <c r="AT542" s="113">
        <f t="shared" si="764"/>
        <v>0</v>
      </c>
      <c r="AU542" s="113">
        <f t="shared" si="764"/>
        <v>0</v>
      </c>
      <c r="AV542" s="113">
        <f t="shared" si="764"/>
        <v>0</v>
      </c>
      <c r="AW542" s="113">
        <f t="shared" si="764"/>
        <v>0</v>
      </c>
    </row>
    <row r="543" spans="1:49">
      <c r="A543" s="42" t="str">
        <f>A$32</f>
        <v>Observed Number of Deaths (O)</v>
      </c>
      <c r="B543" s="36">
        <f>B$32</f>
        <v>0</v>
      </c>
      <c r="C543" s="113">
        <f>C$32</f>
        <v>0</v>
      </c>
      <c r="D543" s="113">
        <f t="shared" ref="D543:AW543" si="765">D$32</f>
        <v>0</v>
      </c>
      <c r="E543" s="113">
        <f t="shared" si="765"/>
        <v>0</v>
      </c>
      <c r="F543" s="113">
        <f t="shared" si="765"/>
        <v>2</v>
      </c>
      <c r="G543" s="113">
        <f t="shared" si="765"/>
        <v>0</v>
      </c>
      <c r="H543" s="113">
        <f t="shared" si="765"/>
        <v>13</v>
      </c>
      <c r="I543" s="113">
        <f t="shared" si="765"/>
        <v>11</v>
      </c>
      <c r="J543" s="113">
        <f t="shared" si="765"/>
        <v>6</v>
      </c>
      <c r="K543" s="113">
        <f t="shared" si="765"/>
        <v>33</v>
      </c>
      <c r="L543" s="113">
        <f t="shared" si="765"/>
        <v>17</v>
      </c>
      <c r="M543" s="113">
        <f t="shared" si="765"/>
        <v>4</v>
      </c>
      <c r="N543" s="113">
        <f t="shared" si="765"/>
        <v>8</v>
      </c>
      <c r="O543" s="113">
        <f t="shared" si="765"/>
        <v>1</v>
      </c>
      <c r="P543" s="113">
        <f t="shared" si="765"/>
        <v>0</v>
      </c>
      <c r="Q543" s="113">
        <f t="shared" si="765"/>
        <v>0</v>
      </c>
      <c r="R543" s="113">
        <f t="shared" si="765"/>
        <v>0</v>
      </c>
      <c r="S543" s="113">
        <f t="shared" si="765"/>
        <v>0</v>
      </c>
      <c r="T543" s="113">
        <f t="shared" si="765"/>
        <v>0</v>
      </c>
      <c r="U543" s="113">
        <f t="shared" si="765"/>
        <v>0</v>
      </c>
      <c r="V543" s="113">
        <f t="shared" si="765"/>
        <v>0</v>
      </c>
      <c r="W543" s="113">
        <f t="shared" si="765"/>
        <v>0</v>
      </c>
      <c r="X543" s="113">
        <f t="shared" si="765"/>
        <v>0</v>
      </c>
      <c r="Y543" s="113">
        <f t="shared" si="765"/>
        <v>0</v>
      </c>
      <c r="Z543" s="113">
        <f t="shared" si="765"/>
        <v>0</v>
      </c>
      <c r="AA543" s="113">
        <f t="shared" si="765"/>
        <v>0</v>
      </c>
      <c r="AB543" s="113">
        <f t="shared" si="765"/>
        <v>0</v>
      </c>
      <c r="AC543" s="113">
        <f t="shared" si="765"/>
        <v>0</v>
      </c>
      <c r="AD543" s="113">
        <f t="shared" si="765"/>
        <v>0</v>
      </c>
      <c r="AE543" s="113">
        <f t="shared" si="765"/>
        <v>0</v>
      </c>
      <c r="AF543" s="113">
        <f t="shared" si="765"/>
        <v>0</v>
      </c>
      <c r="AG543" s="113">
        <f t="shared" si="765"/>
        <v>0</v>
      </c>
      <c r="AH543" s="113">
        <f t="shared" si="765"/>
        <v>0</v>
      </c>
      <c r="AI543" s="113">
        <f t="shared" si="765"/>
        <v>0</v>
      </c>
      <c r="AJ543" s="113">
        <f t="shared" si="765"/>
        <v>0</v>
      </c>
      <c r="AK543" s="113">
        <f t="shared" si="765"/>
        <v>0</v>
      </c>
      <c r="AL543" s="113">
        <f t="shared" si="765"/>
        <v>0</v>
      </c>
      <c r="AM543" s="113">
        <f t="shared" si="765"/>
        <v>0</v>
      </c>
      <c r="AN543" s="113">
        <f t="shared" si="765"/>
        <v>0</v>
      </c>
      <c r="AO543" s="113">
        <f t="shared" si="765"/>
        <v>0</v>
      </c>
      <c r="AP543" s="113">
        <f t="shared" si="765"/>
        <v>0</v>
      </c>
      <c r="AQ543" s="113">
        <f t="shared" si="765"/>
        <v>0</v>
      </c>
      <c r="AR543" s="113">
        <f t="shared" si="765"/>
        <v>0</v>
      </c>
      <c r="AS543" s="113">
        <f t="shared" si="765"/>
        <v>0</v>
      </c>
      <c r="AT543" s="113">
        <f t="shared" si="765"/>
        <v>0</v>
      </c>
      <c r="AU543" s="113">
        <f t="shared" si="765"/>
        <v>0</v>
      </c>
      <c r="AV543" s="113">
        <f t="shared" si="765"/>
        <v>0</v>
      </c>
      <c r="AW543" s="113">
        <f t="shared" si="765"/>
        <v>0</v>
      </c>
    </row>
    <row r="544" spans="1:49">
      <c r="A544" s="45" t="str">
        <f>A$282</f>
        <v>Strain H</v>
      </c>
      <c r="B544" s="36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6"/>
    </row>
    <row r="545" spans="1:49">
      <c r="A545" s="42" t="str">
        <f>A$283</f>
        <v>Number of Subjects at Risk (N)</v>
      </c>
      <c r="B545" s="36">
        <f>B$283</f>
        <v>0</v>
      </c>
      <c r="C545" s="113">
        <f t="shared" ref="C545:AW545" si="766">C$283</f>
        <v>0</v>
      </c>
      <c r="D545" s="113">
        <f t="shared" si="766"/>
        <v>0</v>
      </c>
      <c r="E545" s="113">
        <f t="shared" si="766"/>
        <v>0</v>
      </c>
      <c r="F545" s="113">
        <f t="shared" si="766"/>
        <v>0</v>
      </c>
      <c r="G545" s="113">
        <f t="shared" si="766"/>
        <v>0</v>
      </c>
      <c r="H545" s="113">
        <f t="shared" si="766"/>
        <v>0</v>
      </c>
      <c r="I545" s="113">
        <f t="shared" si="766"/>
        <v>0</v>
      </c>
      <c r="J545" s="113">
        <f t="shared" si="766"/>
        <v>0</v>
      </c>
      <c r="K545" s="113">
        <f t="shared" si="766"/>
        <v>0</v>
      </c>
      <c r="L545" s="113">
        <f t="shared" si="766"/>
        <v>0</v>
      </c>
      <c r="M545" s="113">
        <f t="shared" si="766"/>
        <v>0</v>
      </c>
      <c r="N545" s="113">
        <f t="shared" si="766"/>
        <v>0</v>
      </c>
      <c r="O545" s="113">
        <f t="shared" si="766"/>
        <v>0</v>
      </c>
      <c r="P545" s="113">
        <f t="shared" si="766"/>
        <v>0</v>
      </c>
      <c r="Q545" s="113">
        <f t="shared" si="766"/>
        <v>0</v>
      </c>
      <c r="R545" s="113">
        <f t="shared" si="766"/>
        <v>0</v>
      </c>
      <c r="S545" s="113">
        <f t="shared" si="766"/>
        <v>0</v>
      </c>
      <c r="T545" s="113">
        <f t="shared" si="766"/>
        <v>0</v>
      </c>
      <c r="U545" s="113">
        <f t="shared" si="766"/>
        <v>0</v>
      </c>
      <c r="V545" s="113">
        <f t="shared" si="766"/>
        <v>0</v>
      </c>
      <c r="W545" s="113">
        <f t="shared" si="766"/>
        <v>0</v>
      </c>
      <c r="X545" s="113">
        <f t="shared" si="766"/>
        <v>0</v>
      </c>
      <c r="Y545" s="113">
        <f t="shared" si="766"/>
        <v>0</v>
      </c>
      <c r="Z545" s="113">
        <f t="shared" si="766"/>
        <v>0</v>
      </c>
      <c r="AA545" s="113">
        <f t="shared" si="766"/>
        <v>0</v>
      </c>
      <c r="AB545" s="113">
        <f t="shared" si="766"/>
        <v>0</v>
      </c>
      <c r="AC545" s="113">
        <f t="shared" si="766"/>
        <v>0</v>
      </c>
      <c r="AD545" s="113">
        <f t="shared" si="766"/>
        <v>0</v>
      </c>
      <c r="AE545" s="113">
        <f t="shared" si="766"/>
        <v>0</v>
      </c>
      <c r="AF545" s="113">
        <f t="shared" si="766"/>
        <v>0</v>
      </c>
      <c r="AG545" s="113">
        <f t="shared" si="766"/>
        <v>0</v>
      </c>
      <c r="AH545" s="113">
        <f t="shared" si="766"/>
        <v>0</v>
      </c>
      <c r="AI545" s="113">
        <f t="shared" si="766"/>
        <v>0</v>
      </c>
      <c r="AJ545" s="113">
        <f t="shared" si="766"/>
        <v>0</v>
      </c>
      <c r="AK545" s="113">
        <f t="shared" si="766"/>
        <v>0</v>
      </c>
      <c r="AL545" s="113">
        <f t="shared" si="766"/>
        <v>0</v>
      </c>
      <c r="AM545" s="113">
        <f t="shared" si="766"/>
        <v>0</v>
      </c>
      <c r="AN545" s="113">
        <f t="shared" si="766"/>
        <v>0</v>
      </c>
      <c r="AO545" s="113">
        <f t="shared" si="766"/>
        <v>0</v>
      </c>
      <c r="AP545" s="113">
        <f t="shared" si="766"/>
        <v>0</v>
      </c>
      <c r="AQ545" s="113">
        <f t="shared" si="766"/>
        <v>0</v>
      </c>
      <c r="AR545" s="113">
        <f t="shared" si="766"/>
        <v>0</v>
      </c>
      <c r="AS545" s="113">
        <f t="shared" si="766"/>
        <v>0</v>
      </c>
      <c r="AT545" s="113">
        <f t="shared" si="766"/>
        <v>0</v>
      </c>
      <c r="AU545" s="113">
        <f t="shared" si="766"/>
        <v>0</v>
      </c>
      <c r="AV545" s="113">
        <f t="shared" si="766"/>
        <v>0</v>
      </c>
      <c r="AW545" s="113">
        <f t="shared" si="766"/>
        <v>0</v>
      </c>
    </row>
    <row r="546" spans="1:49">
      <c r="A546" s="42" t="str">
        <f>A$284</f>
        <v>Observed Number of Deaths (O)</v>
      </c>
      <c r="B546" s="36">
        <f>B$284</f>
        <v>0</v>
      </c>
      <c r="C546" s="113">
        <f t="shared" ref="C546:AW546" si="767">C$284</f>
        <v>0</v>
      </c>
      <c r="D546" s="113">
        <f t="shared" si="767"/>
        <v>0</v>
      </c>
      <c r="E546" s="113">
        <f t="shared" si="767"/>
        <v>0</v>
      </c>
      <c r="F546" s="113">
        <f t="shared" si="767"/>
        <v>0</v>
      </c>
      <c r="G546" s="113">
        <f t="shared" si="767"/>
        <v>0</v>
      </c>
      <c r="H546" s="113">
        <f t="shared" si="767"/>
        <v>0</v>
      </c>
      <c r="I546" s="113">
        <f t="shared" si="767"/>
        <v>0</v>
      </c>
      <c r="J546" s="113">
        <f t="shared" si="767"/>
        <v>0</v>
      </c>
      <c r="K546" s="113">
        <f t="shared" si="767"/>
        <v>0</v>
      </c>
      <c r="L546" s="113">
        <f t="shared" si="767"/>
        <v>0</v>
      </c>
      <c r="M546" s="113">
        <f t="shared" si="767"/>
        <v>0</v>
      </c>
      <c r="N546" s="113">
        <f t="shared" si="767"/>
        <v>0</v>
      </c>
      <c r="O546" s="113">
        <f t="shared" si="767"/>
        <v>0</v>
      </c>
      <c r="P546" s="113">
        <f t="shared" si="767"/>
        <v>0</v>
      </c>
      <c r="Q546" s="113">
        <f t="shared" si="767"/>
        <v>0</v>
      </c>
      <c r="R546" s="113">
        <f t="shared" si="767"/>
        <v>0</v>
      </c>
      <c r="S546" s="113">
        <f t="shared" si="767"/>
        <v>0</v>
      </c>
      <c r="T546" s="113">
        <f t="shared" si="767"/>
        <v>0</v>
      </c>
      <c r="U546" s="113">
        <f t="shared" si="767"/>
        <v>0</v>
      </c>
      <c r="V546" s="113">
        <f t="shared" si="767"/>
        <v>0</v>
      </c>
      <c r="W546" s="113">
        <f t="shared" si="767"/>
        <v>0</v>
      </c>
      <c r="X546" s="113">
        <f t="shared" si="767"/>
        <v>0</v>
      </c>
      <c r="Y546" s="113">
        <f t="shared" si="767"/>
        <v>0</v>
      </c>
      <c r="Z546" s="113">
        <f t="shared" si="767"/>
        <v>0</v>
      </c>
      <c r="AA546" s="113">
        <f t="shared" si="767"/>
        <v>0</v>
      </c>
      <c r="AB546" s="113">
        <f t="shared" si="767"/>
        <v>0</v>
      </c>
      <c r="AC546" s="113">
        <f t="shared" si="767"/>
        <v>0</v>
      </c>
      <c r="AD546" s="113">
        <f t="shared" si="767"/>
        <v>0</v>
      </c>
      <c r="AE546" s="113">
        <f t="shared" si="767"/>
        <v>0</v>
      </c>
      <c r="AF546" s="113">
        <f t="shared" si="767"/>
        <v>0</v>
      </c>
      <c r="AG546" s="113">
        <f t="shared" si="767"/>
        <v>0</v>
      </c>
      <c r="AH546" s="113">
        <f t="shared" si="767"/>
        <v>0</v>
      </c>
      <c r="AI546" s="113">
        <f t="shared" si="767"/>
        <v>0</v>
      </c>
      <c r="AJ546" s="113">
        <f t="shared" si="767"/>
        <v>0</v>
      </c>
      <c r="AK546" s="113">
        <f t="shared" si="767"/>
        <v>0</v>
      </c>
      <c r="AL546" s="113">
        <f t="shared" si="767"/>
        <v>0</v>
      </c>
      <c r="AM546" s="113">
        <f t="shared" si="767"/>
        <v>0</v>
      </c>
      <c r="AN546" s="113">
        <f t="shared" si="767"/>
        <v>0</v>
      </c>
      <c r="AO546" s="113">
        <f t="shared" si="767"/>
        <v>0</v>
      </c>
      <c r="AP546" s="113">
        <f t="shared" si="767"/>
        <v>0</v>
      </c>
      <c r="AQ546" s="113">
        <f t="shared" si="767"/>
        <v>0</v>
      </c>
      <c r="AR546" s="113">
        <f t="shared" si="767"/>
        <v>0</v>
      </c>
      <c r="AS546" s="113">
        <f t="shared" si="767"/>
        <v>0</v>
      </c>
      <c r="AT546" s="113">
        <f t="shared" si="767"/>
        <v>0</v>
      </c>
      <c r="AU546" s="113">
        <f t="shared" si="767"/>
        <v>0</v>
      </c>
      <c r="AV546" s="113">
        <f t="shared" si="767"/>
        <v>0</v>
      </c>
      <c r="AW546" s="113">
        <f t="shared" si="767"/>
        <v>0</v>
      </c>
    </row>
    <row r="547" spans="1:49">
      <c r="A547" s="45" t="s">
        <v>29</v>
      </c>
      <c r="B547" s="36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6"/>
    </row>
    <row r="548" spans="1:49">
      <c r="A548" s="42" t="s">
        <v>30</v>
      </c>
      <c r="B548" s="36"/>
      <c r="C548" s="113">
        <f t="shared" ref="C548:AW548" si="768">C542+C545</f>
        <v>120</v>
      </c>
      <c r="D548" s="113">
        <f t="shared" si="768"/>
        <v>120</v>
      </c>
      <c r="E548" s="113">
        <f t="shared" si="768"/>
        <v>120</v>
      </c>
      <c r="F548" s="113">
        <f t="shared" si="768"/>
        <v>100</v>
      </c>
      <c r="G548" s="113">
        <f t="shared" si="768"/>
        <v>96</v>
      </c>
      <c r="H548" s="113">
        <f t="shared" si="768"/>
        <v>95</v>
      </c>
      <c r="I548" s="113">
        <f t="shared" si="768"/>
        <v>80</v>
      </c>
      <c r="J548" s="113">
        <f t="shared" si="768"/>
        <v>69</v>
      </c>
      <c r="K548" s="113">
        <f t="shared" si="768"/>
        <v>63</v>
      </c>
      <c r="L548" s="113">
        <f t="shared" si="768"/>
        <v>30</v>
      </c>
      <c r="M548" s="113">
        <f t="shared" si="768"/>
        <v>13</v>
      </c>
      <c r="N548" s="113">
        <f t="shared" si="768"/>
        <v>9</v>
      </c>
      <c r="O548" s="113">
        <f t="shared" si="768"/>
        <v>1</v>
      </c>
      <c r="P548" s="113">
        <f t="shared" si="768"/>
        <v>0</v>
      </c>
      <c r="Q548" s="113">
        <f t="shared" si="768"/>
        <v>0</v>
      </c>
      <c r="R548" s="113">
        <f t="shared" si="768"/>
        <v>0</v>
      </c>
      <c r="S548" s="113">
        <f t="shared" si="768"/>
        <v>0</v>
      </c>
      <c r="T548" s="113">
        <f t="shared" si="768"/>
        <v>0</v>
      </c>
      <c r="U548" s="113">
        <f t="shared" si="768"/>
        <v>0</v>
      </c>
      <c r="V548" s="113">
        <f t="shared" si="768"/>
        <v>0</v>
      </c>
      <c r="W548" s="113">
        <f t="shared" si="768"/>
        <v>0</v>
      </c>
      <c r="X548" s="113">
        <f t="shared" si="768"/>
        <v>0</v>
      </c>
      <c r="Y548" s="113">
        <f t="shared" si="768"/>
        <v>0</v>
      </c>
      <c r="Z548" s="113">
        <f t="shared" si="768"/>
        <v>0</v>
      </c>
      <c r="AA548" s="113">
        <f t="shared" si="768"/>
        <v>0</v>
      </c>
      <c r="AB548" s="113">
        <f t="shared" si="768"/>
        <v>0</v>
      </c>
      <c r="AC548" s="113">
        <f t="shared" si="768"/>
        <v>0</v>
      </c>
      <c r="AD548" s="113">
        <f t="shared" si="768"/>
        <v>0</v>
      </c>
      <c r="AE548" s="113">
        <f t="shared" si="768"/>
        <v>0</v>
      </c>
      <c r="AF548" s="113">
        <f t="shared" si="768"/>
        <v>0</v>
      </c>
      <c r="AG548" s="113">
        <f t="shared" si="768"/>
        <v>0</v>
      </c>
      <c r="AH548" s="113">
        <f t="shared" si="768"/>
        <v>0</v>
      </c>
      <c r="AI548" s="113">
        <f t="shared" si="768"/>
        <v>0</v>
      </c>
      <c r="AJ548" s="113">
        <f t="shared" si="768"/>
        <v>0</v>
      </c>
      <c r="AK548" s="113">
        <f t="shared" si="768"/>
        <v>0</v>
      </c>
      <c r="AL548" s="113">
        <f t="shared" si="768"/>
        <v>0</v>
      </c>
      <c r="AM548" s="113">
        <f t="shared" si="768"/>
        <v>0</v>
      </c>
      <c r="AN548" s="113">
        <f t="shared" si="768"/>
        <v>0</v>
      </c>
      <c r="AO548" s="113">
        <f t="shared" si="768"/>
        <v>0</v>
      </c>
      <c r="AP548" s="113">
        <f t="shared" si="768"/>
        <v>0</v>
      </c>
      <c r="AQ548" s="113">
        <f t="shared" si="768"/>
        <v>0</v>
      </c>
      <c r="AR548" s="113">
        <f t="shared" si="768"/>
        <v>0</v>
      </c>
      <c r="AS548" s="113">
        <f t="shared" si="768"/>
        <v>0</v>
      </c>
      <c r="AT548" s="113">
        <f t="shared" si="768"/>
        <v>0</v>
      </c>
      <c r="AU548" s="113">
        <f t="shared" si="768"/>
        <v>0</v>
      </c>
      <c r="AV548" s="113">
        <f t="shared" si="768"/>
        <v>0</v>
      </c>
      <c r="AW548" s="116">
        <f t="shared" si="768"/>
        <v>0</v>
      </c>
    </row>
    <row r="549" spans="1:49">
      <c r="A549" s="42" t="s">
        <v>31</v>
      </c>
      <c r="B549" s="36"/>
      <c r="C549" s="113">
        <f t="shared" ref="C549:AW549" si="769">C543+C546</f>
        <v>0</v>
      </c>
      <c r="D549" s="113">
        <f t="shared" si="769"/>
        <v>0</v>
      </c>
      <c r="E549" s="113">
        <f t="shared" si="769"/>
        <v>0</v>
      </c>
      <c r="F549" s="113">
        <f t="shared" si="769"/>
        <v>2</v>
      </c>
      <c r="G549" s="113">
        <f t="shared" si="769"/>
        <v>0</v>
      </c>
      <c r="H549" s="113">
        <f t="shared" si="769"/>
        <v>13</v>
      </c>
      <c r="I549" s="113">
        <f t="shared" si="769"/>
        <v>11</v>
      </c>
      <c r="J549" s="113">
        <f t="shared" si="769"/>
        <v>6</v>
      </c>
      <c r="K549" s="113">
        <f t="shared" si="769"/>
        <v>33</v>
      </c>
      <c r="L549" s="113">
        <f t="shared" si="769"/>
        <v>17</v>
      </c>
      <c r="M549" s="113">
        <f t="shared" si="769"/>
        <v>4</v>
      </c>
      <c r="N549" s="113">
        <f t="shared" si="769"/>
        <v>8</v>
      </c>
      <c r="O549" s="113">
        <f t="shared" si="769"/>
        <v>1</v>
      </c>
      <c r="P549" s="113">
        <f t="shared" si="769"/>
        <v>0</v>
      </c>
      <c r="Q549" s="113">
        <f t="shared" si="769"/>
        <v>0</v>
      </c>
      <c r="R549" s="113">
        <f t="shared" si="769"/>
        <v>0</v>
      </c>
      <c r="S549" s="113">
        <f t="shared" si="769"/>
        <v>0</v>
      </c>
      <c r="T549" s="113">
        <f t="shared" si="769"/>
        <v>0</v>
      </c>
      <c r="U549" s="113">
        <f t="shared" si="769"/>
        <v>0</v>
      </c>
      <c r="V549" s="113">
        <f t="shared" si="769"/>
        <v>0</v>
      </c>
      <c r="W549" s="113">
        <f t="shared" si="769"/>
        <v>0</v>
      </c>
      <c r="X549" s="113">
        <f t="shared" si="769"/>
        <v>0</v>
      </c>
      <c r="Y549" s="113">
        <f t="shared" si="769"/>
        <v>0</v>
      </c>
      <c r="Z549" s="113">
        <f t="shared" si="769"/>
        <v>0</v>
      </c>
      <c r="AA549" s="113">
        <f t="shared" si="769"/>
        <v>0</v>
      </c>
      <c r="AB549" s="113">
        <f t="shared" si="769"/>
        <v>0</v>
      </c>
      <c r="AC549" s="113">
        <f t="shared" si="769"/>
        <v>0</v>
      </c>
      <c r="AD549" s="113">
        <f t="shared" si="769"/>
        <v>0</v>
      </c>
      <c r="AE549" s="113">
        <f t="shared" si="769"/>
        <v>0</v>
      </c>
      <c r="AF549" s="113">
        <f t="shared" si="769"/>
        <v>0</v>
      </c>
      <c r="AG549" s="113">
        <f t="shared" si="769"/>
        <v>0</v>
      </c>
      <c r="AH549" s="113">
        <f t="shared" si="769"/>
        <v>0</v>
      </c>
      <c r="AI549" s="113">
        <f t="shared" si="769"/>
        <v>0</v>
      </c>
      <c r="AJ549" s="113">
        <f t="shared" si="769"/>
        <v>0</v>
      </c>
      <c r="AK549" s="113">
        <f t="shared" si="769"/>
        <v>0</v>
      </c>
      <c r="AL549" s="113">
        <f t="shared" si="769"/>
        <v>0</v>
      </c>
      <c r="AM549" s="113">
        <f t="shared" si="769"/>
        <v>0</v>
      </c>
      <c r="AN549" s="113">
        <f t="shared" si="769"/>
        <v>0</v>
      </c>
      <c r="AO549" s="113">
        <f t="shared" si="769"/>
        <v>0</v>
      </c>
      <c r="AP549" s="113">
        <f t="shared" si="769"/>
        <v>0</v>
      </c>
      <c r="AQ549" s="113">
        <f t="shared" si="769"/>
        <v>0</v>
      </c>
      <c r="AR549" s="113">
        <f t="shared" si="769"/>
        <v>0</v>
      </c>
      <c r="AS549" s="113">
        <f t="shared" si="769"/>
        <v>0</v>
      </c>
      <c r="AT549" s="113">
        <f t="shared" si="769"/>
        <v>0</v>
      </c>
      <c r="AU549" s="113">
        <f t="shared" si="769"/>
        <v>0</v>
      </c>
      <c r="AV549" s="113">
        <f t="shared" si="769"/>
        <v>0</v>
      </c>
      <c r="AW549" s="116">
        <f t="shared" si="769"/>
        <v>0</v>
      </c>
    </row>
    <row r="550" spans="1:49">
      <c r="A550" s="42" t="s">
        <v>34</v>
      </c>
      <c r="B550" s="36"/>
      <c r="C550" s="113">
        <f t="shared" ref="C550:AW550" si="770">IF(C548&gt;0, C549*(C542/C548),"")</f>
        <v>0</v>
      </c>
      <c r="D550" s="113">
        <f t="shared" si="770"/>
        <v>0</v>
      </c>
      <c r="E550" s="113">
        <f t="shared" si="770"/>
        <v>0</v>
      </c>
      <c r="F550" s="113">
        <f t="shared" si="770"/>
        <v>2</v>
      </c>
      <c r="G550" s="113">
        <f t="shared" si="770"/>
        <v>0</v>
      </c>
      <c r="H550" s="113">
        <f t="shared" si="770"/>
        <v>13</v>
      </c>
      <c r="I550" s="113">
        <f t="shared" si="770"/>
        <v>11</v>
      </c>
      <c r="J550" s="113">
        <f t="shared" si="770"/>
        <v>6</v>
      </c>
      <c r="K550" s="113">
        <f t="shared" si="770"/>
        <v>33</v>
      </c>
      <c r="L550" s="113">
        <f t="shared" si="770"/>
        <v>17</v>
      </c>
      <c r="M550" s="113">
        <f t="shared" si="770"/>
        <v>4</v>
      </c>
      <c r="N550" s="113">
        <f t="shared" si="770"/>
        <v>8</v>
      </c>
      <c r="O550" s="113">
        <f t="shared" si="770"/>
        <v>1</v>
      </c>
      <c r="P550" s="113" t="str">
        <f t="shared" si="770"/>
        <v/>
      </c>
      <c r="Q550" s="113" t="str">
        <f t="shared" si="770"/>
        <v/>
      </c>
      <c r="R550" s="113" t="str">
        <f t="shared" si="770"/>
        <v/>
      </c>
      <c r="S550" s="113" t="str">
        <f t="shared" si="770"/>
        <v/>
      </c>
      <c r="T550" s="113" t="str">
        <f t="shared" si="770"/>
        <v/>
      </c>
      <c r="U550" s="113" t="str">
        <f t="shared" si="770"/>
        <v/>
      </c>
      <c r="V550" s="113" t="str">
        <f t="shared" si="770"/>
        <v/>
      </c>
      <c r="W550" s="113" t="str">
        <f t="shared" si="770"/>
        <v/>
      </c>
      <c r="X550" s="113" t="str">
        <f t="shared" si="770"/>
        <v/>
      </c>
      <c r="Y550" s="113" t="str">
        <f t="shared" si="770"/>
        <v/>
      </c>
      <c r="Z550" s="113" t="str">
        <f t="shared" si="770"/>
        <v/>
      </c>
      <c r="AA550" s="113" t="str">
        <f t="shared" si="770"/>
        <v/>
      </c>
      <c r="AB550" s="113" t="str">
        <f t="shared" si="770"/>
        <v/>
      </c>
      <c r="AC550" s="113" t="str">
        <f t="shared" si="770"/>
        <v/>
      </c>
      <c r="AD550" s="113" t="str">
        <f t="shared" si="770"/>
        <v/>
      </c>
      <c r="AE550" s="113" t="str">
        <f t="shared" si="770"/>
        <v/>
      </c>
      <c r="AF550" s="113" t="str">
        <f t="shared" si="770"/>
        <v/>
      </c>
      <c r="AG550" s="113" t="str">
        <f t="shared" si="770"/>
        <v/>
      </c>
      <c r="AH550" s="113" t="str">
        <f t="shared" si="770"/>
        <v/>
      </c>
      <c r="AI550" s="113" t="str">
        <f t="shared" si="770"/>
        <v/>
      </c>
      <c r="AJ550" s="113" t="str">
        <f t="shared" si="770"/>
        <v/>
      </c>
      <c r="AK550" s="113" t="str">
        <f t="shared" si="770"/>
        <v/>
      </c>
      <c r="AL550" s="113" t="str">
        <f t="shared" si="770"/>
        <v/>
      </c>
      <c r="AM550" s="113" t="str">
        <f t="shared" si="770"/>
        <v/>
      </c>
      <c r="AN550" s="113" t="str">
        <f t="shared" si="770"/>
        <v/>
      </c>
      <c r="AO550" s="113" t="str">
        <f t="shared" si="770"/>
        <v/>
      </c>
      <c r="AP550" s="113" t="str">
        <f t="shared" si="770"/>
        <v/>
      </c>
      <c r="AQ550" s="113" t="str">
        <f t="shared" si="770"/>
        <v/>
      </c>
      <c r="AR550" s="113" t="str">
        <f t="shared" si="770"/>
        <v/>
      </c>
      <c r="AS550" s="113" t="str">
        <f t="shared" si="770"/>
        <v/>
      </c>
      <c r="AT550" s="113" t="str">
        <f t="shared" si="770"/>
        <v/>
      </c>
      <c r="AU550" s="113" t="str">
        <f t="shared" si="770"/>
        <v/>
      </c>
      <c r="AV550" s="113" t="str">
        <f t="shared" si="770"/>
        <v/>
      </c>
      <c r="AW550" s="116" t="str">
        <f t="shared" si="770"/>
        <v/>
      </c>
    </row>
    <row r="551" spans="1:49">
      <c r="A551" s="42" t="s">
        <v>35</v>
      </c>
      <c r="B551" s="36"/>
      <c r="C551" s="113">
        <f>IF(C548&gt;0, IF((C548-1)=0,"", ( C549*(C542/C548)*(1-(C542/C548))*(C548-C549))/(C548-1)), "")</f>
        <v>0</v>
      </c>
      <c r="D551" s="113">
        <f t="shared" ref="D551:AW551" si="771">IF(D548&gt;0, IF((D548-1)=0,"", ( D549*(D542/D548)*(1-(D542/D548))*(D548-D549))/(D548-1)), "")</f>
        <v>0</v>
      </c>
      <c r="E551" s="113">
        <f t="shared" si="771"/>
        <v>0</v>
      </c>
      <c r="F551" s="113">
        <f t="shared" si="771"/>
        <v>0</v>
      </c>
      <c r="G551" s="113">
        <f t="shared" si="771"/>
        <v>0</v>
      </c>
      <c r="H551" s="113">
        <f t="shared" si="771"/>
        <v>0</v>
      </c>
      <c r="I551" s="113">
        <f t="shared" si="771"/>
        <v>0</v>
      </c>
      <c r="J551" s="113">
        <f t="shared" si="771"/>
        <v>0</v>
      </c>
      <c r="K551" s="113">
        <f t="shared" si="771"/>
        <v>0</v>
      </c>
      <c r="L551" s="113">
        <f t="shared" si="771"/>
        <v>0</v>
      </c>
      <c r="M551" s="113">
        <f t="shared" si="771"/>
        <v>0</v>
      </c>
      <c r="N551" s="113">
        <f t="shared" si="771"/>
        <v>0</v>
      </c>
      <c r="O551" s="113" t="str">
        <f t="shared" si="771"/>
        <v/>
      </c>
      <c r="P551" s="113" t="str">
        <f t="shared" si="771"/>
        <v/>
      </c>
      <c r="Q551" s="113" t="str">
        <f t="shared" si="771"/>
        <v/>
      </c>
      <c r="R551" s="113" t="str">
        <f t="shared" si="771"/>
        <v/>
      </c>
      <c r="S551" s="113" t="str">
        <f t="shared" si="771"/>
        <v/>
      </c>
      <c r="T551" s="113" t="str">
        <f t="shared" si="771"/>
        <v/>
      </c>
      <c r="U551" s="113" t="str">
        <f t="shared" si="771"/>
        <v/>
      </c>
      <c r="V551" s="113" t="str">
        <f t="shared" si="771"/>
        <v/>
      </c>
      <c r="W551" s="113" t="str">
        <f t="shared" si="771"/>
        <v/>
      </c>
      <c r="X551" s="113" t="str">
        <f t="shared" si="771"/>
        <v/>
      </c>
      <c r="Y551" s="113" t="str">
        <f t="shared" si="771"/>
        <v/>
      </c>
      <c r="Z551" s="113" t="str">
        <f t="shared" si="771"/>
        <v/>
      </c>
      <c r="AA551" s="113" t="str">
        <f t="shared" si="771"/>
        <v/>
      </c>
      <c r="AB551" s="113" t="str">
        <f t="shared" si="771"/>
        <v/>
      </c>
      <c r="AC551" s="113" t="str">
        <f t="shared" si="771"/>
        <v/>
      </c>
      <c r="AD551" s="113" t="str">
        <f t="shared" si="771"/>
        <v/>
      </c>
      <c r="AE551" s="113" t="str">
        <f t="shared" si="771"/>
        <v/>
      </c>
      <c r="AF551" s="113" t="str">
        <f t="shared" si="771"/>
        <v/>
      </c>
      <c r="AG551" s="113" t="str">
        <f t="shared" si="771"/>
        <v/>
      </c>
      <c r="AH551" s="113" t="str">
        <f t="shared" si="771"/>
        <v/>
      </c>
      <c r="AI551" s="113" t="str">
        <f t="shared" si="771"/>
        <v/>
      </c>
      <c r="AJ551" s="113" t="str">
        <f t="shared" si="771"/>
        <v/>
      </c>
      <c r="AK551" s="113" t="str">
        <f t="shared" si="771"/>
        <v/>
      </c>
      <c r="AL551" s="113" t="str">
        <f t="shared" si="771"/>
        <v/>
      </c>
      <c r="AM551" s="113" t="str">
        <f t="shared" si="771"/>
        <v/>
      </c>
      <c r="AN551" s="113" t="str">
        <f t="shared" si="771"/>
        <v/>
      </c>
      <c r="AO551" s="113" t="str">
        <f t="shared" si="771"/>
        <v/>
      </c>
      <c r="AP551" s="113" t="str">
        <f t="shared" si="771"/>
        <v/>
      </c>
      <c r="AQ551" s="113" t="str">
        <f t="shared" si="771"/>
        <v/>
      </c>
      <c r="AR551" s="113" t="str">
        <f t="shared" si="771"/>
        <v/>
      </c>
      <c r="AS551" s="113" t="str">
        <f t="shared" si="771"/>
        <v/>
      </c>
      <c r="AT551" s="113" t="str">
        <f t="shared" si="771"/>
        <v/>
      </c>
      <c r="AU551" s="113" t="str">
        <f t="shared" si="771"/>
        <v/>
      </c>
      <c r="AV551" s="113" t="str">
        <f t="shared" si="771"/>
        <v/>
      </c>
      <c r="AW551" s="113" t="str">
        <f t="shared" si="771"/>
        <v/>
      </c>
    </row>
    <row r="552" spans="1:49">
      <c r="A552" s="42" t="s">
        <v>33</v>
      </c>
      <c r="B552" s="36" t="e">
        <f>(SUM(D543:AW543)-SUM(D550:AW550))^2/SUM(D551:AW551)</f>
        <v>#DIV/0!</v>
      </c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6"/>
    </row>
    <row r="553" spans="1:49" ht="16" thickBot="1">
      <c r="A553" s="46" t="s">
        <v>32</v>
      </c>
      <c r="B553" s="47" t="e">
        <f>CHIDIST(B552,1)</f>
        <v>#DIV/0!</v>
      </c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  <c r="AN553" s="117"/>
      <c r="AO553" s="117"/>
      <c r="AP553" s="117"/>
      <c r="AQ553" s="117"/>
      <c r="AR553" s="117"/>
      <c r="AS553" s="117"/>
      <c r="AT553" s="117"/>
      <c r="AU553" s="117"/>
      <c r="AV553" s="117"/>
      <c r="AW553" s="118"/>
    </row>
    <row r="554" spans="1:49">
      <c r="A554" s="33"/>
      <c r="B554" s="33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 ht="16" thickBot="1">
      <c r="A555" s="33"/>
      <c r="B555" s="33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43" t="str">
        <f>A558&amp;" vs. "&amp;A561</f>
        <v>WT vs. Strain I</v>
      </c>
      <c r="B556" s="44" t="e">
        <f>"p = "&amp;FIXED(B570,6)</f>
        <v>#DIV/0!</v>
      </c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  <c r="AQ556" s="114"/>
      <c r="AR556" s="114"/>
      <c r="AS556" s="114"/>
      <c r="AT556" s="114"/>
      <c r="AU556" s="114"/>
      <c r="AV556" s="114"/>
      <c r="AW556" s="115"/>
    </row>
    <row r="557" spans="1:49">
      <c r="A557" s="33"/>
      <c r="B557" s="33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45" t="str">
        <f>A$30</f>
        <v>WT</v>
      </c>
      <c r="B558" s="36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6"/>
    </row>
    <row r="559" spans="1:49">
      <c r="A559" s="42" t="str">
        <f>A$31</f>
        <v>Number of Subjects at Risk (N)</v>
      </c>
      <c r="B559" s="36">
        <f>B$31</f>
        <v>0</v>
      </c>
      <c r="C559" s="113">
        <f>C$31</f>
        <v>120</v>
      </c>
      <c r="D559" s="113">
        <f t="shared" ref="D559:AW559" si="772">D$31</f>
        <v>120</v>
      </c>
      <c r="E559" s="113">
        <f t="shared" si="772"/>
        <v>120</v>
      </c>
      <c r="F559" s="113">
        <f t="shared" si="772"/>
        <v>100</v>
      </c>
      <c r="G559" s="113">
        <f t="shared" si="772"/>
        <v>96</v>
      </c>
      <c r="H559" s="113">
        <f t="shared" si="772"/>
        <v>95</v>
      </c>
      <c r="I559" s="113">
        <f t="shared" si="772"/>
        <v>80</v>
      </c>
      <c r="J559" s="113">
        <f t="shared" si="772"/>
        <v>69</v>
      </c>
      <c r="K559" s="113">
        <f t="shared" si="772"/>
        <v>63</v>
      </c>
      <c r="L559" s="113">
        <f t="shared" si="772"/>
        <v>30</v>
      </c>
      <c r="M559" s="113">
        <f t="shared" si="772"/>
        <v>13</v>
      </c>
      <c r="N559" s="113">
        <f t="shared" si="772"/>
        <v>9</v>
      </c>
      <c r="O559" s="113">
        <f t="shared" si="772"/>
        <v>1</v>
      </c>
      <c r="P559" s="113">
        <f t="shared" si="772"/>
        <v>0</v>
      </c>
      <c r="Q559" s="113">
        <f t="shared" si="772"/>
        <v>0</v>
      </c>
      <c r="R559" s="113">
        <f t="shared" si="772"/>
        <v>0</v>
      </c>
      <c r="S559" s="113">
        <f t="shared" si="772"/>
        <v>0</v>
      </c>
      <c r="T559" s="113">
        <f t="shared" si="772"/>
        <v>0</v>
      </c>
      <c r="U559" s="113">
        <f t="shared" si="772"/>
        <v>0</v>
      </c>
      <c r="V559" s="113">
        <f t="shared" si="772"/>
        <v>0</v>
      </c>
      <c r="W559" s="113">
        <f t="shared" si="772"/>
        <v>0</v>
      </c>
      <c r="X559" s="113">
        <f t="shared" si="772"/>
        <v>0</v>
      </c>
      <c r="Y559" s="113">
        <f t="shared" si="772"/>
        <v>0</v>
      </c>
      <c r="Z559" s="113">
        <f t="shared" si="772"/>
        <v>0</v>
      </c>
      <c r="AA559" s="113">
        <f t="shared" si="772"/>
        <v>0</v>
      </c>
      <c r="AB559" s="113">
        <f t="shared" si="772"/>
        <v>0</v>
      </c>
      <c r="AC559" s="113">
        <f t="shared" si="772"/>
        <v>0</v>
      </c>
      <c r="AD559" s="113">
        <f t="shared" si="772"/>
        <v>0</v>
      </c>
      <c r="AE559" s="113">
        <f t="shared" si="772"/>
        <v>0</v>
      </c>
      <c r="AF559" s="113">
        <f t="shared" si="772"/>
        <v>0</v>
      </c>
      <c r="AG559" s="113">
        <f t="shared" si="772"/>
        <v>0</v>
      </c>
      <c r="AH559" s="113">
        <f t="shared" si="772"/>
        <v>0</v>
      </c>
      <c r="AI559" s="113">
        <f t="shared" si="772"/>
        <v>0</v>
      </c>
      <c r="AJ559" s="113">
        <f t="shared" si="772"/>
        <v>0</v>
      </c>
      <c r="AK559" s="113">
        <f t="shared" si="772"/>
        <v>0</v>
      </c>
      <c r="AL559" s="113">
        <f t="shared" si="772"/>
        <v>0</v>
      </c>
      <c r="AM559" s="113">
        <f t="shared" si="772"/>
        <v>0</v>
      </c>
      <c r="AN559" s="113">
        <f t="shared" si="772"/>
        <v>0</v>
      </c>
      <c r="AO559" s="113">
        <f t="shared" si="772"/>
        <v>0</v>
      </c>
      <c r="AP559" s="113">
        <f t="shared" si="772"/>
        <v>0</v>
      </c>
      <c r="AQ559" s="113">
        <f t="shared" si="772"/>
        <v>0</v>
      </c>
      <c r="AR559" s="113">
        <f t="shared" si="772"/>
        <v>0</v>
      </c>
      <c r="AS559" s="113">
        <f t="shared" si="772"/>
        <v>0</v>
      </c>
      <c r="AT559" s="113">
        <f t="shared" si="772"/>
        <v>0</v>
      </c>
      <c r="AU559" s="113">
        <f t="shared" si="772"/>
        <v>0</v>
      </c>
      <c r="AV559" s="113">
        <f t="shared" si="772"/>
        <v>0</v>
      </c>
      <c r="AW559" s="113">
        <f t="shared" si="772"/>
        <v>0</v>
      </c>
    </row>
    <row r="560" spans="1:49">
      <c r="A560" s="42" t="str">
        <f>A$32</f>
        <v>Observed Number of Deaths (O)</v>
      </c>
      <c r="B560" s="36">
        <f>B$32</f>
        <v>0</v>
      </c>
      <c r="C560" s="113">
        <f>C$32</f>
        <v>0</v>
      </c>
      <c r="D560" s="113">
        <f t="shared" ref="D560:AW560" si="773">D$32</f>
        <v>0</v>
      </c>
      <c r="E560" s="113">
        <f t="shared" si="773"/>
        <v>0</v>
      </c>
      <c r="F560" s="113">
        <f t="shared" si="773"/>
        <v>2</v>
      </c>
      <c r="G560" s="113">
        <f t="shared" si="773"/>
        <v>0</v>
      </c>
      <c r="H560" s="113">
        <f t="shared" si="773"/>
        <v>13</v>
      </c>
      <c r="I560" s="113">
        <f t="shared" si="773"/>
        <v>11</v>
      </c>
      <c r="J560" s="113">
        <f t="shared" si="773"/>
        <v>6</v>
      </c>
      <c r="K560" s="113">
        <f t="shared" si="773"/>
        <v>33</v>
      </c>
      <c r="L560" s="113">
        <f t="shared" si="773"/>
        <v>17</v>
      </c>
      <c r="M560" s="113">
        <f t="shared" si="773"/>
        <v>4</v>
      </c>
      <c r="N560" s="113">
        <f t="shared" si="773"/>
        <v>8</v>
      </c>
      <c r="O560" s="113">
        <f t="shared" si="773"/>
        <v>1</v>
      </c>
      <c r="P560" s="113">
        <f t="shared" si="773"/>
        <v>0</v>
      </c>
      <c r="Q560" s="113">
        <f t="shared" si="773"/>
        <v>0</v>
      </c>
      <c r="R560" s="113">
        <f t="shared" si="773"/>
        <v>0</v>
      </c>
      <c r="S560" s="113">
        <f t="shared" si="773"/>
        <v>0</v>
      </c>
      <c r="T560" s="113">
        <f t="shared" si="773"/>
        <v>0</v>
      </c>
      <c r="U560" s="113">
        <f t="shared" si="773"/>
        <v>0</v>
      </c>
      <c r="V560" s="113">
        <f t="shared" si="773"/>
        <v>0</v>
      </c>
      <c r="W560" s="113">
        <f t="shared" si="773"/>
        <v>0</v>
      </c>
      <c r="X560" s="113">
        <f t="shared" si="773"/>
        <v>0</v>
      </c>
      <c r="Y560" s="113">
        <f t="shared" si="773"/>
        <v>0</v>
      </c>
      <c r="Z560" s="113">
        <f t="shared" si="773"/>
        <v>0</v>
      </c>
      <c r="AA560" s="113">
        <f t="shared" si="773"/>
        <v>0</v>
      </c>
      <c r="AB560" s="113">
        <f t="shared" si="773"/>
        <v>0</v>
      </c>
      <c r="AC560" s="113">
        <f t="shared" si="773"/>
        <v>0</v>
      </c>
      <c r="AD560" s="113">
        <f t="shared" si="773"/>
        <v>0</v>
      </c>
      <c r="AE560" s="113">
        <f t="shared" si="773"/>
        <v>0</v>
      </c>
      <c r="AF560" s="113">
        <f t="shared" si="773"/>
        <v>0</v>
      </c>
      <c r="AG560" s="113">
        <f t="shared" si="773"/>
        <v>0</v>
      </c>
      <c r="AH560" s="113">
        <f t="shared" si="773"/>
        <v>0</v>
      </c>
      <c r="AI560" s="113">
        <f t="shared" si="773"/>
        <v>0</v>
      </c>
      <c r="AJ560" s="113">
        <f t="shared" si="773"/>
        <v>0</v>
      </c>
      <c r="AK560" s="113">
        <f t="shared" si="773"/>
        <v>0</v>
      </c>
      <c r="AL560" s="113">
        <f t="shared" si="773"/>
        <v>0</v>
      </c>
      <c r="AM560" s="113">
        <f t="shared" si="773"/>
        <v>0</v>
      </c>
      <c r="AN560" s="113">
        <f t="shared" si="773"/>
        <v>0</v>
      </c>
      <c r="AO560" s="113">
        <f t="shared" si="773"/>
        <v>0</v>
      </c>
      <c r="AP560" s="113">
        <f t="shared" si="773"/>
        <v>0</v>
      </c>
      <c r="AQ560" s="113">
        <f t="shared" si="773"/>
        <v>0</v>
      </c>
      <c r="AR560" s="113">
        <f t="shared" si="773"/>
        <v>0</v>
      </c>
      <c r="AS560" s="113">
        <f t="shared" si="773"/>
        <v>0</v>
      </c>
      <c r="AT560" s="113">
        <f t="shared" si="773"/>
        <v>0</v>
      </c>
      <c r="AU560" s="113">
        <f t="shared" si="773"/>
        <v>0</v>
      </c>
      <c r="AV560" s="113">
        <f t="shared" si="773"/>
        <v>0</v>
      </c>
      <c r="AW560" s="113">
        <f t="shared" si="773"/>
        <v>0</v>
      </c>
    </row>
    <row r="561" spans="1:49">
      <c r="A561" s="45" t="str">
        <f>A$318</f>
        <v>Strain I</v>
      </c>
      <c r="B561" s="36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6"/>
    </row>
    <row r="562" spans="1:49">
      <c r="A562" s="42" t="str">
        <f>A$319</f>
        <v>Number of Subjects at Risk (N)</v>
      </c>
      <c r="B562" s="36">
        <f>B$319</f>
        <v>0</v>
      </c>
      <c r="C562" s="113">
        <f t="shared" ref="C562:AW562" si="774">C$319</f>
        <v>0</v>
      </c>
      <c r="D562" s="113">
        <f t="shared" si="774"/>
        <v>0</v>
      </c>
      <c r="E562" s="113">
        <f t="shared" si="774"/>
        <v>0</v>
      </c>
      <c r="F562" s="113">
        <f t="shared" si="774"/>
        <v>0</v>
      </c>
      <c r="G562" s="113">
        <f t="shared" si="774"/>
        <v>0</v>
      </c>
      <c r="H562" s="113">
        <f t="shared" si="774"/>
        <v>0</v>
      </c>
      <c r="I562" s="113">
        <f t="shared" si="774"/>
        <v>0</v>
      </c>
      <c r="J562" s="113">
        <f t="shared" si="774"/>
        <v>0</v>
      </c>
      <c r="K562" s="113">
        <f t="shared" si="774"/>
        <v>0</v>
      </c>
      <c r="L562" s="113">
        <f t="shared" si="774"/>
        <v>0</v>
      </c>
      <c r="M562" s="113">
        <f t="shared" si="774"/>
        <v>0</v>
      </c>
      <c r="N562" s="113">
        <f t="shared" si="774"/>
        <v>0</v>
      </c>
      <c r="O562" s="113">
        <f t="shared" si="774"/>
        <v>0</v>
      </c>
      <c r="P562" s="113">
        <f t="shared" si="774"/>
        <v>0</v>
      </c>
      <c r="Q562" s="113">
        <f t="shared" si="774"/>
        <v>0</v>
      </c>
      <c r="R562" s="113">
        <f t="shared" si="774"/>
        <v>0</v>
      </c>
      <c r="S562" s="113">
        <f t="shared" si="774"/>
        <v>0</v>
      </c>
      <c r="T562" s="113">
        <f t="shared" si="774"/>
        <v>0</v>
      </c>
      <c r="U562" s="113">
        <f t="shared" si="774"/>
        <v>0</v>
      </c>
      <c r="V562" s="113">
        <f t="shared" si="774"/>
        <v>0</v>
      </c>
      <c r="W562" s="113">
        <f t="shared" si="774"/>
        <v>0</v>
      </c>
      <c r="X562" s="113">
        <f t="shared" si="774"/>
        <v>0</v>
      </c>
      <c r="Y562" s="113">
        <f t="shared" si="774"/>
        <v>0</v>
      </c>
      <c r="Z562" s="113">
        <f t="shared" si="774"/>
        <v>0</v>
      </c>
      <c r="AA562" s="113">
        <f t="shared" si="774"/>
        <v>0</v>
      </c>
      <c r="AB562" s="113">
        <f t="shared" si="774"/>
        <v>0</v>
      </c>
      <c r="AC562" s="113">
        <f t="shared" si="774"/>
        <v>0</v>
      </c>
      <c r="AD562" s="113">
        <f t="shared" si="774"/>
        <v>0</v>
      </c>
      <c r="AE562" s="113">
        <f t="shared" si="774"/>
        <v>0</v>
      </c>
      <c r="AF562" s="113">
        <f t="shared" si="774"/>
        <v>0</v>
      </c>
      <c r="AG562" s="113">
        <f t="shared" si="774"/>
        <v>0</v>
      </c>
      <c r="AH562" s="113">
        <f t="shared" si="774"/>
        <v>0</v>
      </c>
      <c r="AI562" s="113">
        <f t="shared" si="774"/>
        <v>0</v>
      </c>
      <c r="AJ562" s="113">
        <f t="shared" si="774"/>
        <v>0</v>
      </c>
      <c r="AK562" s="113">
        <f t="shared" si="774"/>
        <v>0</v>
      </c>
      <c r="AL562" s="113">
        <f t="shared" si="774"/>
        <v>0</v>
      </c>
      <c r="AM562" s="113">
        <f t="shared" si="774"/>
        <v>0</v>
      </c>
      <c r="AN562" s="113">
        <f t="shared" si="774"/>
        <v>0</v>
      </c>
      <c r="AO562" s="113">
        <f t="shared" si="774"/>
        <v>0</v>
      </c>
      <c r="AP562" s="113">
        <f t="shared" si="774"/>
        <v>0</v>
      </c>
      <c r="AQ562" s="113">
        <f t="shared" si="774"/>
        <v>0</v>
      </c>
      <c r="AR562" s="113">
        <f t="shared" si="774"/>
        <v>0</v>
      </c>
      <c r="AS562" s="113">
        <f t="shared" si="774"/>
        <v>0</v>
      </c>
      <c r="AT562" s="113">
        <f t="shared" si="774"/>
        <v>0</v>
      </c>
      <c r="AU562" s="113">
        <f t="shared" si="774"/>
        <v>0</v>
      </c>
      <c r="AV562" s="113">
        <f t="shared" si="774"/>
        <v>0</v>
      </c>
      <c r="AW562" s="113">
        <f t="shared" si="774"/>
        <v>0</v>
      </c>
    </row>
    <row r="563" spans="1:49">
      <c r="A563" s="42" t="str">
        <f>A$320</f>
        <v>Observed Number of Deaths (O)</v>
      </c>
      <c r="B563" s="36">
        <f>B$320</f>
        <v>0</v>
      </c>
      <c r="C563" s="113">
        <f t="shared" ref="C563:AW563" si="775">C$320</f>
        <v>0</v>
      </c>
      <c r="D563" s="113">
        <f t="shared" si="775"/>
        <v>0</v>
      </c>
      <c r="E563" s="113">
        <f t="shared" si="775"/>
        <v>0</v>
      </c>
      <c r="F563" s="113">
        <f t="shared" si="775"/>
        <v>0</v>
      </c>
      <c r="G563" s="113">
        <f t="shared" si="775"/>
        <v>0</v>
      </c>
      <c r="H563" s="113">
        <f t="shared" si="775"/>
        <v>0</v>
      </c>
      <c r="I563" s="113">
        <f t="shared" si="775"/>
        <v>0</v>
      </c>
      <c r="J563" s="113">
        <f t="shared" si="775"/>
        <v>0</v>
      </c>
      <c r="K563" s="113">
        <f t="shared" si="775"/>
        <v>0</v>
      </c>
      <c r="L563" s="113">
        <f t="shared" si="775"/>
        <v>0</v>
      </c>
      <c r="M563" s="113">
        <f t="shared" si="775"/>
        <v>0</v>
      </c>
      <c r="N563" s="113">
        <f t="shared" si="775"/>
        <v>0</v>
      </c>
      <c r="O563" s="113">
        <f t="shared" si="775"/>
        <v>0</v>
      </c>
      <c r="P563" s="113">
        <f t="shared" si="775"/>
        <v>0</v>
      </c>
      <c r="Q563" s="113">
        <f t="shared" si="775"/>
        <v>0</v>
      </c>
      <c r="R563" s="113">
        <f t="shared" si="775"/>
        <v>0</v>
      </c>
      <c r="S563" s="113">
        <f t="shared" si="775"/>
        <v>0</v>
      </c>
      <c r="T563" s="113">
        <f t="shared" si="775"/>
        <v>0</v>
      </c>
      <c r="U563" s="113">
        <f t="shared" si="775"/>
        <v>0</v>
      </c>
      <c r="V563" s="113">
        <f t="shared" si="775"/>
        <v>0</v>
      </c>
      <c r="W563" s="113">
        <f t="shared" si="775"/>
        <v>0</v>
      </c>
      <c r="X563" s="113">
        <f t="shared" si="775"/>
        <v>0</v>
      </c>
      <c r="Y563" s="113">
        <f t="shared" si="775"/>
        <v>0</v>
      </c>
      <c r="Z563" s="113">
        <f t="shared" si="775"/>
        <v>0</v>
      </c>
      <c r="AA563" s="113">
        <f t="shared" si="775"/>
        <v>0</v>
      </c>
      <c r="AB563" s="113">
        <f t="shared" si="775"/>
        <v>0</v>
      </c>
      <c r="AC563" s="113">
        <f t="shared" si="775"/>
        <v>0</v>
      </c>
      <c r="AD563" s="113">
        <f t="shared" si="775"/>
        <v>0</v>
      </c>
      <c r="AE563" s="113">
        <f t="shared" si="775"/>
        <v>0</v>
      </c>
      <c r="AF563" s="113">
        <f t="shared" si="775"/>
        <v>0</v>
      </c>
      <c r="AG563" s="113">
        <f t="shared" si="775"/>
        <v>0</v>
      </c>
      <c r="AH563" s="113">
        <f t="shared" si="775"/>
        <v>0</v>
      </c>
      <c r="AI563" s="113">
        <f t="shared" si="775"/>
        <v>0</v>
      </c>
      <c r="AJ563" s="113">
        <f t="shared" si="775"/>
        <v>0</v>
      </c>
      <c r="AK563" s="113">
        <f t="shared" si="775"/>
        <v>0</v>
      </c>
      <c r="AL563" s="113">
        <f t="shared" si="775"/>
        <v>0</v>
      </c>
      <c r="AM563" s="113">
        <f t="shared" si="775"/>
        <v>0</v>
      </c>
      <c r="AN563" s="113">
        <f t="shared" si="775"/>
        <v>0</v>
      </c>
      <c r="AO563" s="113">
        <f t="shared" si="775"/>
        <v>0</v>
      </c>
      <c r="AP563" s="113">
        <f t="shared" si="775"/>
        <v>0</v>
      </c>
      <c r="AQ563" s="113">
        <f t="shared" si="775"/>
        <v>0</v>
      </c>
      <c r="AR563" s="113">
        <f t="shared" si="775"/>
        <v>0</v>
      </c>
      <c r="AS563" s="113">
        <f t="shared" si="775"/>
        <v>0</v>
      </c>
      <c r="AT563" s="113">
        <f t="shared" si="775"/>
        <v>0</v>
      </c>
      <c r="AU563" s="113">
        <f t="shared" si="775"/>
        <v>0</v>
      </c>
      <c r="AV563" s="113">
        <f t="shared" si="775"/>
        <v>0</v>
      </c>
      <c r="AW563" s="113">
        <f t="shared" si="775"/>
        <v>0</v>
      </c>
    </row>
    <row r="564" spans="1:49">
      <c r="A564" s="45" t="s">
        <v>29</v>
      </c>
      <c r="B564" s="36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6"/>
    </row>
    <row r="565" spans="1:49">
      <c r="A565" s="42" t="s">
        <v>30</v>
      </c>
      <c r="B565" s="36"/>
      <c r="C565" s="113">
        <f t="shared" ref="C565:AW565" si="776">C559+C562</f>
        <v>120</v>
      </c>
      <c r="D565" s="113">
        <f t="shared" si="776"/>
        <v>120</v>
      </c>
      <c r="E565" s="113">
        <f t="shared" si="776"/>
        <v>120</v>
      </c>
      <c r="F565" s="113">
        <f t="shared" si="776"/>
        <v>100</v>
      </c>
      <c r="G565" s="113">
        <f t="shared" si="776"/>
        <v>96</v>
      </c>
      <c r="H565" s="113">
        <f t="shared" si="776"/>
        <v>95</v>
      </c>
      <c r="I565" s="113">
        <f t="shared" si="776"/>
        <v>80</v>
      </c>
      <c r="J565" s="113">
        <f t="shared" si="776"/>
        <v>69</v>
      </c>
      <c r="K565" s="113">
        <f t="shared" si="776"/>
        <v>63</v>
      </c>
      <c r="L565" s="113">
        <f t="shared" si="776"/>
        <v>30</v>
      </c>
      <c r="M565" s="113">
        <f t="shared" si="776"/>
        <v>13</v>
      </c>
      <c r="N565" s="113">
        <f t="shared" si="776"/>
        <v>9</v>
      </c>
      <c r="O565" s="113">
        <f t="shared" si="776"/>
        <v>1</v>
      </c>
      <c r="P565" s="113">
        <f t="shared" si="776"/>
        <v>0</v>
      </c>
      <c r="Q565" s="113">
        <f t="shared" si="776"/>
        <v>0</v>
      </c>
      <c r="R565" s="113">
        <f t="shared" si="776"/>
        <v>0</v>
      </c>
      <c r="S565" s="113">
        <f t="shared" si="776"/>
        <v>0</v>
      </c>
      <c r="T565" s="113">
        <f t="shared" si="776"/>
        <v>0</v>
      </c>
      <c r="U565" s="113">
        <f t="shared" si="776"/>
        <v>0</v>
      </c>
      <c r="V565" s="113">
        <f t="shared" si="776"/>
        <v>0</v>
      </c>
      <c r="W565" s="113">
        <f t="shared" si="776"/>
        <v>0</v>
      </c>
      <c r="X565" s="113">
        <f t="shared" si="776"/>
        <v>0</v>
      </c>
      <c r="Y565" s="113">
        <f t="shared" si="776"/>
        <v>0</v>
      </c>
      <c r="Z565" s="113">
        <f t="shared" si="776"/>
        <v>0</v>
      </c>
      <c r="AA565" s="113">
        <f t="shared" si="776"/>
        <v>0</v>
      </c>
      <c r="AB565" s="113">
        <f t="shared" si="776"/>
        <v>0</v>
      </c>
      <c r="AC565" s="113">
        <f t="shared" si="776"/>
        <v>0</v>
      </c>
      <c r="AD565" s="113">
        <f t="shared" si="776"/>
        <v>0</v>
      </c>
      <c r="AE565" s="113">
        <f t="shared" si="776"/>
        <v>0</v>
      </c>
      <c r="AF565" s="113">
        <f t="shared" si="776"/>
        <v>0</v>
      </c>
      <c r="AG565" s="113">
        <f t="shared" si="776"/>
        <v>0</v>
      </c>
      <c r="AH565" s="113">
        <f t="shared" si="776"/>
        <v>0</v>
      </c>
      <c r="AI565" s="113">
        <f t="shared" si="776"/>
        <v>0</v>
      </c>
      <c r="AJ565" s="113">
        <f t="shared" si="776"/>
        <v>0</v>
      </c>
      <c r="AK565" s="113">
        <f t="shared" si="776"/>
        <v>0</v>
      </c>
      <c r="AL565" s="113">
        <f t="shared" si="776"/>
        <v>0</v>
      </c>
      <c r="AM565" s="113">
        <f t="shared" si="776"/>
        <v>0</v>
      </c>
      <c r="AN565" s="113">
        <f t="shared" si="776"/>
        <v>0</v>
      </c>
      <c r="AO565" s="113">
        <f t="shared" si="776"/>
        <v>0</v>
      </c>
      <c r="AP565" s="113">
        <f t="shared" si="776"/>
        <v>0</v>
      </c>
      <c r="AQ565" s="113">
        <f t="shared" si="776"/>
        <v>0</v>
      </c>
      <c r="AR565" s="113">
        <f t="shared" si="776"/>
        <v>0</v>
      </c>
      <c r="AS565" s="113">
        <f t="shared" si="776"/>
        <v>0</v>
      </c>
      <c r="AT565" s="113">
        <f t="shared" si="776"/>
        <v>0</v>
      </c>
      <c r="AU565" s="113">
        <f t="shared" si="776"/>
        <v>0</v>
      </c>
      <c r="AV565" s="113">
        <f t="shared" si="776"/>
        <v>0</v>
      </c>
      <c r="AW565" s="116">
        <f t="shared" si="776"/>
        <v>0</v>
      </c>
    </row>
    <row r="566" spans="1:49">
      <c r="A566" s="42" t="s">
        <v>31</v>
      </c>
      <c r="B566" s="36"/>
      <c r="C566" s="113">
        <f t="shared" ref="C566:AW566" si="777">C560+C563</f>
        <v>0</v>
      </c>
      <c r="D566" s="113">
        <f t="shared" si="777"/>
        <v>0</v>
      </c>
      <c r="E566" s="113">
        <f t="shared" si="777"/>
        <v>0</v>
      </c>
      <c r="F566" s="113">
        <f t="shared" si="777"/>
        <v>2</v>
      </c>
      <c r="G566" s="113">
        <f t="shared" si="777"/>
        <v>0</v>
      </c>
      <c r="H566" s="113">
        <f t="shared" si="777"/>
        <v>13</v>
      </c>
      <c r="I566" s="113">
        <f t="shared" si="777"/>
        <v>11</v>
      </c>
      <c r="J566" s="113">
        <f t="shared" si="777"/>
        <v>6</v>
      </c>
      <c r="K566" s="113">
        <f t="shared" si="777"/>
        <v>33</v>
      </c>
      <c r="L566" s="113">
        <f t="shared" si="777"/>
        <v>17</v>
      </c>
      <c r="M566" s="113">
        <f t="shared" si="777"/>
        <v>4</v>
      </c>
      <c r="N566" s="113">
        <f t="shared" si="777"/>
        <v>8</v>
      </c>
      <c r="O566" s="113">
        <f t="shared" si="777"/>
        <v>1</v>
      </c>
      <c r="P566" s="113">
        <f t="shared" si="777"/>
        <v>0</v>
      </c>
      <c r="Q566" s="113">
        <f t="shared" si="777"/>
        <v>0</v>
      </c>
      <c r="R566" s="113">
        <f t="shared" si="777"/>
        <v>0</v>
      </c>
      <c r="S566" s="113">
        <f t="shared" si="777"/>
        <v>0</v>
      </c>
      <c r="T566" s="113">
        <f t="shared" si="777"/>
        <v>0</v>
      </c>
      <c r="U566" s="113">
        <f t="shared" si="777"/>
        <v>0</v>
      </c>
      <c r="V566" s="113">
        <f t="shared" si="777"/>
        <v>0</v>
      </c>
      <c r="W566" s="113">
        <f t="shared" si="777"/>
        <v>0</v>
      </c>
      <c r="X566" s="113">
        <f t="shared" si="777"/>
        <v>0</v>
      </c>
      <c r="Y566" s="113">
        <f t="shared" si="777"/>
        <v>0</v>
      </c>
      <c r="Z566" s="113">
        <f t="shared" si="777"/>
        <v>0</v>
      </c>
      <c r="AA566" s="113">
        <f t="shared" si="777"/>
        <v>0</v>
      </c>
      <c r="AB566" s="113">
        <f t="shared" si="777"/>
        <v>0</v>
      </c>
      <c r="AC566" s="113">
        <f t="shared" si="777"/>
        <v>0</v>
      </c>
      <c r="AD566" s="113">
        <f t="shared" si="777"/>
        <v>0</v>
      </c>
      <c r="AE566" s="113">
        <f t="shared" si="777"/>
        <v>0</v>
      </c>
      <c r="AF566" s="113">
        <f t="shared" si="777"/>
        <v>0</v>
      </c>
      <c r="AG566" s="113">
        <f t="shared" si="777"/>
        <v>0</v>
      </c>
      <c r="AH566" s="113">
        <f t="shared" si="777"/>
        <v>0</v>
      </c>
      <c r="AI566" s="113">
        <f t="shared" si="777"/>
        <v>0</v>
      </c>
      <c r="AJ566" s="113">
        <f t="shared" si="777"/>
        <v>0</v>
      </c>
      <c r="AK566" s="113">
        <f t="shared" si="777"/>
        <v>0</v>
      </c>
      <c r="AL566" s="113">
        <f t="shared" si="777"/>
        <v>0</v>
      </c>
      <c r="AM566" s="113">
        <f t="shared" si="777"/>
        <v>0</v>
      </c>
      <c r="AN566" s="113">
        <f t="shared" si="777"/>
        <v>0</v>
      </c>
      <c r="AO566" s="113">
        <f t="shared" si="777"/>
        <v>0</v>
      </c>
      <c r="AP566" s="113">
        <f t="shared" si="777"/>
        <v>0</v>
      </c>
      <c r="AQ566" s="113">
        <f t="shared" si="777"/>
        <v>0</v>
      </c>
      <c r="AR566" s="113">
        <f t="shared" si="777"/>
        <v>0</v>
      </c>
      <c r="AS566" s="113">
        <f t="shared" si="777"/>
        <v>0</v>
      </c>
      <c r="AT566" s="113">
        <f t="shared" si="777"/>
        <v>0</v>
      </c>
      <c r="AU566" s="113">
        <f t="shared" si="777"/>
        <v>0</v>
      </c>
      <c r="AV566" s="113">
        <f t="shared" si="777"/>
        <v>0</v>
      </c>
      <c r="AW566" s="116">
        <f t="shared" si="777"/>
        <v>0</v>
      </c>
    </row>
    <row r="567" spans="1:49">
      <c r="A567" s="42" t="s">
        <v>34</v>
      </c>
      <c r="B567" s="36"/>
      <c r="C567" s="113">
        <f t="shared" ref="C567" si="778">IF(C565&gt;0, C566*(C559/C565),"")</f>
        <v>0</v>
      </c>
      <c r="D567" s="113">
        <f t="shared" ref="D567" si="779">IF(D565&gt;0, D566*(D559/D565),"")</f>
        <v>0</v>
      </c>
      <c r="E567" s="113">
        <f t="shared" ref="E567" si="780">IF(E565&gt;0, E566*(E559/E565),"")</f>
        <v>0</v>
      </c>
      <c r="F567" s="113">
        <f t="shared" ref="F567" si="781">IF(F565&gt;0, F566*(F559/F565),"")</f>
        <v>2</v>
      </c>
      <c r="G567" s="113">
        <f t="shared" ref="G567" si="782">IF(G565&gt;0, G566*(G559/G565),"")</f>
        <v>0</v>
      </c>
      <c r="H567" s="113">
        <f t="shared" ref="H567" si="783">IF(H565&gt;0, H566*(H559/H565),"")</f>
        <v>13</v>
      </c>
      <c r="I567" s="113">
        <f t="shared" ref="I567" si="784">IF(I565&gt;0, I566*(I559/I565),"")</f>
        <v>11</v>
      </c>
      <c r="J567" s="113">
        <f t="shared" ref="J567" si="785">IF(J565&gt;0, J566*(J559/J565),"")</f>
        <v>6</v>
      </c>
      <c r="K567" s="113">
        <f t="shared" ref="K567" si="786">IF(K565&gt;0, K566*(K559/K565),"")</f>
        <v>33</v>
      </c>
      <c r="L567" s="113">
        <f t="shared" ref="L567" si="787">IF(L565&gt;0, L566*(L559/L565),"")</f>
        <v>17</v>
      </c>
      <c r="M567" s="113">
        <f t="shared" ref="M567" si="788">IF(M565&gt;0, M566*(M559/M565),"")</f>
        <v>4</v>
      </c>
      <c r="N567" s="113">
        <f t="shared" ref="N567" si="789">IF(N565&gt;0, N566*(N559/N565),"")</f>
        <v>8</v>
      </c>
      <c r="O567" s="113">
        <f t="shared" ref="O567" si="790">IF(O565&gt;0, O566*(O559/O565),"")</f>
        <v>1</v>
      </c>
      <c r="P567" s="113" t="str">
        <f t="shared" ref="P567" si="791">IF(P565&gt;0, P566*(P559/P565),"")</f>
        <v/>
      </c>
      <c r="Q567" s="113" t="str">
        <f t="shared" ref="Q567" si="792">IF(Q565&gt;0, Q566*(Q559/Q565),"")</f>
        <v/>
      </c>
      <c r="R567" s="113" t="str">
        <f t="shared" ref="R567" si="793">IF(R565&gt;0, R566*(R559/R565),"")</f>
        <v/>
      </c>
      <c r="S567" s="113" t="str">
        <f t="shared" ref="S567" si="794">IF(S565&gt;0, S566*(S559/S565),"")</f>
        <v/>
      </c>
      <c r="T567" s="113" t="str">
        <f t="shared" ref="T567" si="795">IF(T565&gt;0, T566*(T559/T565),"")</f>
        <v/>
      </c>
      <c r="U567" s="113" t="str">
        <f t="shared" ref="U567" si="796">IF(U565&gt;0, U566*(U559/U565),"")</f>
        <v/>
      </c>
      <c r="V567" s="113" t="str">
        <f t="shared" ref="V567" si="797">IF(V565&gt;0, V566*(V559/V565),"")</f>
        <v/>
      </c>
      <c r="W567" s="113" t="str">
        <f t="shared" ref="W567" si="798">IF(W565&gt;0, W566*(W559/W565),"")</f>
        <v/>
      </c>
      <c r="X567" s="113" t="str">
        <f t="shared" ref="X567" si="799">IF(X565&gt;0, X566*(X559/X565),"")</f>
        <v/>
      </c>
      <c r="Y567" s="113" t="str">
        <f t="shared" ref="Y567" si="800">IF(Y565&gt;0, Y566*(Y559/Y565),"")</f>
        <v/>
      </c>
      <c r="Z567" s="113" t="str">
        <f t="shared" ref="Z567" si="801">IF(Z565&gt;0, Z566*(Z559/Z565),"")</f>
        <v/>
      </c>
      <c r="AA567" s="113" t="str">
        <f t="shared" ref="AA567" si="802">IF(AA565&gt;0, AA566*(AA559/AA565),"")</f>
        <v/>
      </c>
      <c r="AB567" s="113" t="str">
        <f t="shared" ref="AB567" si="803">IF(AB565&gt;0, AB566*(AB559/AB565),"")</f>
        <v/>
      </c>
      <c r="AC567" s="113" t="str">
        <f t="shared" ref="AC567" si="804">IF(AC565&gt;0, AC566*(AC559/AC565),"")</f>
        <v/>
      </c>
      <c r="AD567" s="113" t="str">
        <f t="shared" ref="AD567" si="805">IF(AD565&gt;0, AD566*(AD559/AD565),"")</f>
        <v/>
      </c>
      <c r="AE567" s="113" t="str">
        <f t="shared" ref="AE567" si="806">IF(AE565&gt;0, AE566*(AE559/AE565),"")</f>
        <v/>
      </c>
      <c r="AF567" s="113" t="str">
        <f t="shared" ref="AF567" si="807">IF(AF565&gt;0, AF566*(AF559/AF565),"")</f>
        <v/>
      </c>
      <c r="AG567" s="113" t="str">
        <f t="shared" ref="AG567" si="808">IF(AG565&gt;0, AG566*(AG559/AG565),"")</f>
        <v/>
      </c>
      <c r="AH567" s="113" t="str">
        <f t="shared" ref="AH567" si="809">IF(AH565&gt;0, AH566*(AH559/AH565),"")</f>
        <v/>
      </c>
      <c r="AI567" s="113" t="str">
        <f t="shared" ref="AI567" si="810">IF(AI565&gt;0, AI566*(AI559/AI565),"")</f>
        <v/>
      </c>
      <c r="AJ567" s="113" t="str">
        <f t="shared" ref="AJ567" si="811">IF(AJ565&gt;0, AJ566*(AJ559/AJ565),"")</f>
        <v/>
      </c>
      <c r="AK567" s="113" t="str">
        <f t="shared" ref="AK567" si="812">IF(AK565&gt;0, AK566*(AK559/AK565),"")</f>
        <v/>
      </c>
      <c r="AL567" s="113" t="str">
        <f t="shared" ref="AL567" si="813">IF(AL565&gt;0, AL566*(AL559/AL565),"")</f>
        <v/>
      </c>
      <c r="AM567" s="113" t="str">
        <f t="shared" ref="AM567" si="814">IF(AM565&gt;0, AM566*(AM559/AM565),"")</f>
        <v/>
      </c>
      <c r="AN567" s="113" t="str">
        <f t="shared" ref="AN567" si="815">IF(AN565&gt;0, AN566*(AN559/AN565),"")</f>
        <v/>
      </c>
      <c r="AO567" s="113" t="str">
        <f t="shared" ref="AO567" si="816">IF(AO565&gt;0, AO566*(AO559/AO565),"")</f>
        <v/>
      </c>
      <c r="AP567" s="113" t="str">
        <f t="shared" ref="AP567" si="817">IF(AP565&gt;0, AP566*(AP559/AP565),"")</f>
        <v/>
      </c>
      <c r="AQ567" s="113" t="str">
        <f t="shared" ref="AQ567" si="818">IF(AQ565&gt;0, AQ566*(AQ559/AQ565),"")</f>
        <v/>
      </c>
      <c r="AR567" s="113" t="str">
        <f t="shared" ref="AR567" si="819">IF(AR565&gt;0, AR566*(AR559/AR565),"")</f>
        <v/>
      </c>
      <c r="AS567" s="113" t="str">
        <f t="shared" ref="AS567" si="820">IF(AS565&gt;0, AS566*(AS559/AS565),"")</f>
        <v/>
      </c>
      <c r="AT567" s="113" t="str">
        <f t="shared" ref="AT567" si="821">IF(AT565&gt;0, AT566*(AT559/AT565),"")</f>
        <v/>
      </c>
      <c r="AU567" s="113" t="str">
        <f t="shared" ref="AU567" si="822">IF(AU565&gt;0, AU566*(AU559/AU565),"")</f>
        <v/>
      </c>
      <c r="AV567" s="113" t="str">
        <f t="shared" ref="AV567" si="823">IF(AV565&gt;0, AV566*(AV559/AV565),"")</f>
        <v/>
      </c>
      <c r="AW567" s="116" t="str">
        <f t="shared" ref="AW567" si="824">IF(AW565&gt;0, AW566*(AW559/AW565),"")</f>
        <v/>
      </c>
    </row>
    <row r="568" spans="1:49">
      <c r="A568" s="42" t="s">
        <v>35</v>
      </c>
      <c r="B568" s="36"/>
      <c r="C568" s="113">
        <f>IF(C565&gt;0, IF((C565-1)=0,"", ( C566*(C559/C565)*(1-(C559/C565))*(C565-C566))/(C565-1)), "")</f>
        <v>0</v>
      </c>
      <c r="D568" s="113">
        <f t="shared" ref="D568:AW568" si="825">IF(D565&gt;0, IF((D565-1)=0,"", ( D566*(D559/D565)*(1-(D559/D565))*(D565-D566))/(D565-1)), "")</f>
        <v>0</v>
      </c>
      <c r="E568" s="113">
        <f t="shared" si="825"/>
        <v>0</v>
      </c>
      <c r="F568" s="113">
        <f t="shared" si="825"/>
        <v>0</v>
      </c>
      <c r="G568" s="113">
        <f t="shared" si="825"/>
        <v>0</v>
      </c>
      <c r="H568" s="113">
        <f t="shared" si="825"/>
        <v>0</v>
      </c>
      <c r="I568" s="113">
        <f t="shared" si="825"/>
        <v>0</v>
      </c>
      <c r="J568" s="113">
        <f t="shared" si="825"/>
        <v>0</v>
      </c>
      <c r="K568" s="113">
        <f t="shared" si="825"/>
        <v>0</v>
      </c>
      <c r="L568" s="113">
        <f t="shared" si="825"/>
        <v>0</v>
      </c>
      <c r="M568" s="113">
        <f t="shared" si="825"/>
        <v>0</v>
      </c>
      <c r="N568" s="113">
        <f t="shared" si="825"/>
        <v>0</v>
      </c>
      <c r="O568" s="113" t="str">
        <f t="shared" si="825"/>
        <v/>
      </c>
      <c r="P568" s="113" t="str">
        <f t="shared" si="825"/>
        <v/>
      </c>
      <c r="Q568" s="113" t="str">
        <f t="shared" si="825"/>
        <v/>
      </c>
      <c r="R568" s="113" t="str">
        <f t="shared" si="825"/>
        <v/>
      </c>
      <c r="S568" s="113" t="str">
        <f t="shared" si="825"/>
        <v/>
      </c>
      <c r="T568" s="113" t="str">
        <f t="shared" si="825"/>
        <v/>
      </c>
      <c r="U568" s="113" t="str">
        <f t="shared" si="825"/>
        <v/>
      </c>
      <c r="V568" s="113" t="str">
        <f t="shared" si="825"/>
        <v/>
      </c>
      <c r="W568" s="113" t="str">
        <f t="shared" si="825"/>
        <v/>
      </c>
      <c r="X568" s="113" t="str">
        <f t="shared" si="825"/>
        <v/>
      </c>
      <c r="Y568" s="113" t="str">
        <f t="shared" si="825"/>
        <v/>
      </c>
      <c r="Z568" s="113" t="str">
        <f t="shared" si="825"/>
        <v/>
      </c>
      <c r="AA568" s="113" t="str">
        <f t="shared" si="825"/>
        <v/>
      </c>
      <c r="AB568" s="113" t="str">
        <f t="shared" si="825"/>
        <v/>
      </c>
      <c r="AC568" s="113" t="str">
        <f t="shared" si="825"/>
        <v/>
      </c>
      <c r="AD568" s="113" t="str">
        <f t="shared" si="825"/>
        <v/>
      </c>
      <c r="AE568" s="113" t="str">
        <f t="shared" si="825"/>
        <v/>
      </c>
      <c r="AF568" s="113" t="str">
        <f t="shared" si="825"/>
        <v/>
      </c>
      <c r="AG568" s="113" t="str">
        <f t="shared" si="825"/>
        <v/>
      </c>
      <c r="AH568" s="113" t="str">
        <f t="shared" si="825"/>
        <v/>
      </c>
      <c r="AI568" s="113" t="str">
        <f t="shared" si="825"/>
        <v/>
      </c>
      <c r="AJ568" s="113" t="str">
        <f t="shared" si="825"/>
        <v/>
      </c>
      <c r="AK568" s="113" t="str">
        <f t="shared" si="825"/>
        <v/>
      </c>
      <c r="AL568" s="113" t="str">
        <f t="shared" si="825"/>
        <v/>
      </c>
      <c r="AM568" s="113" t="str">
        <f t="shared" si="825"/>
        <v/>
      </c>
      <c r="AN568" s="113" t="str">
        <f t="shared" si="825"/>
        <v/>
      </c>
      <c r="AO568" s="113" t="str">
        <f t="shared" si="825"/>
        <v/>
      </c>
      <c r="AP568" s="113" t="str">
        <f t="shared" si="825"/>
        <v/>
      </c>
      <c r="AQ568" s="113" t="str">
        <f t="shared" si="825"/>
        <v/>
      </c>
      <c r="AR568" s="113" t="str">
        <f t="shared" si="825"/>
        <v/>
      </c>
      <c r="AS568" s="113" t="str">
        <f t="shared" si="825"/>
        <v/>
      </c>
      <c r="AT568" s="113" t="str">
        <f t="shared" si="825"/>
        <v/>
      </c>
      <c r="AU568" s="113" t="str">
        <f t="shared" si="825"/>
        <v/>
      </c>
      <c r="AV568" s="113" t="str">
        <f t="shared" si="825"/>
        <v/>
      </c>
      <c r="AW568" s="113" t="str">
        <f t="shared" si="825"/>
        <v/>
      </c>
    </row>
    <row r="569" spans="1:49">
      <c r="A569" s="42" t="s">
        <v>33</v>
      </c>
      <c r="B569" s="36" t="e">
        <f>(SUM(D560:AW560)-SUM(D567:AW567))^2/SUM(D568:AW568)</f>
        <v>#DIV/0!</v>
      </c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6"/>
    </row>
    <row r="570" spans="1:49" ht="16" thickBot="1">
      <c r="A570" s="46" t="s">
        <v>32</v>
      </c>
      <c r="B570" s="47" t="e">
        <f>CHIDIST(B569,1)</f>
        <v>#DIV/0!</v>
      </c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  <c r="AN570" s="117"/>
      <c r="AO570" s="117"/>
      <c r="AP570" s="117"/>
      <c r="AQ570" s="117"/>
      <c r="AR570" s="117"/>
      <c r="AS570" s="117"/>
      <c r="AT570" s="117"/>
      <c r="AU570" s="117"/>
      <c r="AV570" s="117"/>
      <c r="AW570" s="118"/>
    </row>
    <row r="571" spans="1:49">
      <c r="A571" s="33"/>
      <c r="B571" s="33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 ht="16" thickBot="1">
      <c r="A572" s="33"/>
      <c r="B572" s="33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43" t="str">
        <f>A575&amp;" vs. "&amp;A578</f>
        <v>WT vs. Strain J</v>
      </c>
      <c r="B573" s="44" t="e">
        <f>"p = "&amp;FIXED(B587,6)</f>
        <v>#DIV/0!</v>
      </c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  <c r="AQ573" s="114"/>
      <c r="AR573" s="114"/>
      <c r="AS573" s="114"/>
      <c r="AT573" s="114"/>
      <c r="AU573" s="114"/>
      <c r="AV573" s="114"/>
      <c r="AW573" s="115"/>
    </row>
    <row r="574" spans="1:49">
      <c r="A574" s="33"/>
      <c r="B574" s="33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45" t="str">
        <f>A$30</f>
        <v>WT</v>
      </c>
      <c r="B575" s="36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6"/>
    </row>
    <row r="576" spans="1:49">
      <c r="A576" s="42" t="str">
        <f>A$31</f>
        <v>Number of Subjects at Risk (N)</v>
      </c>
      <c r="B576" s="36">
        <f>B$31</f>
        <v>0</v>
      </c>
      <c r="C576" s="113">
        <f>C$31</f>
        <v>120</v>
      </c>
      <c r="D576" s="113">
        <f t="shared" ref="D576:AW576" si="826">D$31</f>
        <v>120</v>
      </c>
      <c r="E576" s="113">
        <f t="shared" si="826"/>
        <v>120</v>
      </c>
      <c r="F576" s="113">
        <f t="shared" si="826"/>
        <v>100</v>
      </c>
      <c r="G576" s="113">
        <f t="shared" si="826"/>
        <v>96</v>
      </c>
      <c r="H576" s="113">
        <f t="shared" si="826"/>
        <v>95</v>
      </c>
      <c r="I576" s="113">
        <f t="shared" si="826"/>
        <v>80</v>
      </c>
      <c r="J576" s="113">
        <f t="shared" si="826"/>
        <v>69</v>
      </c>
      <c r="K576" s="113">
        <f t="shared" si="826"/>
        <v>63</v>
      </c>
      <c r="L576" s="113">
        <f t="shared" si="826"/>
        <v>30</v>
      </c>
      <c r="M576" s="113">
        <f t="shared" si="826"/>
        <v>13</v>
      </c>
      <c r="N576" s="113">
        <f t="shared" si="826"/>
        <v>9</v>
      </c>
      <c r="O576" s="113">
        <f t="shared" si="826"/>
        <v>1</v>
      </c>
      <c r="P576" s="113">
        <f t="shared" si="826"/>
        <v>0</v>
      </c>
      <c r="Q576" s="113">
        <f t="shared" si="826"/>
        <v>0</v>
      </c>
      <c r="R576" s="113">
        <f t="shared" si="826"/>
        <v>0</v>
      </c>
      <c r="S576" s="113">
        <f t="shared" si="826"/>
        <v>0</v>
      </c>
      <c r="T576" s="113">
        <f t="shared" si="826"/>
        <v>0</v>
      </c>
      <c r="U576" s="113">
        <f t="shared" si="826"/>
        <v>0</v>
      </c>
      <c r="V576" s="113">
        <f t="shared" si="826"/>
        <v>0</v>
      </c>
      <c r="W576" s="113">
        <f t="shared" si="826"/>
        <v>0</v>
      </c>
      <c r="X576" s="113">
        <f t="shared" si="826"/>
        <v>0</v>
      </c>
      <c r="Y576" s="113">
        <f t="shared" si="826"/>
        <v>0</v>
      </c>
      <c r="Z576" s="113">
        <f t="shared" si="826"/>
        <v>0</v>
      </c>
      <c r="AA576" s="113">
        <f t="shared" si="826"/>
        <v>0</v>
      </c>
      <c r="AB576" s="113">
        <f t="shared" si="826"/>
        <v>0</v>
      </c>
      <c r="AC576" s="113">
        <f t="shared" si="826"/>
        <v>0</v>
      </c>
      <c r="AD576" s="113">
        <f t="shared" si="826"/>
        <v>0</v>
      </c>
      <c r="AE576" s="113">
        <f t="shared" si="826"/>
        <v>0</v>
      </c>
      <c r="AF576" s="113">
        <f t="shared" si="826"/>
        <v>0</v>
      </c>
      <c r="AG576" s="113">
        <f t="shared" si="826"/>
        <v>0</v>
      </c>
      <c r="AH576" s="113">
        <f t="shared" si="826"/>
        <v>0</v>
      </c>
      <c r="AI576" s="113">
        <f t="shared" si="826"/>
        <v>0</v>
      </c>
      <c r="AJ576" s="113">
        <f t="shared" si="826"/>
        <v>0</v>
      </c>
      <c r="AK576" s="113">
        <f t="shared" si="826"/>
        <v>0</v>
      </c>
      <c r="AL576" s="113">
        <f t="shared" si="826"/>
        <v>0</v>
      </c>
      <c r="AM576" s="113">
        <f t="shared" si="826"/>
        <v>0</v>
      </c>
      <c r="AN576" s="113">
        <f t="shared" si="826"/>
        <v>0</v>
      </c>
      <c r="AO576" s="113">
        <f t="shared" si="826"/>
        <v>0</v>
      </c>
      <c r="AP576" s="113">
        <f t="shared" si="826"/>
        <v>0</v>
      </c>
      <c r="AQ576" s="113">
        <f t="shared" si="826"/>
        <v>0</v>
      </c>
      <c r="AR576" s="113">
        <f t="shared" si="826"/>
        <v>0</v>
      </c>
      <c r="AS576" s="113">
        <f t="shared" si="826"/>
        <v>0</v>
      </c>
      <c r="AT576" s="113">
        <f t="shared" si="826"/>
        <v>0</v>
      </c>
      <c r="AU576" s="113">
        <f t="shared" si="826"/>
        <v>0</v>
      </c>
      <c r="AV576" s="113">
        <f t="shared" si="826"/>
        <v>0</v>
      </c>
      <c r="AW576" s="113">
        <f t="shared" si="826"/>
        <v>0</v>
      </c>
    </row>
    <row r="577" spans="1:49">
      <c r="A577" s="42" t="str">
        <f>A$32</f>
        <v>Observed Number of Deaths (O)</v>
      </c>
      <c r="B577" s="36">
        <f>B$32</f>
        <v>0</v>
      </c>
      <c r="C577" s="113">
        <f>C$32</f>
        <v>0</v>
      </c>
      <c r="D577" s="113">
        <f t="shared" ref="D577:AW577" si="827">D$32</f>
        <v>0</v>
      </c>
      <c r="E577" s="113">
        <f t="shared" si="827"/>
        <v>0</v>
      </c>
      <c r="F577" s="113">
        <f t="shared" si="827"/>
        <v>2</v>
      </c>
      <c r="G577" s="113">
        <f t="shared" si="827"/>
        <v>0</v>
      </c>
      <c r="H577" s="113">
        <f t="shared" si="827"/>
        <v>13</v>
      </c>
      <c r="I577" s="113">
        <f t="shared" si="827"/>
        <v>11</v>
      </c>
      <c r="J577" s="113">
        <f t="shared" si="827"/>
        <v>6</v>
      </c>
      <c r="K577" s="113">
        <f t="shared" si="827"/>
        <v>33</v>
      </c>
      <c r="L577" s="113">
        <f t="shared" si="827"/>
        <v>17</v>
      </c>
      <c r="M577" s="113">
        <f t="shared" si="827"/>
        <v>4</v>
      </c>
      <c r="N577" s="113">
        <f t="shared" si="827"/>
        <v>8</v>
      </c>
      <c r="O577" s="113">
        <f t="shared" si="827"/>
        <v>1</v>
      </c>
      <c r="P577" s="113">
        <f t="shared" si="827"/>
        <v>0</v>
      </c>
      <c r="Q577" s="113">
        <f t="shared" si="827"/>
        <v>0</v>
      </c>
      <c r="R577" s="113">
        <f t="shared" si="827"/>
        <v>0</v>
      </c>
      <c r="S577" s="113">
        <f t="shared" si="827"/>
        <v>0</v>
      </c>
      <c r="T577" s="113">
        <f t="shared" si="827"/>
        <v>0</v>
      </c>
      <c r="U577" s="113">
        <f t="shared" si="827"/>
        <v>0</v>
      </c>
      <c r="V577" s="113">
        <f t="shared" si="827"/>
        <v>0</v>
      </c>
      <c r="W577" s="113">
        <f t="shared" si="827"/>
        <v>0</v>
      </c>
      <c r="X577" s="113">
        <f t="shared" si="827"/>
        <v>0</v>
      </c>
      <c r="Y577" s="113">
        <f t="shared" si="827"/>
        <v>0</v>
      </c>
      <c r="Z577" s="113">
        <f t="shared" si="827"/>
        <v>0</v>
      </c>
      <c r="AA577" s="113">
        <f t="shared" si="827"/>
        <v>0</v>
      </c>
      <c r="AB577" s="113">
        <f t="shared" si="827"/>
        <v>0</v>
      </c>
      <c r="AC577" s="113">
        <f t="shared" si="827"/>
        <v>0</v>
      </c>
      <c r="AD577" s="113">
        <f t="shared" si="827"/>
        <v>0</v>
      </c>
      <c r="AE577" s="113">
        <f t="shared" si="827"/>
        <v>0</v>
      </c>
      <c r="AF577" s="113">
        <f t="shared" si="827"/>
        <v>0</v>
      </c>
      <c r="AG577" s="113">
        <f t="shared" si="827"/>
        <v>0</v>
      </c>
      <c r="AH577" s="113">
        <f t="shared" si="827"/>
        <v>0</v>
      </c>
      <c r="AI577" s="113">
        <f t="shared" si="827"/>
        <v>0</v>
      </c>
      <c r="AJ577" s="113">
        <f t="shared" si="827"/>
        <v>0</v>
      </c>
      <c r="AK577" s="113">
        <f t="shared" si="827"/>
        <v>0</v>
      </c>
      <c r="AL577" s="113">
        <f t="shared" si="827"/>
        <v>0</v>
      </c>
      <c r="AM577" s="113">
        <f t="shared" si="827"/>
        <v>0</v>
      </c>
      <c r="AN577" s="113">
        <f t="shared" si="827"/>
        <v>0</v>
      </c>
      <c r="AO577" s="113">
        <f t="shared" si="827"/>
        <v>0</v>
      </c>
      <c r="AP577" s="113">
        <f t="shared" si="827"/>
        <v>0</v>
      </c>
      <c r="AQ577" s="113">
        <f t="shared" si="827"/>
        <v>0</v>
      </c>
      <c r="AR577" s="113">
        <f t="shared" si="827"/>
        <v>0</v>
      </c>
      <c r="AS577" s="113">
        <f t="shared" si="827"/>
        <v>0</v>
      </c>
      <c r="AT577" s="113">
        <f t="shared" si="827"/>
        <v>0</v>
      </c>
      <c r="AU577" s="113">
        <f t="shared" si="827"/>
        <v>0</v>
      </c>
      <c r="AV577" s="113">
        <f t="shared" si="827"/>
        <v>0</v>
      </c>
      <c r="AW577" s="113">
        <f t="shared" si="827"/>
        <v>0</v>
      </c>
    </row>
    <row r="578" spans="1:49">
      <c r="A578" s="45" t="str">
        <f>A$354</f>
        <v>Strain J</v>
      </c>
      <c r="B578" s="36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6"/>
    </row>
    <row r="579" spans="1:49">
      <c r="A579" s="42" t="str">
        <f>A$355</f>
        <v>Number of Subjects at Risk (N)</v>
      </c>
      <c r="B579" s="36">
        <f>B$355</f>
        <v>0</v>
      </c>
      <c r="C579" s="113">
        <f t="shared" ref="C579:AW579" si="828">C$355</f>
        <v>0</v>
      </c>
      <c r="D579" s="113">
        <f t="shared" si="828"/>
        <v>0</v>
      </c>
      <c r="E579" s="113">
        <f t="shared" si="828"/>
        <v>0</v>
      </c>
      <c r="F579" s="113">
        <f t="shared" si="828"/>
        <v>0</v>
      </c>
      <c r="G579" s="113">
        <f t="shared" si="828"/>
        <v>0</v>
      </c>
      <c r="H579" s="113">
        <f t="shared" si="828"/>
        <v>0</v>
      </c>
      <c r="I579" s="113">
        <f t="shared" si="828"/>
        <v>0</v>
      </c>
      <c r="J579" s="113">
        <f t="shared" si="828"/>
        <v>0</v>
      </c>
      <c r="K579" s="113">
        <f t="shared" si="828"/>
        <v>0</v>
      </c>
      <c r="L579" s="113">
        <f t="shared" si="828"/>
        <v>0</v>
      </c>
      <c r="M579" s="113">
        <f t="shared" si="828"/>
        <v>0</v>
      </c>
      <c r="N579" s="113">
        <f t="shared" si="828"/>
        <v>0</v>
      </c>
      <c r="O579" s="113">
        <f t="shared" si="828"/>
        <v>0</v>
      </c>
      <c r="P579" s="113">
        <f t="shared" si="828"/>
        <v>0</v>
      </c>
      <c r="Q579" s="113">
        <f t="shared" si="828"/>
        <v>0</v>
      </c>
      <c r="R579" s="113">
        <f t="shared" si="828"/>
        <v>0</v>
      </c>
      <c r="S579" s="113">
        <f t="shared" si="828"/>
        <v>0</v>
      </c>
      <c r="T579" s="113">
        <f t="shared" si="828"/>
        <v>0</v>
      </c>
      <c r="U579" s="113">
        <f t="shared" si="828"/>
        <v>0</v>
      </c>
      <c r="V579" s="113">
        <f t="shared" si="828"/>
        <v>0</v>
      </c>
      <c r="W579" s="113">
        <f t="shared" si="828"/>
        <v>0</v>
      </c>
      <c r="X579" s="113">
        <f t="shared" si="828"/>
        <v>0</v>
      </c>
      <c r="Y579" s="113">
        <f t="shared" si="828"/>
        <v>0</v>
      </c>
      <c r="Z579" s="113">
        <f t="shared" si="828"/>
        <v>0</v>
      </c>
      <c r="AA579" s="113">
        <f t="shared" si="828"/>
        <v>0</v>
      </c>
      <c r="AB579" s="113">
        <f t="shared" si="828"/>
        <v>0</v>
      </c>
      <c r="AC579" s="113">
        <f t="shared" si="828"/>
        <v>0</v>
      </c>
      <c r="AD579" s="113">
        <f t="shared" si="828"/>
        <v>0</v>
      </c>
      <c r="AE579" s="113">
        <f t="shared" si="828"/>
        <v>0</v>
      </c>
      <c r="AF579" s="113">
        <f t="shared" si="828"/>
        <v>0</v>
      </c>
      <c r="AG579" s="113">
        <f t="shared" si="828"/>
        <v>0</v>
      </c>
      <c r="AH579" s="113">
        <f t="shared" si="828"/>
        <v>0</v>
      </c>
      <c r="AI579" s="113">
        <f t="shared" si="828"/>
        <v>0</v>
      </c>
      <c r="AJ579" s="113">
        <f t="shared" si="828"/>
        <v>0</v>
      </c>
      <c r="AK579" s="113">
        <f t="shared" si="828"/>
        <v>0</v>
      </c>
      <c r="AL579" s="113">
        <f t="shared" si="828"/>
        <v>0</v>
      </c>
      <c r="AM579" s="113">
        <f t="shared" si="828"/>
        <v>0</v>
      </c>
      <c r="AN579" s="113">
        <f t="shared" si="828"/>
        <v>0</v>
      </c>
      <c r="AO579" s="113">
        <f t="shared" si="828"/>
        <v>0</v>
      </c>
      <c r="AP579" s="113">
        <f t="shared" si="828"/>
        <v>0</v>
      </c>
      <c r="AQ579" s="113">
        <f t="shared" si="828"/>
        <v>0</v>
      </c>
      <c r="AR579" s="113">
        <f t="shared" si="828"/>
        <v>0</v>
      </c>
      <c r="AS579" s="113">
        <f t="shared" si="828"/>
        <v>0</v>
      </c>
      <c r="AT579" s="113">
        <f t="shared" si="828"/>
        <v>0</v>
      </c>
      <c r="AU579" s="113">
        <f t="shared" si="828"/>
        <v>0</v>
      </c>
      <c r="AV579" s="113">
        <f t="shared" si="828"/>
        <v>0</v>
      </c>
      <c r="AW579" s="113">
        <f t="shared" si="828"/>
        <v>0</v>
      </c>
    </row>
    <row r="580" spans="1:49">
      <c r="A580" s="42" t="str">
        <f>A$356</f>
        <v>Observed Number of Deaths (O)</v>
      </c>
      <c r="B580" s="36">
        <f>B$356</f>
        <v>0</v>
      </c>
      <c r="C580" s="113">
        <f t="shared" ref="C580:AW580" si="829">C$356</f>
        <v>0</v>
      </c>
      <c r="D580" s="113">
        <f t="shared" si="829"/>
        <v>0</v>
      </c>
      <c r="E580" s="113">
        <f t="shared" si="829"/>
        <v>0</v>
      </c>
      <c r="F580" s="113">
        <f t="shared" si="829"/>
        <v>0</v>
      </c>
      <c r="G580" s="113">
        <f t="shared" si="829"/>
        <v>0</v>
      </c>
      <c r="H580" s="113">
        <f t="shared" si="829"/>
        <v>0</v>
      </c>
      <c r="I580" s="113">
        <f t="shared" si="829"/>
        <v>0</v>
      </c>
      <c r="J580" s="113">
        <f t="shared" si="829"/>
        <v>0</v>
      </c>
      <c r="K580" s="113">
        <f t="shared" si="829"/>
        <v>0</v>
      </c>
      <c r="L580" s="113">
        <f t="shared" si="829"/>
        <v>0</v>
      </c>
      <c r="M580" s="113">
        <f t="shared" si="829"/>
        <v>0</v>
      </c>
      <c r="N580" s="113">
        <f t="shared" si="829"/>
        <v>0</v>
      </c>
      <c r="O580" s="113">
        <f t="shared" si="829"/>
        <v>0</v>
      </c>
      <c r="P580" s="113">
        <f t="shared" si="829"/>
        <v>0</v>
      </c>
      <c r="Q580" s="113">
        <f t="shared" si="829"/>
        <v>0</v>
      </c>
      <c r="R580" s="113">
        <f t="shared" si="829"/>
        <v>0</v>
      </c>
      <c r="S580" s="113">
        <f t="shared" si="829"/>
        <v>0</v>
      </c>
      <c r="T580" s="113">
        <f t="shared" si="829"/>
        <v>0</v>
      </c>
      <c r="U580" s="113">
        <f t="shared" si="829"/>
        <v>0</v>
      </c>
      <c r="V580" s="113">
        <f t="shared" si="829"/>
        <v>0</v>
      </c>
      <c r="W580" s="113">
        <f t="shared" si="829"/>
        <v>0</v>
      </c>
      <c r="X580" s="113">
        <f t="shared" si="829"/>
        <v>0</v>
      </c>
      <c r="Y580" s="113">
        <f t="shared" si="829"/>
        <v>0</v>
      </c>
      <c r="Z580" s="113">
        <f t="shared" si="829"/>
        <v>0</v>
      </c>
      <c r="AA580" s="113">
        <f t="shared" si="829"/>
        <v>0</v>
      </c>
      <c r="AB580" s="113">
        <f t="shared" si="829"/>
        <v>0</v>
      </c>
      <c r="AC580" s="113">
        <f t="shared" si="829"/>
        <v>0</v>
      </c>
      <c r="AD580" s="113">
        <f t="shared" si="829"/>
        <v>0</v>
      </c>
      <c r="AE580" s="113">
        <f t="shared" si="829"/>
        <v>0</v>
      </c>
      <c r="AF580" s="113">
        <f t="shared" si="829"/>
        <v>0</v>
      </c>
      <c r="AG580" s="113">
        <f t="shared" si="829"/>
        <v>0</v>
      </c>
      <c r="AH580" s="113">
        <f t="shared" si="829"/>
        <v>0</v>
      </c>
      <c r="AI580" s="113">
        <f t="shared" si="829"/>
        <v>0</v>
      </c>
      <c r="AJ580" s="113">
        <f t="shared" si="829"/>
        <v>0</v>
      </c>
      <c r="AK580" s="113">
        <f t="shared" si="829"/>
        <v>0</v>
      </c>
      <c r="AL580" s="113">
        <f t="shared" si="829"/>
        <v>0</v>
      </c>
      <c r="AM580" s="113">
        <f t="shared" si="829"/>
        <v>0</v>
      </c>
      <c r="AN580" s="113">
        <f t="shared" si="829"/>
        <v>0</v>
      </c>
      <c r="AO580" s="113">
        <f t="shared" si="829"/>
        <v>0</v>
      </c>
      <c r="AP580" s="113">
        <f t="shared" si="829"/>
        <v>0</v>
      </c>
      <c r="AQ580" s="113">
        <f t="shared" si="829"/>
        <v>0</v>
      </c>
      <c r="AR580" s="113">
        <f t="shared" si="829"/>
        <v>0</v>
      </c>
      <c r="AS580" s="113">
        <f t="shared" si="829"/>
        <v>0</v>
      </c>
      <c r="AT580" s="113">
        <f t="shared" si="829"/>
        <v>0</v>
      </c>
      <c r="AU580" s="113">
        <f t="shared" si="829"/>
        <v>0</v>
      </c>
      <c r="AV580" s="113">
        <f t="shared" si="829"/>
        <v>0</v>
      </c>
      <c r="AW580" s="113">
        <f t="shared" si="829"/>
        <v>0</v>
      </c>
    </row>
    <row r="581" spans="1:49">
      <c r="A581" s="45" t="s">
        <v>29</v>
      </c>
      <c r="B581" s="36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6"/>
    </row>
    <row r="582" spans="1:49">
      <c r="A582" s="42" t="s">
        <v>30</v>
      </c>
      <c r="B582" s="36"/>
      <c r="C582" s="113">
        <f>C576+C579</f>
        <v>120</v>
      </c>
      <c r="D582" s="113">
        <f t="shared" ref="D582:AW582" si="830">D576+D579</f>
        <v>120</v>
      </c>
      <c r="E582" s="113">
        <f t="shared" si="830"/>
        <v>120</v>
      </c>
      <c r="F582" s="113">
        <f t="shared" si="830"/>
        <v>100</v>
      </c>
      <c r="G582" s="113">
        <f t="shared" si="830"/>
        <v>96</v>
      </c>
      <c r="H582" s="113">
        <f t="shared" si="830"/>
        <v>95</v>
      </c>
      <c r="I582" s="113">
        <f t="shared" si="830"/>
        <v>80</v>
      </c>
      <c r="J582" s="113">
        <f t="shared" si="830"/>
        <v>69</v>
      </c>
      <c r="K582" s="113">
        <f t="shared" si="830"/>
        <v>63</v>
      </c>
      <c r="L582" s="113">
        <f t="shared" si="830"/>
        <v>30</v>
      </c>
      <c r="M582" s="113">
        <f t="shared" si="830"/>
        <v>13</v>
      </c>
      <c r="N582" s="113">
        <f t="shared" si="830"/>
        <v>9</v>
      </c>
      <c r="O582" s="113">
        <f t="shared" si="830"/>
        <v>1</v>
      </c>
      <c r="P582" s="113">
        <f t="shared" si="830"/>
        <v>0</v>
      </c>
      <c r="Q582" s="113">
        <f t="shared" si="830"/>
        <v>0</v>
      </c>
      <c r="R582" s="113">
        <f t="shared" si="830"/>
        <v>0</v>
      </c>
      <c r="S582" s="113">
        <f t="shared" si="830"/>
        <v>0</v>
      </c>
      <c r="T582" s="113">
        <f t="shared" si="830"/>
        <v>0</v>
      </c>
      <c r="U582" s="113">
        <f t="shared" si="830"/>
        <v>0</v>
      </c>
      <c r="V582" s="113">
        <f t="shared" si="830"/>
        <v>0</v>
      </c>
      <c r="W582" s="113">
        <f t="shared" si="830"/>
        <v>0</v>
      </c>
      <c r="X582" s="113">
        <f t="shared" si="830"/>
        <v>0</v>
      </c>
      <c r="Y582" s="113">
        <f t="shared" si="830"/>
        <v>0</v>
      </c>
      <c r="Z582" s="113">
        <f t="shared" si="830"/>
        <v>0</v>
      </c>
      <c r="AA582" s="113">
        <f t="shared" si="830"/>
        <v>0</v>
      </c>
      <c r="AB582" s="113">
        <f t="shared" si="830"/>
        <v>0</v>
      </c>
      <c r="AC582" s="113">
        <f t="shared" si="830"/>
        <v>0</v>
      </c>
      <c r="AD582" s="113">
        <f t="shared" si="830"/>
        <v>0</v>
      </c>
      <c r="AE582" s="113">
        <f t="shared" si="830"/>
        <v>0</v>
      </c>
      <c r="AF582" s="113">
        <f t="shared" si="830"/>
        <v>0</v>
      </c>
      <c r="AG582" s="113">
        <f t="shared" si="830"/>
        <v>0</v>
      </c>
      <c r="AH582" s="113">
        <f t="shared" si="830"/>
        <v>0</v>
      </c>
      <c r="AI582" s="113">
        <f t="shared" si="830"/>
        <v>0</v>
      </c>
      <c r="AJ582" s="113">
        <f t="shared" si="830"/>
        <v>0</v>
      </c>
      <c r="AK582" s="113">
        <f t="shared" si="830"/>
        <v>0</v>
      </c>
      <c r="AL582" s="113">
        <f t="shared" si="830"/>
        <v>0</v>
      </c>
      <c r="AM582" s="113">
        <f t="shared" si="830"/>
        <v>0</v>
      </c>
      <c r="AN582" s="113">
        <f t="shared" si="830"/>
        <v>0</v>
      </c>
      <c r="AO582" s="113">
        <f t="shared" si="830"/>
        <v>0</v>
      </c>
      <c r="AP582" s="113">
        <f t="shared" si="830"/>
        <v>0</v>
      </c>
      <c r="AQ582" s="113">
        <f t="shared" si="830"/>
        <v>0</v>
      </c>
      <c r="AR582" s="113">
        <f t="shared" si="830"/>
        <v>0</v>
      </c>
      <c r="AS582" s="113">
        <f t="shared" si="830"/>
        <v>0</v>
      </c>
      <c r="AT582" s="113">
        <f t="shared" si="830"/>
        <v>0</v>
      </c>
      <c r="AU582" s="113">
        <f t="shared" si="830"/>
        <v>0</v>
      </c>
      <c r="AV582" s="113">
        <f t="shared" si="830"/>
        <v>0</v>
      </c>
      <c r="AW582" s="116">
        <f t="shared" si="830"/>
        <v>0</v>
      </c>
    </row>
    <row r="583" spans="1:49">
      <c r="A583" s="42" t="s">
        <v>31</v>
      </c>
      <c r="B583" s="36"/>
      <c r="C583" s="113">
        <f>C577+C580</f>
        <v>0</v>
      </c>
      <c r="D583" s="113">
        <f t="shared" ref="D583:AW583" si="831">D577+D580</f>
        <v>0</v>
      </c>
      <c r="E583" s="113">
        <f t="shared" si="831"/>
        <v>0</v>
      </c>
      <c r="F583" s="113">
        <f t="shared" si="831"/>
        <v>2</v>
      </c>
      <c r="G583" s="113">
        <f t="shared" si="831"/>
        <v>0</v>
      </c>
      <c r="H583" s="113">
        <f t="shared" si="831"/>
        <v>13</v>
      </c>
      <c r="I583" s="113">
        <f t="shared" si="831"/>
        <v>11</v>
      </c>
      <c r="J583" s="113">
        <f t="shared" si="831"/>
        <v>6</v>
      </c>
      <c r="K583" s="113">
        <f t="shared" si="831"/>
        <v>33</v>
      </c>
      <c r="L583" s="113">
        <f t="shared" si="831"/>
        <v>17</v>
      </c>
      <c r="M583" s="113">
        <f t="shared" si="831"/>
        <v>4</v>
      </c>
      <c r="N583" s="113">
        <f t="shared" si="831"/>
        <v>8</v>
      </c>
      <c r="O583" s="113">
        <f t="shared" si="831"/>
        <v>1</v>
      </c>
      <c r="P583" s="113">
        <f t="shared" si="831"/>
        <v>0</v>
      </c>
      <c r="Q583" s="113">
        <f t="shared" si="831"/>
        <v>0</v>
      </c>
      <c r="R583" s="113">
        <f t="shared" si="831"/>
        <v>0</v>
      </c>
      <c r="S583" s="113">
        <f t="shared" si="831"/>
        <v>0</v>
      </c>
      <c r="T583" s="113">
        <f t="shared" si="831"/>
        <v>0</v>
      </c>
      <c r="U583" s="113">
        <f t="shared" si="831"/>
        <v>0</v>
      </c>
      <c r="V583" s="113">
        <f t="shared" si="831"/>
        <v>0</v>
      </c>
      <c r="W583" s="113">
        <f t="shared" si="831"/>
        <v>0</v>
      </c>
      <c r="X583" s="113">
        <f t="shared" si="831"/>
        <v>0</v>
      </c>
      <c r="Y583" s="113">
        <f t="shared" si="831"/>
        <v>0</v>
      </c>
      <c r="Z583" s="113">
        <f t="shared" si="831"/>
        <v>0</v>
      </c>
      <c r="AA583" s="113">
        <f t="shared" si="831"/>
        <v>0</v>
      </c>
      <c r="AB583" s="113">
        <f t="shared" si="831"/>
        <v>0</v>
      </c>
      <c r="AC583" s="113">
        <f t="shared" si="831"/>
        <v>0</v>
      </c>
      <c r="AD583" s="113">
        <f t="shared" si="831"/>
        <v>0</v>
      </c>
      <c r="AE583" s="113">
        <f t="shared" si="831"/>
        <v>0</v>
      </c>
      <c r="AF583" s="113">
        <f t="shared" si="831"/>
        <v>0</v>
      </c>
      <c r="AG583" s="113">
        <f t="shared" si="831"/>
        <v>0</v>
      </c>
      <c r="AH583" s="113">
        <f t="shared" si="831"/>
        <v>0</v>
      </c>
      <c r="AI583" s="113">
        <f t="shared" si="831"/>
        <v>0</v>
      </c>
      <c r="AJ583" s="113">
        <f t="shared" si="831"/>
        <v>0</v>
      </c>
      <c r="AK583" s="113">
        <f t="shared" si="831"/>
        <v>0</v>
      </c>
      <c r="AL583" s="113">
        <f t="shared" si="831"/>
        <v>0</v>
      </c>
      <c r="AM583" s="113">
        <f t="shared" si="831"/>
        <v>0</v>
      </c>
      <c r="AN583" s="113">
        <f t="shared" si="831"/>
        <v>0</v>
      </c>
      <c r="AO583" s="113">
        <f t="shared" si="831"/>
        <v>0</v>
      </c>
      <c r="AP583" s="113">
        <f t="shared" si="831"/>
        <v>0</v>
      </c>
      <c r="AQ583" s="113">
        <f t="shared" si="831"/>
        <v>0</v>
      </c>
      <c r="AR583" s="113">
        <f t="shared" si="831"/>
        <v>0</v>
      </c>
      <c r="AS583" s="113">
        <f t="shared" si="831"/>
        <v>0</v>
      </c>
      <c r="AT583" s="113">
        <f t="shared" si="831"/>
        <v>0</v>
      </c>
      <c r="AU583" s="113">
        <f t="shared" si="831"/>
        <v>0</v>
      </c>
      <c r="AV583" s="113">
        <f t="shared" si="831"/>
        <v>0</v>
      </c>
      <c r="AW583" s="116">
        <f t="shared" si="831"/>
        <v>0</v>
      </c>
    </row>
    <row r="584" spans="1:49">
      <c r="A584" s="42" t="s">
        <v>34</v>
      </c>
      <c r="B584" s="36"/>
      <c r="C584" s="113">
        <f>IF(C582&gt;0, C583*(C576/C582),"")</f>
        <v>0</v>
      </c>
      <c r="D584" s="113">
        <f t="shared" ref="D584" si="832">IF(D582&gt;0, D583*(D576/D582),"")</f>
        <v>0</v>
      </c>
      <c r="E584" s="113">
        <f t="shared" ref="E584" si="833">IF(E582&gt;0, E583*(E576/E582),"")</f>
        <v>0</v>
      </c>
      <c r="F584" s="113">
        <f t="shared" ref="F584" si="834">IF(F582&gt;0, F583*(F576/F582),"")</f>
        <v>2</v>
      </c>
      <c r="G584" s="113">
        <f t="shared" ref="G584" si="835">IF(G582&gt;0, G583*(G576/G582),"")</f>
        <v>0</v>
      </c>
      <c r="H584" s="113">
        <f t="shared" ref="H584" si="836">IF(H582&gt;0, H583*(H576/H582),"")</f>
        <v>13</v>
      </c>
      <c r="I584" s="113">
        <f t="shared" ref="I584" si="837">IF(I582&gt;0, I583*(I576/I582),"")</f>
        <v>11</v>
      </c>
      <c r="J584" s="113">
        <f t="shared" ref="J584" si="838">IF(J582&gt;0, J583*(J576/J582),"")</f>
        <v>6</v>
      </c>
      <c r="K584" s="113">
        <f t="shared" ref="K584" si="839">IF(K582&gt;0, K583*(K576/K582),"")</f>
        <v>33</v>
      </c>
      <c r="L584" s="113">
        <f t="shared" ref="L584" si="840">IF(L582&gt;0, L583*(L576/L582),"")</f>
        <v>17</v>
      </c>
      <c r="M584" s="113">
        <f t="shared" ref="M584" si="841">IF(M582&gt;0, M583*(M576/M582),"")</f>
        <v>4</v>
      </c>
      <c r="N584" s="113">
        <f t="shared" ref="N584" si="842">IF(N582&gt;0, N583*(N576/N582),"")</f>
        <v>8</v>
      </c>
      <c r="O584" s="113">
        <f t="shared" ref="O584" si="843">IF(O582&gt;0, O583*(O576/O582),"")</f>
        <v>1</v>
      </c>
      <c r="P584" s="113" t="str">
        <f t="shared" ref="P584" si="844">IF(P582&gt;0, P583*(P576/P582),"")</f>
        <v/>
      </c>
      <c r="Q584" s="113" t="str">
        <f t="shared" ref="Q584" si="845">IF(Q582&gt;0, Q583*(Q576/Q582),"")</f>
        <v/>
      </c>
      <c r="R584" s="113" t="str">
        <f t="shared" ref="R584" si="846">IF(R582&gt;0, R583*(R576/R582),"")</f>
        <v/>
      </c>
      <c r="S584" s="113" t="str">
        <f t="shared" ref="S584" si="847">IF(S582&gt;0, S583*(S576/S582),"")</f>
        <v/>
      </c>
      <c r="T584" s="113" t="str">
        <f t="shared" ref="T584" si="848">IF(T582&gt;0, T583*(T576/T582),"")</f>
        <v/>
      </c>
      <c r="U584" s="113" t="str">
        <f t="shared" ref="U584" si="849">IF(U582&gt;0, U583*(U576/U582),"")</f>
        <v/>
      </c>
      <c r="V584" s="113" t="str">
        <f t="shared" ref="V584" si="850">IF(V582&gt;0, V583*(V576/V582),"")</f>
        <v/>
      </c>
      <c r="W584" s="113" t="str">
        <f t="shared" ref="W584" si="851">IF(W582&gt;0, W583*(W576/W582),"")</f>
        <v/>
      </c>
      <c r="X584" s="113" t="str">
        <f t="shared" ref="X584" si="852">IF(X582&gt;0, X583*(X576/X582),"")</f>
        <v/>
      </c>
      <c r="Y584" s="113" t="str">
        <f t="shared" ref="Y584" si="853">IF(Y582&gt;0, Y583*(Y576/Y582),"")</f>
        <v/>
      </c>
      <c r="Z584" s="113" t="str">
        <f t="shared" ref="Z584" si="854">IF(Z582&gt;0, Z583*(Z576/Z582),"")</f>
        <v/>
      </c>
      <c r="AA584" s="113" t="str">
        <f t="shared" ref="AA584" si="855">IF(AA582&gt;0, AA583*(AA576/AA582),"")</f>
        <v/>
      </c>
      <c r="AB584" s="113" t="str">
        <f t="shared" ref="AB584" si="856">IF(AB582&gt;0, AB583*(AB576/AB582),"")</f>
        <v/>
      </c>
      <c r="AC584" s="113" t="str">
        <f t="shared" ref="AC584" si="857">IF(AC582&gt;0, AC583*(AC576/AC582),"")</f>
        <v/>
      </c>
      <c r="AD584" s="113" t="str">
        <f t="shared" ref="AD584" si="858">IF(AD582&gt;0, AD583*(AD576/AD582),"")</f>
        <v/>
      </c>
      <c r="AE584" s="113" t="str">
        <f t="shared" ref="AE584" si="859">IF(AE582&gt;0, AE583*(AE576/AE582),"")</f>
        <v/>
      </c>
      <c r="AF584" s="113" t="str">
        <f t="shared" ref="AF584" si="860">IF(AF582&gt;0, AF583*(AF576/AF582),"")</f>
        <v/>
      </c>
      <c r="AG584" s="113" t="str">
        <f t="shared" ref="AG584" si="861">IF(AG582&gt;0, AG583*(AG576/AG582),"")</f>
        <v/>
      </c>
      <c r="AH584" s="113" t="str">
        <f t="shared" ref="AH584" si="862">IF(AH582&gt;0, AH583*(AH576/AH582),"")</f>
        <v/>
      </c>
      <c r="AI584" s="113" t="str">
        <f t="shared" ref="AI584" si="863">IF(AI582&gt;0, AI583*(AI576/AI582),"")</f>
        <v/>
      </c>
      <c r="AJ584" s="113" t="str">
        <f t="shared" ref="AJ584" si="864">IF(AJ582&gt;0, AJ583*(AJ576/AJ582),"")</f>
        <v/>
      </c>
      <c r="AK584" s="113" t="str">
        <f t="shared" ref="AK584" si="865">IF(AK582&gt;0, AK583*(AK576/AK582),"")</f>
        <v/>
      </c>
      <c r="AL584" s="113" t="str">
        <f t="shared" ref="AL584" si="866">IF(AL582&gt;0, AL583*(AL576/AL582),"")</f>
        <v/>
      </c>
      <c r="AM584" s="113" t="str">
        <f t="shared" ref="AM584" si="867">IF(AM582&gt;0, AM583*(AM576/AM582),"")</f>
        <v/>
      </c>
      <c r="AN584" s="113" t="str">
        <f t="shared" ref="AN584" si="868">IF(AN582&gt;0, AN583*(AN576/AN582),"")</f>
        <v/>
      </c>
      <c r="AO584" s="113" t="str">
        <f t="shared" ref="AO584" si="869">IF(AO582&gt;0, AO583*(AO576/AO582),"")</f>
        <v/>
      </c>
      <c r="AP584" s="113" t="str">
        <f t="shared" ref="AP584" si="870">IF(AP582&gt;0, AP583*(AP576/AP582),"")</f>
        <v/>
      </c>
      <c r="AQ584" s="113" t="str">
        <f t="shared" ref="AQ584" si="871">IF(AQ582&gt;0, AQ583*(AQ576/AQ582),"")</f>
        <v/>
      </c>
      <c r="AR584" s="113" t="str">
        <f t="shared" ref="AR584" si="872">IF(AR582&gt;0, AR583*(AR576/AR582),"")</f>
        <v/>
      </c>
      <c r="AS584" s="113" t="str">
        <f t="shared" ref="AS584" si="873">IF(AS582&gt;0, AS583*(AS576/AS582),"")</f>
        <v/>
      </c>
      <c r="AT584" s="113" t="str">
        <f t="shared" ref="AT584" si="874">IF(AT582&gt;0, AT583*(AT576/AT582),"")</f>
        <v/>
      </c>
      <c r="AU584" s="113" t="str">
        <f t="shared" ref="AU584" si="875">IF(AU582&gt;0, AU583*(AU576/AU582),"")</f>
        <v/>
      </c>
      <c r="AV584" s="113" t="str">
        <f t="shared" ref="AV584" si="876">IF(AV582&gt;0, AV583*(AV576/AV582),"")</f>
        <v/>
      </c>
      <c r="AW584" s="116" t="str">
        <f t="shared" ref="AW584" si="877">IF(AW582&gt;0, AW583*(AW576/AW582),"")</f>
        <v/>
      </c>
    </row>
    <row r="585" spans="1:49">
      <c r="A585" s="42" t="s">
        <v>35</v>
      </c>
      <c r="B585" s="36"/>
      <c r="C585" s="113">
        <f>IF(C582&gt;0, IF((C582-1)=0,"", ( C583*(C576/C582)*(1-(C576/C582))*(C582-C583))/(C582-1)), "")</f>
        <v>0</v>
      </c>
      <c r="D585" s="113">
        <f t="shared" ref="D585:AW585" si="878">IF(D582&gt;0, IF((D582-1)=0,"", ( D583*(D576/D582)*(1-(D576/D582))*(D582-D583))/(D582-1)), "")</f>
        <v>0</v>
      </c>
      <c r="E585" s="113">
        <f t="shared" si="878"/>
        <v>0</v>
      </c>
      <c r="F585" s="113">
        <f t="shared" si="878"/>
        <v>0</v>
      </c>
      <c r="G585" s="113">
        <f t="shared" si="878"/>
        <v>0</v>
      </c>
      <c r="H585" s="113">
        <f t="shared" si="878"/>
        <v>0</v>
      </c>
      <c r="I585" s="113">
        <f t="shared" si="878"/>
        <v>0</v>
      </c>
      <c r="J585" s="113">
        <f t="shared" si="878"/>
        <v>0</v>
      </c>
      <c r="K585" s="113">
        <f t="shared" si="878"/>
        <v>0</v>
      </c>
      <c r="L585" s="113">
        <f t="shared" si="878"/>
        <v>0</v>
      </c>
      <c r="M585" s="113">
        <f t="shared" si="878"/>
        <v>0</v>
      </c>
      <c r="N585" s="113">
        <f t="shared" si="878"/>
        <v>0</v>
      </c>
      <c r="O585" s="113" t="str">
        <f t="shared" si="878"/>
        <v/>
      </c>
      <c r="P585" s="113" t="str">
        <f t="shared" si="878"/>
        <v/>
      </c>
      <c r="Q585" s="113" t="str">
        <f t="shared" si="878"/>
        <v/>
      </c>
      <c r="R585" s="113" t="str">
        <f t="shared" si="878"/>
        <v/>
      </c>
      <c r="S585" s="113" t="str">
        <f t="shared" si="878"/>
        <v/>
      </c>
      <c r="T585" s="113" t="str">
        <f t="shared" si="878"/>
        <v/>
      </c>
      <c r="U585" s="113" t="str">
        <f t="shared" si="878"/>
        <v/>
      </c>
      <c r="V585" s="113" t="str">
        <f t="shared" si="878"/>
        <v/>
      </c>
      <c r="W585" s="113" t="str">
        <f t="shared" si="878"/>
        <v/>
      </c>
      <c r="X585" s="113" t="str">
        <f t="shared" si="878"/>
        <v/>
      </c>
      <c r="Y585" s="113" t="str">
        <f t="shared" si="878"/>
        <v/>
      </c>
      <c r="Z585" s="113" t="str">
        <f t="shared" si="878"/>
        <v/>
      </c>
      <c r="AA585" s="113" t="str">
        <f t="shared" si="878"/>
        <v/>
      </c>
      <c r="AB585" s="113" t="str">
        <f t="shared" si="878"/>
        <v/>
      </c>
      <c r="AC585" s="113" t="str">
        <f t="shared" si="878"/>
        <v/>
      </c>
      <c r="AD585" s="113" t="str">
        <f t="shared" si="878"/>
        <v/>
      </c>
      <c r="AE585" s="113" t="str">
        <f t="shared" si="878"/>
        <v/>
      </c>
      <c r="AF585" s="113" t="str">
        <f t="shared" si="878"/>
        <v/>
      </c>
      <c r="AG585" s="113" t="str">
        <f t="shared" si="878"/>
        <v/>
      </c>
      <c r="AH585" s="113" t="str">
        <f t="shared" si="878"/>
        <v/>
      </c>
      <c r="AI585" s="113" t="str">
        <f t="shared" si="878"/>
        <v/>
      </c>
      <c r="AJ585" s="113" t="str">
        <f t="shared" si="878"/>
        <v/>
      </c>
      <c r="AK585" s="113" t="str">
        <f t="shared" si="878"/>
        <v/>
      </c>
      <c r="AL585" s="113" t="str">
        <f t="shared" si="878"/>
        <v/>
      </c>
      <c r="AM585" s="113" t="str">
        <f t="shared" si="878"/>
        <v/>
      </c>
      <c r="AN585" s="113" t="str">
        <f t="shared" si="878"/>
        <v/>
      </c>
      <c r="AO585" s="113" t="str">
        <f t="shared" si="878"/>
        <v/>
      </c>
      <c r="AP585" s="113" t="str">
        <f t="shared" si="878"/>
        <v/>
      </c>
      <c r="AQ585" s="113" t="str">
        <f t="shared" si="878"/>
        <v/>
      </c>
      <c r="AR585" s="113" t="str">
        <f t="shared" si="878"/>
        <v/>
      </c>
      <c r="AS585" s="113" t="str">
        <f t="shared" si="878"/>
        <v/>
      </c>
      <c r="AT585" s="113" t="str">
        <f t="shared" si="878"/>
        <v/>
      </c>
      <c r="AU585" s="113" t="str">
        <f t="shared" si="878"/>
        <v/>
      </c>
      <c r="AV585" s="113" t="str">
        <f t="shared" si="878"/>
        <v/>
      </c>
      <c r="AW585" s="113" t="str">
        <f t="shared" si="878"/>
        <v/>
      </c>
    </row>
    <row r="586" spans="1:49">
      <c r="A586" s="42" t="s">
        <v>33</v>
      </c>
      <c r="B586" s="36" t="e">
        <f>(SUM(D577:AW577)-SUM(D584:AW584))^2/SUM(D585:AW585)</f>
        <v>#DIV/0!</v>
      </c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6"/>
    </row>
    <row r="587" spans="1:49" ht="16" thickBot="1">
      <c r="A587" s="46" t="s">
        <v>32</v>
      </c>
      <c r="B587" s="47" t="e">
        <f>CHIDIST(B586,1)</f>
        <v>#DIV/0!</v>
      </c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  <c r="AU587" s="117"/>
      <c r="AV587" s="117"/>
      <c r="AW587" s="118"/>
    </row>
    <row r="588" spans="1:49">
      <c r="A588" s="33"/>
      <c r="B588" s="33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 ht="16" thickBot="1">
      <c r="A589" s="33"/>
      <c r="B589" s="33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43" t="str">
        <f>A592&amp;" vs. "&amp;A595</f>
        <v>WT vs. Strain K</v>
      </c>
      <c r="B590" s="44" t="e">
        <f>"p = "&amp;FIXED(B604,6)</f>
        <v>#DIV/0!</v>
      </c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  <c r="AQ590" s="114"/>
      <c r="AR590" s="114"/>
      <c r="AS590" s="114"/>
      <c r="AT590" s="114"/>
      <c r="AU590" s="114"/>
      <c r="AV590" s="114"/>
      <c r="AW590" s="115"/>
    </row>
    <row r="591" spans="1:49">
      <c r="A591" s="33"/>
      <c r="B591" s="33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45" t="str">
        <f>A$30</f>
        <v>WT</v>
      </c>
      <c r="B592" s="36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6"/>
    </row>
    <row r="593" spans="1:49">
      <c r="A593" s="42" t="str">
        <f>A$31</f>
        <v>Number of Subjects at Risk (N)</v>
      </c>
      <c r="B593" s="36">
        <f>B$31</f>
        <v>0</v>
      </c>
      <c r="C593" s="113">
        <f>C$31</f>
        <v>120</v>
      </c>
      <c r="D593" s="113">
        <f t="shared" ref="D593:AW593" si="879">D$31</f>
        <v>120</v>
      </c>
      <c r="E593" s="113">
        <f t="shared" si="879"/>
        <v>120</v>
      </c>
      <c r="F593" s="113">
        <f t="shared" si="879"/>
        <v>100</v>
      </c>
      <c r="G593" s="113">
        <f t="shared" si="879"/>
        <v>96</v>
      </c>
      <c r="H593" s="113">
        <f t="shared" si="879"/>
        <v>95</v>
      </c>
      <c r="I593" s="113">
        <f t="shared" si="879"/>
        <v>80</v>
      </c>
      <c r="J593" s="113">
        <f t="shared" si="879"/>
        <v>69</v>
      </c>
      <c r="K593" s="113">
        <f t="shared" si="879"/>
        <v>63</v>
      </c>
      <c r="L593" s="113">
        <f t="shared" si="879"/>
        <v>30</v>
      </c>
      <c r="M593" s="113">
        <f t="shared" si="879"/>
        <v>13</v>
      </c>
      <c r="N593" s="113">
        <f t="shared" si="879"/>
        <v>9</v>
      </c>
      <c r="O593" s="113">
        <f t="shared" si="879"/>
        <v>1</v>
      </c>
      <c r="P593" s="113">
        <f t="shared" si="879"/>
        <v>0</v>
      </c>
      <c r="Q593" s="113">
        <f t="shared" si="879"/>
        <v>0</v>
      </c>
      <c r="R593" s="113">
        <f t="shared" si="879"/>
        <v>0</v>
      </c>
      <c r="S593" s="113">
        <f t="shared" si="879"/>
        <v>0</v>
      </c>
      <c r="T593" s="113">
        <f t="shared" si="879"/>
        <v>0</v>
      </c>
      <c r="U593" s="113">
        <f t="shared" si="879"/>
        <v>0</v>
      </c>
      <c r="V593" s="113">
        <f t="shared" si="879"/>
        <v>0</v>
      </c>
      <c r="W593" s="113">
        <f t="shared" si="879"/>
        <v>0</v>
      </c>
      <c r="X593" s="113">
        <f t="shared" si="879"/>
        <v>0</v>
      </c>
      <c r="Y593" s="113">
        <f t="shared" si="879"/>
        <v>0</v>
      </c>
      <c r="Z593" s="113">
        <f t="shared" si="879"/>
        <v>0</v>
      </c>
      <c r="AA593" s="113">
        <f t="shared" si="879"/>
        <v>0</v>
      </c>
      <c r="AB593" s="113">
        <f t="shared" si="879"/>
        <v>0</v>
      </c>
      <c r="AC593" s="113">
        <f t="shared" si="879"/>
        <v>0</v>
      </c>
      <c r="AD593" s="113">
        <f t="shared" si="879"/>
        <v>0</v>
      </c>
      <c r="AE593" s="113">
        <f t="shared" si="879"/>
        <v>0</v>
      </c>
      <c r="AF593" s="113">
        <f t="shared" si="879"/>
        <v>0</v>
      </c>
      <c r="AG593" s="113">
        <f t="shared" si="879"/>
        <v>0</v>
      </c>
      <c r="AH593" s="113">
        <f t="shared" si="879"/>
        <v>0</v>
      </c>
      <c r="AI593" s="113">
        <f t="shared" si="879"/>
        <v>0</v>
      </c>
      <c r="AJ593" s="113">
        <f t="shared" si="879"/>
        <v>0</v>
      </c>
      <c r="AK593" s="113">
        <f t="shared" si="879"/>
        <v>0</v>
      </c>
      <c r="AL593" s="113">
        <f t="shared" si="879"/>
        <v>0</v>
      </c>
      <c r="AM593" s="113">
        <f t="shared" si="879"/>
        <v>0</v>
      </c>
      <c r="AN593" s="113">
        <f t="shared" si="879"/>
        <v>0</v>
      </c>
      <c r="AO593" s="113">
        <f t="shared" si="879"/>
        <v>0</v>
      </c>
      <c r="AP593" s="113">
        <f t="shared" si="879"/>
        <v>0</v>
      </c>
      <c r="AQ593" s="113">
        <f t="shared" si="879"/>
        <v>0</v>
      </c>
      <c r="AR593" s="113">
        <f t="shared" si="879"/>
        <v>0</v>
      </c>
      <c r="AS593" s="113">
        <f t="shared" si="879"/>
        <v>0</v>
      </c>
      <c r="AT593" s="113">
        <f t="shared" si="879"/>
        <v>0</v>
      </c>
      <c r="AU593" s="113">
        <f t="shared" si="879"/>
        <v>0</v>
      </c>
      <c r="AV593" s="113">
        <f t="shared" si="879"/>
        <v>0</v>
      </c>
      <c r="AW593" s="113">
        <f t="shared" si="879"/>
        <v>0</v>
      </c>
    </row>
    <row r="594" spans="1:49">
      <c r="A594" s="42" t="str">
        <f>A$32</f>
        <v>Observed Number of Deaths (O)</v>
      </c>
      <c r="B594" s="36">
        <f>B$32</f>
        <v>0</v>
      </c>
      <c r="C594" s="113">
        <f>C$32</f>
        <v>0</v>
      </c>
      <c r="D594" s="113">
        <f t="shared" ref="D594:AW594" si="880">D$32</f>
        <v>0</v>
      </c>
      <c r="E594" s="113">
        <f t="shared" si="880"/>
        <v>0</v>
      </c>
      <c r="F594" s="113">
        <f t="shared" si="880"/>
        <v>2</v>
      </c>
      <c r="G594" s="113">
        <f t="shared" si="880"/>
        <v>0</v>
      </c>
      <c r="H594" s="113">
        <f t="shared" si="880"/>
        <v>13</v>
      </c>
      <c r="I594" s="113">
        <f t="shared" si="880"/>
        <v>11</v>
      </c>
      <c r="J594" s="113">
        <f t="shared" si="880"/>
        <v>6</v>
      </c>
      <c r="K594" s="113">
        <f t="shared" si="880"/>
        <v>33</v>
      </c>
      <c r="L594" s="113">
        <f t="shared" si="880"/>
        <v>17</v>
      </c>
      <c r="M594" s="113">
        <f t="shared" si="880"/>
        <v>4</v>
      </c>
      <c r="N594" s="113">
        <f t="shared" si="880"/>
        <v>8</v>
      </c>
      <c r="O594" s="113">
        <f t="shared" si="880"/>
        <v>1</v>
      </c>
      <c r="P594" s="113">
        <f t="shared" si="880"/>
        <v>0</v>
      </c>
      <c r="Q594" s="113">
        <f t="shared" si="880"/>
        <v>0</v>
      </c>
      <c r="R594" s="113">
        <f t="shared" si="880"/>
        <v>0</v>
      </c>
      <c r="S594" s="113">
        <f t="shared" si="880"/>
        <v>0</v>
      </c>
      <c r="T594" s="113">
        <f t="shared" si="880"/>
        <v>0</v>
      </c>
      <c r="U594" s="113">
        <f t="shared" si="880"/>
        <v>0</v>
      </c>
      <c r="V594" s="113">
        <f t="shared" si="880"/>
        <v>0</v>
      </c>
      <c r="W594" s="113">
        <f t="shared" si="880"/>
        <v>0</v>
      </c>
      <c r="X594" s="113">
        <f t="shared" si="880"/>
        <v>0</v>
      </c>
      <c r="Y594" s="113">
        <f t="shared" si="880"/>
        <v>0</v>
      </c>
      <c r="Z594" s="113">
        <f t="shared" si="880"/>
        <v>0</v>
      </c>
      <c r="AA594" s="113">
        <f t="shared" si="880"/>
        <v>0</v>
      </c>
      <c r="AB594" s="113">
        <f t="shared" si="880"/>
        <v>0</v>
      </c>
      <c r="AC594" s="113">
        <f t="shared" si="880"/>
        <v>0</v>
      </c>
      <c r="AD594" s="113">
        <f t="shared" si="880"/>
        <v>0</v>
      </c>
      <c r="AE594" s="113">
        <f t="shared" si="880"/>
        <v>0</v>
      </c>
      <c r="AF594" s="113">
        <f t="shared" si="880"/>
        <v>0</v>
      </c>
      <c r="AG594" s="113">
        <f t="shared" si="880"/>
        <v>0</v>
      </c>
      <c r="AH594" s="113">
        <f t="shared" si="880"/>
        <v>0</v>
      </c>
      <c r="AI594" s="113">
        <f t="shared" si="880"/>
        <v>0</v>
      </c>
      <c r="AJ594" s="113">
        <f t="shared" si="880"/>
        <v>0</v>
      </c>
      <c r="AK594" s="113">
        <f t="shared" si="880"/>
        <v>0</v>
      </c>
      <c r="AL594" s="113">
        <f t="shared" si="880"/>
        <v>0</v>
      </c>
      <c r="AM594" s="113">
        <f t="shared" si="880"/>
        <v>0</v>
      </c>
      <c r="AN594" s="113">
        <f t="shared" si="880"/>
        <v>0</v>
      </c>
      <c r="AO594" s="113">
        <f t="shared" si="880"/>
        <v>0</v>
      </c>
      <c r="AP594" s="113">
        <f t="shared" si="880"/>
        <v>0</v>
      </c>
      <c r="AQ594" s="113">
        <f t="shared" si="880"/>
        <v>0</v>
      </c>
      <c r="AR594" s="113">
        <f t="shared" si="880"/>
        <v>0</v>
      </c>
      <c r="AS594" s="113">
        <f t="shared" si="880"/>
        <v>0</v>
      </c>
      <c r="AT594" s="113">
        <f t="shared" si="880"/>
        <v>0</v>
      </c>
      <c r="AU594" s="113">
        <f t="shared" si="880"/>
        <v>0</v>
      </c>
      <c r="AV594" s="113">
        <f t="shared" si="880"/>
        <v>0</v>
      </c>
      <c r="AW594" s="113">
        <f t="shared" si="880"/>
        <v>0</v>
      </c>
    </row>
    <row r="595" spans="1:49">
      <c r="A595" s="45" t="str">
        <f>A$390</f>
        <v>Strain K</v>
      </c>
      <c r="B595" s="36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6"/>
    </row>
    <row r="596" spans="1:49">
      <c r="A596" s="42" t="str">
        <f>A$391</f>
        <v>Number of Subjects at Risk (N)</v>
      </c>
      <c r="B596" s="36">
        <f>B$391</f>
        <v>0</v>
      </c>
      <c r="C596" s="113">
        <f t="shared" ref="C596:AW596" si="881">C$391</f>
        <v>0</v>
      </c>
      <c r="D596" s="113">
        <f t="shared" si="881"/>
        <v>0</v>
      </c>
      <c r="E596" s="113">
        <f t="shared" si="881"/>
        <v>0</v>
      </c>
      <c r="F596" s="113">
        <f t="shared" si="881"/>
        <v>0</v>
      </c>
      <c r="G596" s="113">
        <f t="shared" si="881"/>
        <v>0</v>
      </c>
      <c r="H596" s="113">
        <f t="shared" si="881"/>
        <v>0</v>
      </c>
      <c r="I596" s="113">
        <f t="shared" si="881"/>
        <v>0</v>
      </c>
      <c r="J596" s="113">
        <f t="shared" si="881"/>
        <v>0</v>
      </c>
      <c r="K596" s="113">
        <f t="shared" si="881"/>
        <v>0</v>
      </c>
      <c r="L596" s="113">
        <f t="shared" si="881"/>
        <v>0</v>
      </c>
      <c r="M596" s="113">
        <f t="shared" si="881"/>
        <v>0</v>
      </c>
      <c r="N596" s="113">
        <f t="shared" si="881"/>
        <v>0</v>
      </c>
      <c r="O596" s="113">
        <f t="shared" si="881"/>
        <v>0</v>
      </c>
      <c r="P596" s="113">
        <f t="shared" si="881"/>
        <v>0</v>
      </c>
      <c r="Q596" s="113">
        <f t="shared" si="881"/>
        <v>0</v>
      </c>
      <c r="R596" s="113">
        <f t="shared" si="881"/>
        <v>0</v>
      </c>
      <c r="S596" s="113">
        <f t="shared" si="881"/>
        <v>0</v>
      </c>
      <c r="T596" s="113">
        <f t="shared" si="881"/>
        <v>0</v>
      </c>
      <c r="U596" s="113">
        <f t="shared" si="881"/>
        <v>0</v>
      </c>
      <c r="V596" s="113">
        <f t="shared" si="881"/>
        <v>0</v>
      </c>
      <c r="W596" s="113">
        <f t="shared" si="881"/>
        <v>0</v>
      </c>
      <c r="X596" s="113">
        <f t="shared" si="881"/>
        <v>0</v>
      </c>
      <c r="Y596" s="113">
        <f t="shared" si="881"/>
        <v>0</v>
      </c>
      <c r="Z596" s="113">
        <f t="shared" si="881"/>
        <v>0</v>
      </c>
      <c r="AA596" s="113">
        <f t="shared" si="881"/>
        <v>0</v>
      </c>
      <c r="AB596" s="113">
        <f t="shared" si="881"/>
        <v>0</v>
      </c>
      <c r="AC596" s="113">
        <f t="shared" si="881"/>
        <v>0</v>
      </c>
      <c r="AD596" s="113">
        <f t="shared" si="881"/>
        <v>0</v>
      </c>
      <c r="AE596" s="113">
        <f t="shared" si="881"/>
        <v>0</v>
      </c>
      <c r="AF596" s="113">
        <f t="shared" si="881"/>
        <v>0</v>
      </c>
      <c r="AG596" s="113">
        <f t="shared" si="881"/>
        <v>0</v>
      </c>
      <c r="AH596" s="113">
        <f t="shared" si="881"/>
        <v>0</v>
      </c>
      <c r="AI596" s="113">
        <f t="shared" si="881"/>
        <v>0</v>
      </c>
      <c r="AJ596" s="113">
        <f t="shared" si="881"/>
        <v>0</v>
      </c>
      <c r="AK596" s="113">
        <f t="shared" si="881"/>
        <v>0</v>
      </c>
      <c r="AL596" s="113">
        <f t="shared" si="881"/>
        <v>0</v>
      </c>
      <c r="AM596" s="113">
        <f t="shared" si="881"/>
        <v>0</v>
      </c>
      <c r="AN596" s="113">
        <f t="shared" si="881"/>
        <v>0</v>
      </c>
      <c r="AO596" s="113">
        <f t="shared" si="881"/>
        <v>0</v>
      </c>
      <c r="AP596" s="113">
        <f t="shared" si="881"/>
        <v>0</v>
      </c>
      <c r="AQ596" s="113">
        <f t="shared" si="881"/>
        <v>0</v>
      </c>
      <c r="AR596" s="113">
        <f t="shared" si="881"/>
        <v>0</v>
      </c>
      <c r="AS596" s="113">
        <f t="shared" si="881"/>
        <v>0</v>
      </c>
      <c r="AT596" s="113">
        <f t="shared" si="881"/>
        <v>0</v>
      </c>
      <c r="AU596" s="113">
        <f t="shared" si="881"/>
        <v>0</v>
      </c>
      <c r="AV596" s="113">
        <f t="shared" si="881"/>
        <v>0</v>
      </c>
      <c r="AW596" s="113">
        <f t="shared" si="881"/>
        <v>0</v>
      </c>
    </row>
    <row r="597" spans="1:49">
      <c r="A597" s="42" t="str">
        <f>A$392</f>
        <v>Observed Number of Deaths (O)</v>
      </c>
      <c r="B597" s="36">
        <f>B$392</f>
        <v>0</v>
      </c>
      <c r="C597" s="113">
        <f t="shared" ref="C597:AW597" si="882">C$392</f>
        <v>0</v>
      </c>
      <c r="D597" s="113">
        <f t="shared" si="882"/>
        <v>0</v>
      </c>
      <c r="E597" s="113">
        <f t="shared" si="882"/>
        <v>0</v>
      </c>
      <c r="F597" s="113">
        <f t="shared" si="882"/>
        <v>0</v>
      </c>
      <c r="G597" s="113">
        <f t="shared" si="882"/>
        <v>0</v>
      </c>
      <c r="H597" s="113">
        <f t="shared" si="882"/>
        <v>0</v>
      </c>
      <c r="I597" s="113">
        <f t="shared" si="882"/>
        <v>0</v>
      </c>
      <c r="J597" s="113">
        <f t="shared" si="882"/>
        <v>0</v>
      </c>
      <c r="K597" s="113">
        <f t="shared" si="882"/>
        <v>0</v>
      </c>
      <c r="L597" s="113">
        <f t="shared" si="882"/>
        <v>0</v>
      </c>
      <c r="M597" s="113">
        <f t="shared" si="882"/>
        <v>0</v>
      </c>
      <c r="N597" s="113">
        <f t="shared" si="882"/>
        <v>0</v>
      </c>
      <c r="O597" s="113">
        <f t="shared" si="882"/>
        <v>0</v>
      </c>
      <c r="P597" s="113">
        <f t="shared" si="882"/>
        <v>0</v>
      </c>
      <c r="Q597" s="113">
        <f t="shared" si="882"/>
        <v>0</v>
      </c>
      <c r="R597" s="113">
        <f t="shared" si="882"/>
        <v>0</v>
      </c>
      <c r="S597" s="113">
        <f t="shared" si="882"/>
        <v>0</v>
      </c>
      <c r="T597" s="113">
        <f t="shared" si="882"/>
        <v>0</v>
      </c>
      <c r="U597" s="113">
        <f t="shared" si="882"/>
        <v>0</v>
      </c>
      <c r="V597" s="113">
        <f t="shared" si="882"/>
        <v>0</v>
      </c>
      <c r="W597" s="113">
        <f t="shared" si="882"/>
        <v>0</v>
      </c>
      <c r="X597" s="113">
        <f t="shared" si="882"/>
        <v>0</v>
      </c>
      <c r="Y597" s="113">
        <f t="shared" si="882"/>
        <v>0</v>
      </c>
      <c r="Z597" s="113">
        <f t="shared" si="882"/>
        <v>0</v>
      </c>
      <c r="AA597" s="113">
        <f t="shared" si="882"/>
        <v>0</v>
      </c>
      <c r="AB597" s="113">
        <f t="shared" si="882"/>
        <v>0</v>
      </c>
      <c r="AC597" s="113">
        <f t="shared" si="882"/>
        <v>0</v>
      </c>
      <c r="AD597" s="113">
        <f t="shared" si="882"/>
        <v>0</v>
      </c>
      <c r="AE597" s="113">
        <f t="shared" si="882"/>
        <v>0</v>
      </c>
      <c r="AF597" s="113">
        <f t="shared" si="882"/>
        <v>0</v>
      </c>
      <c r="AG597" s="113">
        <f t="shared" si="882"/>
        <v>0</v>
      </c>
      <c r="AH597" s="113">
        <f t="shared" si="882"/>
        <v>0</v>
      </c>
      <c r="AI597" s="113">
        <f t="shared" si="882"/>
        <v>0</v>
      </c>
      <c r="AJ597" s="113">
        <f t="shared" si="882"/>
        <v>0</v>
      </c>
      <c r="AK597" s="113">
        <f t="shared" si="882"/>
        <v>0</v>
      </c>
      <c r="AL597" s="113">
        <f t="shared" si="882"/>
        <v>0</v>
      </c>
      <c r="AM597" s="113">
        <f t="shared" si="882"/>
        <v>0</v>
      </c>
      <c r="AN597" s="113">
        <f t="shared" si="882"/>
        <v>0</v>
      </c>
      <c r="AO597" s="113">
        <f t="shared" si="882"/>
        <v>0</v>
      </c>
      <c r="AP597" s="113">
        <f t="shared" si="882"/>
        <v>0</v>
      </c>
      <c r="AQ597" s="113">
        <f t="shared" si="882"/>
        <v>0</v>
      </c>
      <c r="AR597" s="113">
        <f t="shared" si="882"/>
        <v>0</v>
      </c>
      <c r="AS597" s="113">
        <f t="shared" si="882"/>
        <v>0</v>
      </c>
      <c r="AT597" s="113">
        <f t="shared" si="882"/>
        <v>0</v>
      </c>
      <c r="AU597" s="113">
        <f t="shared" si="882"/>
        <v>0</v>
      </c>
      <c r="AV597" s="113">
        <f t="shared" si="882"/>
        <v>0</v>
      </c>
      <c r="AW597" s="113">
        <f t="shared" si="882"/>
        <v>0</v>
      </c>
    </row>
    <row r="598" spans="1:49">
      <c r="A598" s="45" t="s">
        <v>29</v>
      </c>
      <c r="B598" s="36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6"/>
    </row>
    <row r="599" spans="1:49">
      <c r="A599" s="42" t="s">
        <v>30</v>
      </c>
      <c r="B599" s="36"/>
      <c r="C599" s="113">
        <f>C593+C596</f>
        <v>120</v>
      </c>
      <c r="D599" s="113">
        <f t="shared" ref="D599:AW599" si="883">D593+D596</f>
        <v>120</v>
      </c>
      <c r="E599" s="113">
        <f t="shared" si="883"/>
        <v>120</v>
      </c>
      <c r="F599" s="113">
        <f t="shared" si="883"/>
        <v>100</v>
      </c>
      <c r="G599" s="113">
        <f t="shared" si="883"/>
        <v>96</v>
      </c>
      <c r="H599" s="113">
        <f t="shared" si="883"/>
        <v>95</v>
      </c>
      <c r="I599" s="113">
        <f t="shared" si="883"/>
        <v>80</v>
      </c>
      <c r="J599" s="113">
        <f t="shared" si="883"/>
        <v>69</v>
      </c>
      <c r="K599" s="113">
        <f t="shared" si="883"/>
        <v>63</v>
      </c>
      <c r="L599" s="113">
        <f t="shared" si="883"/>
        <v>30</v>
      </c>
      <c r="M599" s="113">
        <f t="shared" si="883"/>
        <v>13</v>
      </c>
      <c r="N599" s="113">
        <f t="shared" si="883"/>
        <v>9</v>
      </c>
      <c r="O599" s="113">
        <f t="shared" si="883"/>
        <v>1</v>
      </c>
      <c r="P599" s="113">
        <f t="shared" si="883"/>
        <v>0</v>
      </c>
      <c r="Q599" s="113">
        <f t="shared" si="883"/>
        <v>0</v>
      </c>
      <c r="R599" s="113">
        <f t="shared" si="883"/>
        <v>0</v>
      </c>
      <c r="S599" s="113">
        <f t="shared" si="883"/>
        <v>0</v>
      </c>
      <c r="T599" s="113">
        <f t="shared" si="883"/>
        <v>0</v>
      </c>
      <c r="U599" s="113">
        <f t="shared" si="883"/>
        <v>0</v>
      </c>
      <c r="V599" s="113">
        <f t="shared" si="883"/>
        <v>0</v>
      </c>
      <c r="W599" s="113">
        <f t="shared" si="883"/>
        <v>0</v>
      </c>
      <c r="X599" s="113">
        <f t="shared" si="883"/>
        <v>0</v>
      </c>
      <c r="Y599" s="113">
        <f t="shared" si="883"/>
        <v>0</v>
      </c>
      <c r="Z599" s="113">
        <f t="shared" si="883"/>
        <v>0</v>
      </c>
      <c r="AA599" s="113">
        <f t="shared" si="883"/>
        <v>0</v>
      </c>
      <c r="AB599" s="113">
        <f t="shared" si="883"/>
        <v>0</v>
      </c>
      <c r="AC599" s="113">
        <f t="shared" si="883"/>
        <v>0</v>
      </c>
      <c r="AD599" s="113">
        <f t="shared" si="883"/>
        <v>0</v>
      </c>
      <c r="AE599" s="113">
        <f t="shared" si="883"/>
        <v>0</v>
      </c>
      <c r="AF599" s="113">
        <f t="shared" si="883"/>
        <v>0</v>
      </c>
      <c r="AG599" s="113">
        <f t="shared" si="883"/>
        <v>0</v>
      </c>
      <c r="AH599" s="113">
        <f t="shared" si="883"/>
        <v>0</v>
      </c>
      <c r="AI599" s="113">
        <f t="shared" si="883"/>
        <v>0</v>
      </c>
      <c r="AJ599" s="113">
        <f t="shared" si="883"/>
        <v>0</v>
      </c>
      <c r="AK599" s="113">
        <f t="shared" si="883"/>
        <v>0</v>
      </c>
      <c r="AL599" s="113">
        <f t="shared" si="883"/>
        <v>0</v>
      </c>
      <c r="AM599" s="113">
        <f t="shared" si="883"/>
        <v>0</v>
      </c>
      <c r="AN599" s="113">
        <f t="shared" si="883"/>
        <v>0</v>
      </c>
      <c r="AO599" s="113">
        <f t="shared" si="883"/>
        <v>0</v>
      </c>
      <c r="AP599" s="113">
        <f t="shared" si="883"/>
        <v>0</v>
      </c>
      <c r="AQ599" s="113">
        <f t="shared" si="883"/>
        <v>0</v>
      </c>
      <c r="AR599" s="113">
        <f t="shared" si="883"/>
        <v>0</v>
      </c>
      <c r="AS599" s="113">
        <f t="shared" si="883"/>
        <v>0</v>
      </c>
      <c r="AT599" s="113">
        <f t="shared" si="883"/>
        <v>0</v>
      </c>
      <c r="AU599" s="113">
        <f t="shared" si="883"/>
        <v>0</v>
      </c>
      <c r="AV599" s="113">
        <f t="shared" si="883"/>
        <v>0</v>
      </c>
      <c r="AW599" s="116">
        <f t="shared" si="883"/>
        <v>0</v>
      </c>
    </row>
    <row r="600" spans="1:49">
      <c r="A600" s="42" t="s">
        <v>31</v>
      </c>
      <c r="B600" s="36"/>
      <c r="C600" s="113">
        <f t="shared" ref="C600:AW600" si="884">C594+C597</f>
        <v>0</v>
      </c>
      <c r="D600" s="113">
        <f t="shared" si="884"/>
        <v>0</v>
      </c>
      <c r="E600" s="113">
        <f t="shared" si="884"/>
        <v>0</v>
      </c>
      <c r="F600" s="113">
        <f t="shared" si="884"/>
        <v>2</v>
      </c>
      <c r="G600" s="113">
        <f t="shared" si="884"/>
        <v>0</v>
      </c>
      <c r="H600" s="113">
        <f t="shared" si="884"/>
        <v>13</v>
      </c>
      <c r="I600" s="113">
        <f t="shared" si="884"/>
        <v>11</v>
      </c>
      <c r="J600" s="113">
        <f t="shared" si="884"/>
        <v>6</v>
      </c>
      <c r="K600" s="113">
        <f t="shared" si="884"/>
        <v>33</v>
      </c>
      <c r="L600" s="113">
        <f t="shared" si="884"/>
        <v>17</v>
      </c>
      <c r="M600" s="113">
        <f t="shared" si="884"/>
        <v>4</v>
      </c>
      <c r="N600" s="113">
        <f t="shared" si="884"/>
        <v>8</v>
      </c>
      <c r="O600" s="113">
        <f t="shared" si="884"/>
        <v>1</v>
      </c>
      <c r="P600" s="113">
        <f t="shared" si="884"/>
        <v>0</v>
      </c>
      <c r="Q600" s="113">
        <f t="shared" si="884"/>
        <v>0</v>
      </c>
      <c r="R600" s="113">
        <f t="shared" si="884"/>
        <v>0</v>
      </c>
      <c r="S600" s="113">
        <f t="shared" si="884"/>
        <v>0</v>
      </c>
      <c r="T600" s="113">
        <f t="shared" si="884"/>
        <v>0</v>
      </c>
      <c r="U600" s="113">
        <f t="shared" si="884"/>
        <v>0</v>
      </c>
      <c r="V600" s="113">
        <f t="shared" si="884"/>
        <v>0</v>
      </c>
      <c r="W600" s="113">
        <f t="shared" si="884"/>
        <v>0</v>
      </c>
      <c r="X600" s="113">
        <f t="shared" si="884"/>
        <v>0</v>
      </c>
      <c r="Y600" s="113">
        <f t="shared" si="884"/>
        <v>0</v>
      </c>
      <c r="Z600" s="113">
        <f t="shared" si="884"/>
        <v>0</v>
      </c>
      <c r="AA600" s="113">
        <f t="shared" si="884"/>
        <v>0</v>
      </c>
      <c r="AB600" s="113">
        <f t="shared" si="884"/>
        <v>0</v>
      </c>
      <c r="AC600" s="113">
        <f t="shared" si="884"/>
        <v>0</v>
      </c>
      <c r="AD600" s="113">
        <f t="shared" si="884"/>
        <v>0</v>
      </c>
      <c r="AE600" s="113">
        <f t="shared" si="884"/>
        <v>0</v>
      </c>
      <c r="AF600" s="113">
        <f t="shared" si="884"/>
        <v>0</v>
      </c>
      <c r="AG600" s="113">
        <f t="shared" si="884"/>
        <v>0</v>
      </c>
      <c r="AH600" s="113">
        <f t="shared" si="884"/>
        <v>0</v>
      </c>
      <c r="AI600" s="113">
        <f t="shared" si="884"/>
        <v>0</v>
      </c>
      <c r="AJ600" s="113">
        <f t="shared" si="884"/>
        <v>0</v>
      </c>
      <c r="AK600" s="113">
        <f t="shared" si="884"/>
        <v>0</v>
      </c>
      <c r="AL600" s="113">
        <f t="shared" si="884"/>
        <v>0</v>
      </c>
      <c r="AM600" s="113">
        <f t="shared" si="884"/>
        <v>0</v>
      </c>
      <c r="AN600" s="113">
        <f t="shared" si="884"/>
        <v>0</v>
      </c>
      <c r="AO600" s="113">
        <f t="shared" si="884"/>
        <v>0</v>
      </c>
      <c r="AP600" s="113">
        <f t="shared" si="884"/>
        <v>0</v>
      </c>
      <c r="AQ600" s="113">
        <f t="shared" si="884"/>
        <v>0</v>
      </c>
      <c r="AR600" s="113">
        <f t="shared" si="884"/>
        <v>0</v>
      </c>
      <c r="AS600" s="113">
        <f t="shared" si="884"/>
        <v>0</v>
      </c>
      <c r="AT600" s="113">
        <f t="shared" si="884"/>
        <v>0</v>
      </c>
      <c r="AU600" s="113">
        <f t="shared" si="884"/>
        <v>0</v>
      </c>
      <c r="AV600" s="113">
        <f t="shared" si="884"/>
        <v>0</v>
      </c>
      <c r="AW600" s="116">
        <f t="shared" si="884"/>
        <v>0</v>
      </c>
    </row>
    <row r="601" spans="1:49">
      <c r="A601" s="42" t="s">
        <v>34</v>
      </c>
      <c r="B601" s="36"/>
      <c r="C601" s="113">
        <f>IF(C599&gt;0, C600*(C593/C599),"")</f>
        <v>0</v>
      </c>
      <c r="D601" s="113">
        <f t="shared" ref="D601" si="885">IF(D599&gt;0, D600*(D593/D599),"")</f>
        <v>0</v>
      </c>
      <c r="E601" s="113">
        <f t="shared" ref="E601" si="886">IF(E599&gt;0, E600*(E593/E599),"")</f>
        <v>0</v>
      </c>
      <c r="F601" s="113">
        <f t="shared" ref="F601" si="887">IF(F599&gt;0, F600*(F593/F599),"")</f>
        <v>2</v>
      </c>
      <c r="G601" s="113">
        <f t="shared" ref="G601" si="888">IF(G599&gt;0, G600*(G593/G599),"")</f>
        <v>0</v>
      </c>
      <c r="H601" s="113">
        <f t="shared" ref="H601" si="889">IF(H599&gt;0, H600*(H593/H599),"")</f>
        <v>13</v>
      </c>
      <c r="I601" s="113">
        <f t="shared" ref="I601" si="890">IF(I599&gt;0, I600*(I593/I599),"")</f>
        <v>11</v>
      </c>
      <c r="J601" s="113">
        <f t="shared" ref="J601" si="891">IF(J599&gt;0, J600*(J593/J599),"")</f>
        <v>6</v>
      </c>
      <c r="K601" s="113">
        <f t="shared" ref="K601" si="892">IF(K599&gt;0, K600*(K593/K599),"")</f>
        <v>33</v>
      </c>
      <c r="L601" s="113">
        <f t="shared" ref="L601" si="893">IF(L599&gt;0, L600*(L593/L599),"")</f>
        <v>17</v>
      </c>
      <c r="M601" s="113">
        <f t="shared" ref="M601" si="894">IF(M599&gt;0, M600*(M593/M599),"")</f>
        <v>4</v>
      </c>
      <c r="N601" s="113">
        <f t="shared" ref="N601" si="895">IF(N599&gt;0, N600*(N593/N599),"")</f>
        <v>8</v>
      </c>
      <c r="O601" s="113">
        <f t="shared" ref="O601" si="896">IF(O599&gt;0, O600*(O593/O599),"")</f>
        <v>1</v>
      </c>
      <c r="P601" s="113" t="str">
        <f t="shared" ref="P601" si="897">IF(P599&gt;0, P600*(P593/P599),"")</f>
        <v/>
      </c>
      <c r="Q601" s="113" t="str">
        <f t="shared" ref="Q601" si="898">IF(Q599&gt;0, Q600*(Q593/Q599),"")</f>
        <v/>
      </c>
      <c r="R601" s="113" t="str">
        <f t="shared" ref="R601" si="899">IF(R599&gt;0, R600*(R593/R599),"")</f>
        <v/>
      </c>
      <c r="S601" s="113" t="str">
        <f t="shared" ref="S601" si="900">IF(S599&gt;0, S600*(S593/S599),"")</f>
        <v/>
      </c>
      <c r="T601" s="113" t="str">
        <f t="shared" ref="T601" si="901">IF(T599&gt;0, T600*(T593/T599),"")</f>
        <v/>
      </c>
      <c r="U601" s="113" t="str">
        <f t="shared" ref="U601" si="902">IF(U599&gt;0, U600*(U593/U599),"")</f>
        <v/>
      </c>
      <c r="V601" s="113" t="str">
        <f t="shared" ref="V601" si="903">IF(V599&gt;0, V600*(V593/V599),"")</f>
        <v/>
      </c>
      <c r="W601" s="113" t="str">
        <f t="shared" ref="W601" si="904">IF(W599&gt;0, W600*(W593/W599),"")</f>
        <v/>
      </c>
      <c r="X601" s="113" t="str">
        <f t="shared" ref="X601" si="905">IF(X599&gt;0, X600*(X593/X599),"")</f>
        <v/>
      </c>
      <c r="Y601" s="113" t="str">
        <f t="shared" ref="Y601" si="906">IF(Y599&gt;0, Y600*(Y593/Y599),"")</f>
        <v/>
      </c>
      <c r="Z601" s="113" t="str">
        <f t="shared" ref="Z601" si="907">IF(Z599&gt;0, Z600*(Z593/Z599),"")</f>
        <v/>
      </c>
      <c r="AA601" s="113" t="str">
        <f t="shared" ref="AA601" si="908">IF(AA599&gt;0, AA600*(AA593/AA599),"")</f>
        <v/>
      </c>
      <c r="AB601" s="113" t="str">
        <f t="shared" ref="AB601" si="909">IF(AB599&gt;0, AB600*(AB593/AB599),"")</f>
        <v/>
      </c>
      <c r="AC601" s="113" t="str">
        <f t="shared" ref="AC601" si="910">IF(AC599&gt;0, AC600*(AC593/AC599),"")</f>
        <v/>
      </c>
      <c r="AD601" s="113" t="str">
        <f t="shared" ref="AD601" si="911">IF(AD599&gt;0, AD600*(AD593/AD599),"")</f>
        <v/>
      </c>
      <c r="AE601" s="113" t="str">
        <f t="shared" ref="AE601" si="912">IF(AE599&gt;0, AE600*(AE593/AE599),"")</f>
        <v/>
      </c>
      <c r="AF601" s="113" t="str">
        <f t="shared" ref="AF601" si="913">IF(AF599&gt;0, AF600*(AF593/AF599),"")</f>
        <v/>
      </c>
      <c r="AG601" s="113" t="str">
        <f t="shared" ref="AG601" si="914">IF(AG599&gt;0, AG600*(AG593/AG599),"")</f>
        <v/>
      </c>
      <c r="AH601" s="113" t="str">
        <f t="shared" ref="AH601" si="915">IF(AH599&gt;0, AH600*(AH593/AH599),"")</f>
        <v/>
      </c>
      <c r="AI601" s="113" t="str">
        <f t="shared" ref="AI601" si="916">IF(AI599&gt;0, AI600*(AI593/AI599),"")</f>
        <v/>
      </c>
      <c r="AJ601" s="113" t="str">
        <f t="shared" ref="AJ601" si="917">IF(AJ599&gt;0, AJ600*(AJ593/AJ599),"")</f>
        <v/>
      </c>
      <c r="AK601" s="113" t="str">
        <f t="shared" ref="AK601" si="918">IF(AK599&gt;0, AK600*(AK593/AK599),"")</f>
        <v/>
      </c>
      <c r="AL601" s="113" t="str">
        <f t="shared" ref="AL601" si="919">IF(AL599&gt;0, AL600*(AL593/AL599),"")</f>
        <v/>
      </c>
      <c r="AM601" s="113" t="str">
        <f t="shared" ref="AM601" si="920">IF(AM599&gt;0, AM600*(AM593/AM599),"")</f>
        <v/>
      </c>
      <c r="AN601" s="113" t="str">
        <f t="shared" ref="AN601" si="921">IF(AN599&gt;0, AN600*(AN593/AN599),"")</f>
        <v/>
      </c>
      <c r="AO601" s="113" t="str">
        <f t="shared" ref="AO601" si="922">IF(AO599&gt;0, AO600*(AO593/AO599),"")</f>
        <v/>
      </c>
      <c r="AP601" s="113" t="str">
        <f t="shared" ref="AP601" si="923">IF(AP599&gt;0, AP600*(AP593/AP599),"")</f>
        <v/>
      </c>
      <c r="AQ601" s="113" t="str">
        <f t="shared" ref="AQ601" si="924">IF(AQ599&gt;0, AQ600*(AQ593/AQ599),"")</f>
        <v/>
      </c>
      <c r="AR601" s="113" t="str">
        <f t="shared" ref="AR601" si="925">IF(AR599&gt;0, AR600*(AR593/AR599),"")</f>
        <v/>
      </c>
      <c r="AS601" s="113" t="str">
        <f t="shared" ref="AS601" si="926">IF(AS599&gt;0, AS600*(AS593/AS599),"")</f>
        <v/>
      </c>
      <c r="AT601" s="113" t="str">
        <f t="shared" ref="AT601" si="927">IF(AT599&gt;0, AT600*(AT593/AT599),"")</f>
        <v/>
      </c>
      <c r="AU601" s="113" t="str">
        <f t="shared" ref="AU601" si="928">IF(AU599&gt;0, AU600*(AU593/AU599),"")</f>
        <v/>
      </c>
      <c r="AV601" s="113" t="str">
        <f t="shared" ref="AV601" si="929">IF(AV599&gt;0, AV600*(AV593/AV599),"")</f>
        <v/>
      </c>
      <c r="AW601" s="116" t="str">
        <f t="shared" ref="AW601" si="930">IF(AW599&gt;0, AW600*(AW593/AW599),"")</f>
        <v/>
      </c>
    </row>
    <row r="602" spans="1:49">
      <c r="A602" s="42" t="s">
        <v>35</v>
      </c>
      <c r="B602" s="36"/>
      <c r="C602" s="113">
        <f>IF(C599&gt;0, IF((C599-1)=0,"", ( C600*(C593/C599)*(1-(C593/C599))*(C599-C600))/(C599-1)), "")</f>
        <v>0</v>
      </c>
      <c r="D602" s="113">
        <f t="shared" ref="D602:AW602" si="931">IF(D599&gt;0, IF((D599-1)=0,"", ( D600*(D593/D599)*(1-(D593/D599))*(D599-D600))/(D599-1)), "")</f>
        <v>0</v>
      </c>
      <c r="E602" s="113">
        <f t="shared" si="931"/>
        <v>0</v>
      </c>
      <c r="F602" s="113">
        <f t="shared" si="931"/>
        <v>0</v>
      </c>
      <c r="G602" s="113">
        <f t="shared" si="931"/>
        <v>0</v>
      </c>
      <c r="H602" s="113">
        <f t="shared" si="931"/>
        <v>0</v>
      </c>
      <c r="I602" s="113">
        <f t="shared" si="931"/>
        <v>0</v>
      </c>
      <c r="J602" s="113">
        <f t="shared" si="931"/>
        <v>0</v>
      </c>
      <c r="K602" s="113">
        <f t="shared" si="931"/>
        <v>0</v>
      </c>
      <c r="L602" s="113">
        <f t="shared" si="931"/>
        <v>0</v>
      </c>
      <c r="M602" s="113">
        <f t="shared" si="931"/>
        <v>0</v>
      </c>
      <c r="N602" s="113">
        <f t="shared" si="931"/>
        <v>0</v>
      </c>
      <c r="O602" s="113" t="str">
        <f t="shared" si="931"/>
        <v/>
      </c>
      <c r="P602" s="113" t="str">
        <f t="shared" si="931"/>
        <v/>
      </c>
      <c r="Q602" s="113" t="str">
        <f t="shared" si="931"/>
        <v/>
      </c>
      <c r="R602" s="113" t="str">
        <f t="shared" si="931"/>
        <v/>
      </c>
      <c r="S602" s="113" t="str">
        <f t="shared" si="931"/>
        <v/>
      </c>
      <c r="T602" s="113" t="str">
        <f t="shared" si="931"/>
        <v/>
      </c>
      <c r="U602" s="113" t="str">
        <f t="shared" si="931"/>
        <v/>
      </c>
      <c r="V602" s="113" t="str">
        <f t="shared" si="931"/>
        <v/>
      </c>
      <c r="W602" s="113" t="str">
        <f t="shared" si="931"/>
        <v/>
      </c>
      <c r="X602" s="113" t="str">
        <f t="shared" si="931"/>
        <v/>
      </c>
      <c r="Y602" s="113" t="str">
        <f t="shared" si="931"/>
        <v/>
      </c>
      <c r="Z602" s="113" t="str">
        <f t="shared" si="931"/>
        <v/>
      </c>
      <c r="AA602" s="113" t="str">
        <f t="shared" si="931"/>
        <v/>
      </c>
      <c r="AB602" s="113" t="str">
        <f t="shared" si="931"/>
        <v/>
      </c>
      <c r="AC602" s="113" t="str">
        <f t="shared" si="931"/>
        <v/>
      </c>
      <c r="AD602" s="113" t="str">
        <f t="shared" si="931"/>
        <v/>
      </c>
      <c r="AE602" s="113" t="str">
        <f t="shared" si="931"/>
        <v/>
      </c>
      <c r="AF602" s="113" t="str">
        <f t="shared" si="931"/>
        <v/>
      </c>
      <c r="AG602" s="113" t="str">
        <f t="shared" si="931"/>
        <v/>
      </c>
      <c r="AH602" s="113" t="str">
        <f t="shared" si="931"/>
        <v/>
      </c>
      <c r="AI602" s="113" t="str">
        <f t="shared" si="931"/>
        <v/>
      </c>
      <c r="AJ602" s="113" t="str">
        <f t="shared" si="931"/>
        <v/>
      </c>
      <c r="AK602" s="113" t="str">
        <f t="shared" si="931"/>
        <v/>
      </c>
      <c r="AL602" s="113" t="str">
        <f t="shared" si="931"/>
        <v/>
      </c>
      <c r="AM602" s="113" t="str">
        <f t="shared" si="931"/>
        <v/>
      </c>
      <c r="AN602" s="113" t="str">
        <f t="shared" si="931"/>
        <v/>
      </c>
      <c r="AO602" s="113" t="str">
        <f t="shared" si="931"/>
        <v/>
      </c>
      <c r="AP602" s="113" t="str">
        <f t="shared" si="931"/>
        <v/>
      </c>
      <c r="AQ602" s="113" t="str">
        <f t="shared" si="931"/>
        <v/>
      </c>
      <c r="AR602" s="113" t="str">
        <f t="shared" si="931"/>
        <v/>
      </c>
      <c r="AS602" s="113" t="str">
        <f t="shared" si="931"/>
        <v/>
      </c>
      <c r="AT602" s="113" t="str">
        <f t="shared" si="931"/>
        <v/>
      </c>
      <c r="AU602" s="113" t="str">
        <f t="shared" si="931"/>
        <v/>
      </c>
      <c r="AV602" s="113" t="str">
        <f t="shared" si="931"/>
        <v/>
      </c>
      <c r="AW602" s="113" t="str">
        <f t="shared" si="931"/>
        <v/>
      </c>
    </row>
    <row r="603" spans="1:49">
      <c r="A603" s="42" t="s">
        <v>33</v>
      </c>
      <c r="B603" s="36" t="e">
        <f>(SUM(D594:AW594)-SUM(D601:AW601))^2/SUM(D602:AW602)</f>
        <v>#DIV/0!</v>
      </c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6"/>
    </row>
    <row r="604" spans="1:49" ht="16" thickBot="1">
      <c r="A604" s="46" t="s">
        <v>32</v>
      </c>
      <c r="B604" s="47" t="e">
        <f>CHIDIST(B603,1)</f>
        <v>#DIV/0!</v>
      </c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  <c r="AN604" s="117"/>
      <c r="AO604" s="117"/>
      <c r="AP604" s="117"/>
      <c r="AQ604" s="117"/>
      <c r="AR604" s="117"/>
      <c r="AS604" s="117"/>
      <c r="AT604" s="117"/>
      <c r="AU604" s="117"/>
      <c r="AV604" s="117"/>
      <c r="AW604" s="118"/>
    </row>
    <row r="605" spans="1:49">
      <c r="A605" s="33"/>
      <c r="B605" s="33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 ht="16" thickBot="1">
      <c r="A606" s="33"/>
      <c r="B606" s="33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43" t="str">
        <f>A609&amp;" vs. "&amp;A612</f>
        <v>WT vs. Strain L</v>
      </c>
      <c r="B607" s="44" t="e">
        <f>"p = "&amp;FIXED(B621,6)</f>
        <v>#DIV/0!</v>
      </c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  <c r="AQ607" s="114"/>
      <c r="AR607" s="114"/>
      <c r="AS607" s="114"/>
      <c r="AT607" s="114"/>
      <c r="AU607" s="114"/>
      <c r="AV607" s="114"/>
      <c r="AW607" s="115"/>
    </row>
    <row r="608" spans="1:49">
      <c r="A608" s="33"/>
      <c r="B608" s="33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45" t="str">
        <f>A$30</f>
        <v>WT</v>
      </c>
      <c r="B609" s="36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6"/>
    </row>
    <row r="610" spans="1:49">
      <c r="A610" s="42" t="str">
        <f>A$31</f>
        <v>Number of Subjects at Risk (N)</v>
      </c>
      <c r="B610" s="36">
        <f>B$31</f>
        <v>0</v>
      </c>
      <c r="C610" s="113">
        <f>C$31</f>
        <v>120</v>
      </c>
      <c r="D610" s="113">
        <f t="shared" ref="D610:AW610" si="932">D$31</f>
        <v>120</v>
      </c>
      <c r="E610" s="113">
        <f t="shared" si="932"/>
        <v>120</v>
      </c>
      <c r="F610" s="113">
        <f t="shared" si="932"/>
        <v>100</v>
      </c>
      <c r="G610" s="113">
        <f t="shared" si="932"/>
        <v>96</v>
      </c>
      <c r="H610" s="113">
        <f t="shared" si="932"/>
        <v>95</v>
      </c>
      <c r="I610" s="113">
        <f t="shared" si="932"/>
        <v>80</v>
      </c>
      <c r="J610" s="113">
        <f t="shared" si="932"/>
        <v>69</v>
      </c>
      <c r="K610" s="113">
        <f t="shared" si="932"/>
        <v>63</v>
      </c>
      <c r="L610" s="113">
        <f t="shared" si="932"/>
        <v>30</v>
      </c>
      <c r="M610" s="113">
        <f t="shared" si="932"/>
        <v>13</v>
      </c>
      <c r="N610" s="113">
        <f t="shared" si="932"/>
        <v>9</v>
      </c>
      <c r="O610" s="113">
        <f t="shared" si="932"/>
        <v>1</v>
      </c>
      <c r="P610" s="113">
        <f t="shared" si="932"/>
        <v>0</v>
      </c>
      <c r="Q610" s="113">
        <f t="shared" si="932"/>
        <v>0</v>
      </c>
      <c r="R610" s="113">
        <f t="shared" si="932"/>
        <v>0</v>
      </c>
      <c r="S610" s="113">
        <f t="shared" si="932"/>
        <v>0</v>
      </c>
      <c r="T610" s="113">
        <f t="shared" si="932"/>
        <v>0</v>
      </c>
      <c r="U610" s="113">
        <f t="shared" si="932"/>
        <v>0</v>
      </c>
      <c r="V610" s="113">
        <f t="shared" si="932"/>
        <v>0</v>
      </c>
      <c r="W610" s="113">
        <f t="shared" si="932"/>
        <v>0</v>
      </c>
      <c r="X610" s="113">
        <f t="shared" si="932"/>
        <v>0</v>
      </c>
      <c r="Y610" s="113">
        <f t="shared" si="932"/>
        <v>0</v>
      </c>
      <c r="Z610" s="113">
        <f t="shared" si="932"/>
        <v>0</v>
      </c>
      <c r="AA610" s="113">
        <f t="shared" si="932"/>
        <v>0</v>
      </c>
      <c r="AB610" s="113">
        <f t="shared" si="932"/>
        <v>0</v>
      </c>
      <c r="AC610" s="113">
        <f t="shared" si="932"/>
        <v>0</v>
      </c>
      <c r="AD610" s="113">
        <f t="shared" si="932"/>
        <v>0</v>
      </c>
      <c r="AE610" s="113">
        <f t="shared" si="932"/>
        <v>0</v>
      </c>
      <c r="AF610" s="113">
        <f t="shared" si="932"/>
        <v>0</v>
      </c>
      <c r="AG610" s="113">
        <f t="shared" si="932"/>
        <v>0</v>
      </c>
      <c r="AH610" s="113">
        <f t="shared" si="932"/>
        <v>0</v>
      </c>
      <c r="AI610" s="113">
        <f t="shared" si="932"/>
        <v>0</v>
      </c>
      <c r="AJ610" s="113">
        <f t="shared" si="932"/>
        <v>0</v>
      </c>
      <c r="AK610" s="113">
        <f t="shared" si="932"/>
        <v>0</v>
      </c>
      <c r="AL610" s="113">
        <f t="shared" si="932"/>
        <v>0</v>
      </c>
      <c r="AM610" s="113">
        <f t="shared" si="932"/>
        <v>0</v>
      </c>
      <c r="AN610" s="113">
        <f t="shared" si="932"/>
        <v>0</v>
      </c>
      <c r="AO610" s="113">
        <f t="shared" si="932"/>
        <v>0</v>
      </c>
      <c r="AP610" s="113">
        <f t="shared" si="932"/>
        <v>0</v>
      </c>
      <c r="AQ610" s="113">
        <f t="shared" si="932"/>
        <v>0</v>
      </c>
      <c r="AR610" s="113">
        <f t="shared" si="932"/>
        <v>0</v>
      </c>
      <c r="AS610" s="113">
        <f t="shared" si="932"/>
        <v>0</v>
      </c>
      <c r="AT610" s="113">
        <f t="shared" si="932"/>
        <v>0</v>
      </c>
      <c r="AU610" s="113">
        <f t="shared" si="932"/>
        <v>0</v>
      </c>
      <c r="AV610" s="113">
        <f t="shared" si="932"/>
        <v>0</v>
      </c>
      <c r="AW610" s="113">
        <f t="shared" si="932"/>
        <v>0</v>
      </c>
    </row>
    <row r="611" spans="1:49">
      <c r="A611" s="42" t="str">
        <f>A$32</f>
        <v>Observed Number of Deaths (O)</v>
      </c>
      <c r="B611" s="36">
        <f>B$32</f>
        <v>0</v>
      </c>
      <c r="C611" s="113">
        <f>C$32</f>
        <v>0</v>
      </c>
      <c r="D611" s="113">
        <f t="shared" ref="D611:AW611" si="933">D$32</f>
        <v>0</v>
      </c>
      <c r="E611" s="113">
        <f t="shared" si="933"/>
        <v>0</v>
      </c>
      <c r="F611" s="113">
        <f t="shared" si="933"/>
        <v>2</v>
      </c>
      <c r="G611" s="113">
        <f t="shared" si="933"/>
        <v>0</v>
      </c>
      <c r="H611" s="113">
        <f t="shared" si="933"/>
        <v>13</v>
      </c>
      <c r="I611" s="113">
        <f t="shared" si="933"/>
        <v>11</v>
      </c>
      <c r="J611" s="113">
        <f t="shared" si="933"/>
        <v>6</v>
      </c>
      <c r="K611" s="113">
        <f t="shared" si="933"/>
        <v>33</v>
      </c>
      <c r="L611" s="113">
        <f t="shared" si="933"/>
        <v>17</v>
      </c>
      <c r="M611" s="113">
        <f t="shared" si="933"/>
        <v>4</v>
      </c>
      <c r="N611" s="113">
        <f t="shared" si="933"/>
        <v>8</v>
      </c>
      <c r="O611" s="113">
        <f t="shared" si="933"/>
        <v>1</v>
      </c>
      <c r="P611" s="113">
        <f t="shared" si="933"/>
        <v>0</v>
      </c>
      <c r="Q611" s="113">
        <f t="shared" si="933"/>
        <v>0</v>
      </c>
      <c r="R611" s="113">
        <f t="shared" si="933"/>
        <v>0</v>
      </c>
      <c r="S611" s="113">
        <f t="shared" si="933"/>
        <v>0</v>
      </c>
      <c r="T611" s="113">
        <f t="shared" si="933"/>
        <v>0</v>
      </c>
      <c r="U611" s="113">
        <f t="shared" si="933"/>
        <v>0</v>
      </c>
      <c r="V611" s="113">
        <f t="shared" si="933"/>
        <v>0</v>
      </c>
      <c r="W611" s="113">
        <f t="shared" si="933"/>
        <v>0</v>
      </c>
      <c r="X611" s="113">
        <f t="shared" si="933"/>
        <v>0</v>
      </c>
      <c r="Y611" s="113">
        <f t="shared" si="933"/>
        <v>0</v>
      </c>
      <c r="Z611" s="113">
        <f t="shared" si="933"/>
        <v>0</v>
      </c>
      <c r="AA611" s="113">
        <f t="shared" si="933"/>
        <v>0</v>
      </c>
      <c r="AB611" s="113">
        <f t="shared" si="933"/>
        <v>0</v>
      </c>
      <c r="AC611" s="113">
        <f t="shared" si="933"/>
        <v>0</v>
      </c>
      <c r="AD611" s="113">
        <f t="shared" si="933"/>
        <v>0</v>
      </c>
      <c r="AE611" s="113">
        <f t="shared" si="933"/>
        <v>0</v>
      </c>
      <c r="AF611" s="113">
        <f t="shared" si="933"/>
        <v>0</v>
      </c>
      <c r="AG611" s="113">
        <f t="shared" si="933"/>
        <v>0</v>
      </c>
      <c r="AH611" s="113">
        <f t="shared" si="933"/>
        <v>0</v>
      </c>
      <c r="AI611" s="113">
        <f t="shared" si="933"/>
        <v>0</v>
      </c>
      <c r="AJ611" s="113">
        <f t="shared" si="933"/>
        <v>0</v>
      </c>
      <c r="AK611" s="113">
        <f t="shared" si="933"/>
        <v>0</v>
      </c>
      <c r="AL611" s="113">
        <f t="shared" si="933"/>
        <v>0</v>
      </c>
      <c r="AM611" s="113">
        <f t="shared" si="933"/>
        <v>0</v>
      </c>
      <c r="AN611" s="113">
        <f t="shared" si="933"/>
        <v>0</v>
      </c>
      <c r="AO611" s="113">
        <f t="shared" si="933"/>
        <v>0</v>
      </c>
      <c r="AP611" s="113">
        <f t="shared" si="933"/>
        <v>0</v>
      </c>
      <c r="AQ611" s="113">
        <f t="shared" si="933"/>
        <v>0</v>
      </c>
      <c r="AR611" s="113">
        <f t="shared" si="933"/>
        <v>0</v>
      </c>
      <c r="AS611" s="113">
        <f t="shared" si="933"/>
        <v>0</v>
      </c>
      <c r="AT611" s="113">
        <f t="shared" si="933"/>
        <v>0</v>
      </c>
      <c r="AU611" s="113">
        <f t="shared" si="933"/>
        <v>0</v>
      </c>
      <c r="AV611" s="113">
        <f t="shared" si="933"/>
        <v>0</v>
      </c>
      <c r="AW611" s="113">
        <f t="shared" si="933"/>
        <v>0</v>
      </c>
    </row>
    <row r="612" spans="1:49">
      <c r="A612" s="45" t="str">
        <f>A$426</f>
        <v>Strain L</v>
      </c>
      <c r="B612" s="36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6"/>
    </row>
    <row r="613" spans="1:49">
      <c r="A613" s="45" t="str">
        <f>A$355</f>
        <v>Number of Subjects at Risk (N)</v>
      </c>
      <c r="B613" s="36">
        <f>B$427</f>
        <v>0</v>
      </c>
      <c r="C613" s="113">
        <f t="shared" ref="C613:AW613" si="934">C$427</f>
        <v>0</v>
      </c>
      <c r="D613" s="113">
        <f t="shared" si="934"/>
        <v>0</v>
      </c>
      <c r="E613" s="113">
        <f t="shared" si="934"/>
        <v>0</v>
      </c>
      <c r="F613" s="113">
        <f t="shared" si="934"/>
        <v>0</v>
      </c>
      <c r="G613" s="113">
        <f t="shared" si="934"/>
        <v>0</v>
      </c>
      <c r="H613" s="113">
        <f t="shared" si="934"/>
        <v>0</v>
      </c>
      <c r="I613" s="113">
        <f t="shared" si="934"/>
        <v>0</v>
      </c>
      <c r="J613" s="113">
        <f t="shared" si="934"/>
        <v>0</v>
      </c>
      <c r="K613" s="113">
        <f t="shared" si="934"/>
        <v>0</v>
      </c>
      <c r="L613" s="113">
        <f t="shared" si="934"/>
        <v>0</v>
      </c>
      <c r="M613" s="113">
        <f t="shared" si="934"/>
        <v>0</v>
      </c>
      <c r="N613" s="113">
        <f t="shared" si="934"/>
        <v>0</v>
      </c>
      <c r="O613" s="113">
        <f t="shared" si="934"/>
        <v>0</v>
      </c>
      <c r="P613" s="113">
        <f t="shared" si="934"/>
        <v>0</v>
      </c>
      <c r="Q613" s="113">
        <f t="shared" si="934"/>
        <v>0</v>
      </c>
      <c r="R613" s="113">
        <f t="shared" si="934"/>
        <v>0</v>
      </c>
      <c r="S613" s="113">
        <f t="shared" si="934"/>
        <v>0</v>
      </c>
      <c r="T613" s="113">
        <f t="shared" si="934"/>
        <v>0</v>
      </c>
      <c r="U613" s="113">
        <f t="shared" si="934"/>
        <v>0</v>
      </c>
      <c r="V613" s="113">
        <f t="shared" si="934"/>
        <v>0</v>
      </c>
      <c r="W613" s="113">
        <f t="shared" si="934"/>
        <v>0</v>
      </c>
      <c r="X613" s="113">
        <f t="shared" si="934"/>
        <v>0</v>
      </c>
      <c r="Y613" s="113">
        <f t="shared" si="934"/>
        <v>0</v>
      </c>
      <c r="Z613" s="113">
        <f t="shared" si="934"/>
        <v>0</v>
      </c>
      <c r="AA613" s="113">
        <f t="shared" si="934"/>
        <v>0</v>
      </c>
      <c r="AB613" s="113">
        <f t="shared" si="934"/>
        <v>0</v>
      </c>
      <c r="AC613" s="113">
        <f t="shared" si="934"/>
        <v>0</v>
      </c>
      <c r="AD613" s="113">
        <f t="shared" si="934"/>
        <v>0</v>
      </c>
      <c r="AE613" s="113">
        <f t="shared" si="934"/>
        <v>0</v>
      </c>
      <c r="AF613" s="113">
        <f t="shared" si="934"/>
        <v>0</v>
      </c>
      <c r="AG613" s="113">
        <f t="shared" si="934"/>
        <v>0</v>
      </c>
      <c r="AH613" s="113">
        <f t="shared" si="934"/>
        <v>0</v>
      </c>
      <c r="AI613" s="113">
        <f t="shared" si="934"/>
        <v>0</v>
      </c>
      <c r="AJ613" s="113">
        <f t="shared" si="934"/>
        <v>0</v>
      </c>
      <c r="AK613" s="113">
        <f t="shared" si="934"/>
        <v>0</v>
      </c>
      <c r="AL613" s="113">
        <f t="shared" si="934"/>
        <v>0</v>
      </c>
      <c r="AM613" s="113">
        <f t="shared" si="934"/>
        <v>0</v>
      </c>
      <c r="AN613" s="113">
        <f t="shared" si="934"/>
        <v>0</v>
      </c>
      <c r="AO613" s="113">
        <f t="shared" si="934"/>
        <v>0</v>
      </c>
      <c r="AP613" s="113">
        <f t="shared" si="934"/>
        <v>0</v>
      </c>
      <c r="AQ613" s="113">
        <f t="shared" si="934"/>
        <v>0</v>
      </c>
      <c r="AR613" s="113">
        <f t="shared" si="934"/>
        <v>0</v>
      </c>
      <c r="AS613" s="113">
        <f t="shared" si="934"/>
        <v>0</v>
      </c>
      <c r="AT613" s="113">
        <f t="shared" si="934"/>
        <v>0</v>
      </c>
      <c r="AU613" s="113">
        <f t="shared" si="934"/>
        <v>0</v>
      </c>
      <c r="AV613" s="113">
        <f t="shared" si="934"/>
        <v>0</v>
      </c>
      <c r="AW613" s="113">
        <f t="shared" si="934"/>
        <v>0</v>
      </c>
    </row>
    <row r="614" spans="1:49">
      <c r="A614" s="45" t="str">
        <f>A$356</f>
        <v>Observed Number of Deaths (O)</v>
      </c>
      <c r="B614" s="36">
        <f>B$428</f>
        <v>0</v>
      </c>
      <c r="C614" s="113">
        <f t="shared" ref="C614:AW614" si="935">C$428</f>
        <v>0</v>
      </c>
      <c r="D614" s="113">
        <f t="shared" si="935"/>
        <v>0</v>
      </c>
      <c r="E614" s="113">
        <f t="shared" si="935"/>
        <v>0</v>
      </c>
      <c r="F614" s="113">
        <f t="shared" si="935"/>
        <v>0</v>
      </c>
      <c r="G614" s="113">
        <f t="shared" si="935"/>
        <v>0</v>
      </c>
      <c r="H614" s="113">
        <f t="shared" si="935"/>
        <v>0</v>
      </c>
      <c r="I614" s="113">
        <f t="shared" si="935"/>
        <v>0</v>
      </c>
      <c r="J614" s="113">
        <f t="shared" si="935"/>
        <v>0</v>
      </c>
      <c r="K614" s="113">
        <f t="shared" si="935"/>
        <v>0</v>
      </c>
      <c r="L614" s="113">
        <f t="shared" si="935"/>
        <v>0</v>
      </c>
      <c r="M614" s="113">
        <f t="shared" si="935"/>
        <v>0</v>
      </c>
      <c r="N614" s="113">
        <f t="shared" si="935"/>
        <v>0</v>
      </c>
      <c r="O614" s="113">
        <f t="shared" si="935"/>
        <v>0</v>
      </c>
      <c r="P614" s="113">
        <f t="shared" si="935"/>
        <v>0</v>
      </c>
      <c r="Q614" s="113">
        <f t="shared" si="935"/>
        <v>0</v>
      </c>
      <c r="R614" s="113">
        <f t="shared" si="935"/>
        <v>0</v>
      </c>
      <c r="S614" s="113">
        <f t="shared" si="935"/>
        <v>0</v>
      </c>
      <c r="T614" s="113">
        <f t="shared" si="935"/>
        <v>0</v>
      </c>
      <c r="U614" s="113">
        <f t="shared" si="935"/>
        <v>0</v>
      </c>
      <c r="V614" s="113">
        <f t="shared" si="935"/>
        <v>0</v>
      </c>
      <c r="W614" s="113">
        <f t="shared" si="935"/>
        <v>0</v>
      </c>
      <c r="X614" s="113">
        <f t="shared" si="935"/>
        <v>0</v>
      </c>
      <c r="Y614" s="113">
        <f t="shared" si="935"/>
        <v>0</v>
      </c>
      <c r="Z614" s="113">
        <f t="shared" si="935"/>
        <v>0</v>
      </c>
      <c r="AA614" s="113">
        <f t="shared" si="935"/>
        <v>0</v>
      </c>
      <c r="AB614" s="113">
        <f t="shared" si="935"/>
        <v>0</v>
      </c>
      <c r="AC614" s="113">
        <f t="shared" si="935"/>
        <v>0</v>
      </c>
      <c r="AD614" s="113">
        <f t="shared" si="935"/>
        <v>0</v>
      </c>
      <c r="AE614" s="113">
        <f t="shared" si="935"/>
        <v>0</v>
      </c>
      <c r="AF614" s="113">
        <f t="shared" si="935"/>
        <v>0</v>
      </c>
      <c r="AG614" s="113">
        <f t="shared" si="935"/>
        <v>0</v>
      </c>
      <c r="AH614" s="113">
        <f t="shared" si="935"/>
        <v>0</v>
      </c>
      <c r="AI614" s="113">
        <f t="shared" si="935"/>
        <v>0</v>
      </c>
      <c r="AJ614" s="113">
        <f t="shared" si="935"/>
        <v>0</v>
      </c>
      <c r="AK614" s="113">
        <f t="shared" si="935"/>
        <v>0</v>
      </c>
      <c r="AL614" s="113">
        <f t="shared" si="935"/>
        <v>0</v>
      </c>
      <c r="AM614" s="113">
        <f t="shared" si="935"/>
        <v>0</v>
      </c>
      <c r="AN614" s="113">
        <f t="shared" si="935"/>
        <v>0</v>
      </c>
      <c r="AO614" s="113">
        <f t="shared" si="935"/>
        <v>0</v>
      </c>
      <c r="AP614" s="113">
        <f t="shared" si="935"/>
        <v>0</v>
      </c>
      <c r="AQ614" s="113">
        <f t="shared" si="935"/>
        <v>0</v>
      </c>
      <c r="AR614" s="113">
        <f t="shared" si="935"/>
        <v>0</v>
      </c>
      <c r="AS614" s="113">
        <f t="shared" si="935"/>
        <v>0</v>
      </c>
      <c r="AT614" s="113">
        <f t="shared" si="935"/>
        <v>0</v>
      </c>
      <c r="AU614" s="113">
        <f t="shared" si="935"/>
        <v>0</v>
      </c>
      <c r="AV614" s="113">
        <f t="shared" si="935"/>
        <v>0</v>
      </c>
      <c r="AW614" s="113">
        <f t="shared" si="935"/>
        <v>0</v>
      </c>
    </row>
    <row r="615" spans="1:49">
      <c r="A615" s="45" t="s">
        <v>29</v>
      </c>
      <c r="B615" s="36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6"/>
    </row>
    <row r="616" spans="1:49">
      <c r="A616" s="42" t="s">
        <v>30</v>
      </c>
      <c r="B616" s="36"/>
      <c r="C616" s="113">
        <f>C610+C613</f>
        <v>120</v>
      </c>
      <c r="D616" s="113">
        <f t="shared" ref="D616:AW616" si="936">D610+D613</f>
        <v>120</v>
      </c>
      <c r="E616" s="113">
        <f t="shared" si="936"/>
        <v>120</v>
      </c>
      <c r="F616" s="113">
        <f t="shared" si="936"/>
        <v>100</v>
      </c>
      <c r="G616" s="113">
        <f t="shared" si="936"/>
        <v>96</v>
      </c>
      <c r="H616" s="113">
        <f t="shared" si="936"/>
        <v>95</v>
      </c>
      <c r="I616" s="113">
        <f t="shared" si="936"/>
        <v>80</v>
      </c>
      <c r="J616" s="113">
        <f t="shared" si="936"/>
        <v>69</v>
      </c>
      <c r="K616" s="113">
        <f t="shared" si="936"/>
        <v>63</v>
      </c>
      <c r="L616" s="113">
        <f t="shared" si="936"/>
        <v>30</v>
      </c>
      <c r="M616" s="113">
        <f t="shared" si="936"/>
        <v>13</v>
      </c>
      <c r="N616" s="113">
        <f t="shared" si="936"/>
        <v>9</v>
      </c>
      <c r="O616" s="113">
        <f t="shared" si="936"/>
        <v>1</v>
      </c>
      <c r="P616" s="113">
        <f t="shared" si="936"/>
        <v>0</v>
      </c>
      <c r="Q616" s="113">
        <f t="shared" si="936"/>
        <v>0</v>
      </c>
      <c r="R616" s="113">
        <f t="shared" si="936"/>
        <v>0</v>
      </c>
      <c r="S616" s="113">
        <f t="shared" si="936"/>
        <v>0</v>
      </c>
      <c r="T616" s="113">
        <f t="shared" si="936"/>
        <v>0</v>
      </c>
      <c r="U616" s="113">
        <f t="shared" si="936"/>
        <v>0</v>
      </c>
      <c r="V616" s="113">
        <f t="shared" si="936"/>
        <v>0</v>
      </c>
      <c r="W616" s="113">
        <f t="shared" si="936"/>
        <v>0</v>
      </c>
      <c r="X616" s="113">
        <f t="shared" si="936"/>
        <v>0</v>
      </c>
      <c r="Y616" s="113">
        <f t="shared" si="936"/>
        <v>0</v>
      </c>
      <c r="Z616" s="113">
        <f t="shared" si="936"/>
        <v>0</v>
      </c>
      <c r="AA616" s="113">
        <f t="shared" si="936"/>
        <v>0</v>
      </c>
      <c r="AB616" s="113">
        <f t="shared" si="936"/>
        <v>0</v>
      </c>
      <c r="AC616" s="113">
        <f t="shared" si="936"/>
        <v>0</v>
      </c>
      <c r="AD616" s="113">
        <f t="shared" si="936"/>
        <v>0</v>
      </c>
      <c r="AE616" s="113">
        <f t="shared" si="936"/>
        <v>0</v>
      </c>
      <c r="AF616" s="113">
        <f t="shared" si="936"/>
        <v>0</v>
      </c>
      <c r="AG616" s="113">
        <f t="shared" si="936"/>
        <v>0</v>
      </c>
      <c r="AH616" s="113">
        <f t="shared" si="936"/>
        <v>0</v>
      </c>
      <c r="AI616" s="113">
        <f t="shared" si="936"/>
        <v>0</v>
      </c>
      <c r="AJ616" s="113">
        <f t="shared" si="936"/>
        <v>0</v>
      </c>
      <c r="AK616" s="113">
        <f t="shared" si="936"/>
        <v>0</v>
      </c>
      <c r="AL616" s="113">
        <f t="shared" si="936"/>
        <v>0</v>
      </c>
      <c r="AM616" s="113">
        <f t="shared" si="936"/>
        <v>0</v>
      </c>
      <c r="AN616" s="113">
        <f t="shared" si="936"/>
        <v>0</v>
      </c>
      <c r="AO616" s="113">
        <f t="shared" si="936"/>
        <v>0</v>
      </c>
      <c r="AP616" s="113">
        <f t="shared" si="936"/>
        <v>0</v>
      </c>
      <c r="AQ616" s="113">
        <f t="shared" si="936"/>
        <v>0</v>
      </c>
      <c r="AR616" s="113">
        <f t="shared" si="936"/>
        <v>0</v>
      </c>
      <c r="AS616" s="113">
        <f t="shared" si="936"/>
        <v>0</v>
      </c>
      <c r="AT616" s="113">
        <f t="shared" si="936"/>
        <v>0</v>
      </c>
      <c r="AU616" s="113">
        <f t="shared" si="936"/>
        <v>0</v>
      </c>
      <c r="AV616" s="113">
        <f t="shared" si="936"/>
        <v>0</v>
      </c>
      <c r="AW616" s="116">
        <f t="shared" si="936"/>
        <v>0</v>
      </c>
    </row>
    <row r="617" spans="1:49">
      <c r="A617" s="42" t="s">
        <v>31</v>
      </c>
      <c r="B617" s="36"/>
      <c r="C617" s="113">
        <f>C611+C614</f>
        <v>0</v>
      </c>
      <c r="D617" s="113">
        <f t="shared" ref="D617:AW617" si="937">D611+D614</f>
        <v>0</v>
      </c>
      <c r="E617" s="113">
        <f t="shared" si="937"/>
        <v>0</v>
      </c>
      <c r="F617" s="113">
        <f t="shared" si="937"/>
        <v>2</v>
      </c>
      <c r="G617" s="113">
        <f t="shared" si="937"/>
        <v>0</v>
      </c>
      <c r="H617" s="113">
        <f t="shared" si="937"/>
        <v>13</v>
      </c>
      <c r="I617" s="113">
        <f t="shared" si="937"/>
        <v>11</v>
      </c>
      <c r="J617" s="113">
        <f t="shared" si="937"/>
        <v>6</v>
      </c>
      <c r="K617" s="113">
        <f t="shared" si="937"/>
        <v>33</v>
      </c>
      <c r="L617" s="113">
        <f t="shared" si="937"/>
        <v>17</v>
      </c>
      <c r="M617" s="113">
        <f t="shared" si="937"/>
        <v>4</v>
      </c>
      <c r="N617" s="113">
        <f t="shared" si="937"/>
        <v>8</v>
      </c>
      <c r="O617" s="113">
        <f t="shared" si="937"/>
        <v>1</v>
      </c>
      <c r="P617" s="113">
        <f t="shared" si="937"/>
        <v>0</v>
      </c>
      <c r="Q617" s="113">
        <f t="shared" si="937"/>
        <v>0</v>
      </c>
      <c r="R617" s="113">
        <f t="shared" si="937"/>
        <v>0</v>
      </c>
      <c r="S617" s="113">
        <f t="shared" si="937"/>
        <v>0</v>
      </c>
      <c r="T617" s="113">
        <f t="shared" si="937"/>
        <v>0</v>
      </c>
      <c r="U617" s="113">
        <f t="shared" si="937"/>
        <v>0</v>
      </c>
      <c r="V617" s="113">
        <f t="shared" si="937"/>
        <v>0</v>
      </c>
      <c r="W617" s="113">
        <f t="shared" si="937"/>
        <v>0</v>
      </c>
      <c r="X617" s="113">
        <f t="shared" si="937"/>
        <v>0</v>
      </c>
      <c r="Y617" s="113">
        <f t="shared" si="937"/>
        <v>0</v>
      </c>
      <c r="Z617" s="113">
        <f t="shared" si="937"/>
        <v>0</v>
      </c>
      <c r="AA617" s="113">
        <f t="shared" si="937"/>
        <v>0</v>
      </c>
      <c r="AB617" s="113">
        <f t="shared" si="937"/>
        <v>0</v>
      </c>
      <c r="AC617" s="113">
        <f t="shared" si="937"/>
        <v>0</v>
      </c>
      <c r="AD617" s="113">
        <f t="shared" si="937"/>
        <v>0</v>
      </c>
      <c r="AE617" s="113">
        <f t="shared" si="937"/>
        <v>0</v>
      </c>
      <c r="AF617" s="113">
        <f t="shared" si="937"/>
        <v>0</v>
      </c>
      <c r="AG617" s="113">
        <f t="shared" si="937"/>
        <v>0</v>
      </c>
      <c r="AH617" s="113">
        <f t="shared" si="937"/>
        <v>0</v>
      </c>
      <c r="AI617" s="113">
        <f t="shared" si="937"/>
        <v>0</v>
      </c>
      <c r="AJ617" s="113">
        <f t="shared" si="937"/>
        <v>0</v>
      </c>
      <c r="AK617" s="113">
        <f t="shared" si="937"/>
        <v>0</v>
      </c>
      <c r="AL617" s="113">
        <f t="shared" si="937"/>
        <v>0</v>
      </c>
      <c r="AM617" s="113">
        <f t="shared" si="937"/>
        <v>0</v>
      </c>
      <c r="AN617" s="113">
        <f t="shared" si="937"/>
        <v>0</v>
      </c>
      <c r="AO617" s="113">
        <f t="shared" si="937"/>
        <v>0</v>
      </c>
      <c r="AP617" s="113">
        <f t="shared" si="937"/>
        <v>0</v>
      </c>
      <c r="AQ617" s="113">
        <f t="shared" si="937"/>
        <v>0</v>
      </c>
      <c r="AR617" s="113">
        <f t="shared" si="937"/>
        <v>0</v>
      </c>
      <c r="AS617" s="113">
        <f t="shared" si="937"/>
        <v>0</v>
      </c>
      <c r="AT617" s="113">
        <f t="shared" si="937"/>
        <v>0</v>
      </c>
      <c r="AU617" s="113">
        <f t="shared" si="937"/>
        <v>0</v>
      </c>
      <c r="AV617" s="113">
        <f t="shared" si="937"/>
        <v>0</v>
      </c>
      <c r="AW617" s="116">
        <f t="shared" si="937"/>
        <v>0</v>
      </c>
    </row>
    <row r="618" spans="1:49">
      <c r="A618" s="42" t="s">
        <v>34</v>
      </c>
      <c r="B618" s="36"/>
      <c r="C618" s="113">
        <f>IF(C616&gt;0, C617*(C610/C616),"")</f>
        <v>0</v>
      </c>
      <c r="D618" s="113">
        <f t="shared" ref="D618:AW618" si="938">IF(D616&gt;0, D617*(D610/D616),"")</f>
        <v>0</v>
      </c>
      <c r="E618" s="113">
        <f t="shared" si="938"/>
        <v>0</v>
      </c>
      <c r="F618" s="113">
        <f t="shared" si="938"/>
        <v>2</v>
      </c>
      <c r="G618" s="113">
        <f t="shared" si="938"/>
        <v>0</v>
      </c>
      <c r="H618" s="113">
        <f t="shared" si="938"/>
        <v>13</v>
      </c>
      <c r="I618" s="113">
        <f t="shared" si="938"/>
        <v>11</v>
      </c>
      <c r="J618" s="113">
        <f t="shared" si="938"/>
        <v>6</v>
      </c>
      <c r="K618" s="113">
        <f t="shared" si="938"/>
        <v>33</v>
      </c>
      <c r="L618" s="113">
        <f t="shared" si="938"/>
        <v>17</v>
      </c>
      <c r="M618" s="113">
        <f t="shared" si="938"/>
        <v>4</v>
      </c>
      <c r="N618" s="113">
        <f t="shared" si="938"/>
        <v>8</v>
      </c>
      <c r="O618" s="113">
        <f t="shared" si="938"/>
        <v>1</v>
      </c>
      <c r="P618" s="113" t="str">
        <f t="shared" si="938"/>
        <v/>
      </c>
      <c r="Q618" s="113" t="str">
        <f t="shared" si="938"/>
        <v/>
      </c>
      <c r="R618" s="113" t="str">
        <f t="shared" si="938"/>
        <v/>
      </c>
      <c r="S618" s="113" t="str">
        <f t="shared" si="938"/>
        <v/>
      </c>
      <c r="T618" s="113" t="str">
        <f t="shared" si="938"/>
        <v/>
      </c>
      <c r="U618" s="113" t="str">
        <f t="shared" si="938"/>
        <v/>
      </c>
      <c r="V618" s="113" t="str">
        <f t="shared" si="938"/>
        <v/>
      </c>
      <c r="W618" s="113" t="str">
        <f t="shared" si="938"/>
        <v/>
      </c>
      <c r="X618" s="113" t="str">
        <f t="shared" si="938"/>
        <v/>
      </c>
      <c r="Y618" s="113" t="str">
        <f t="shared" si="938"/>
        <v/>
      </c>
      <c r="Z618" s="113" t="str">
        <f t="shared" si="938"/>
        <v/>
      </c>
      <c r="AA618" s="113" t="str">
        <f t="shared" si="938"/>
        <v/>
      </c>
      <c r="AB618" s="113" t="str">
        <f t="shared" si="938"/>
        <v/>
      </c>
      <c r="AC618" s="113" t="str">
        <f t="shared" si="938"/>
        <v/>
      </c>
      <c r="AD618" s="113" t="str">
        <f t="shared" si="938"/>
        <v/>
      </c>
      <c r="AE618" s="113" t="str">
        <f t="shared" si="938"/>
        <v/>
      </c>
      <c r="AF618" s="113" t="str">
        <f t="shared" si="938"/>
        <v/>
      </c>
      <c r="AG618" s="113" t="str">
        <f t="shared" si="938"/>
        <v/>
      </c>
      <c r="AH618" s="113" t="str">
        <f t="shared" si="938"/>
        <v/>
      </c>
      <c r="AI618" s="113" t="str">
        <f t="shared" si="938"/>
        <v/>
      </c>
      <c r="AJ618" s="113" t="str">
        <f t="shared" si="938"/>
        <v/>
      </c>
      <c r="AK618" s="113" t="str">
        <f t="shared" si="938"/>
        <v/>
      </c>
      <c r="AL618" s="113" t="str">
        <f t="shared" si="938"/>
        <v/>
      </c>
      <c r="AM618" s="113" t="str">
        <f t="shared" si="938"/>
        <v/>
      </c>
      <c r="AN618" s="113" t="str">
        <f t="shared" si="938"/>
        <v/>
      </c>
      <c r="AO618" s="113" t="str">
        <f t="shared" si="938"/>
        <v/>
      </c>
      <c r="AP618" s="113" t="str">
        <f t="shared" si="938"/>
        <v/>
      </c>
      <c r="AQ618" s="113" t="str">
        <f t="shared" si="938"/>
        <v/>
      </c>
      <c r="AR618" s="113" t="str">
        <f t="shared" si="938"/>
        <v/>
      </c>
      <c r="AS618" s="113" t="str">
        <f t="shared" si="938"/>
        <v/>
      </c>
      <c r="AT618" s="113" t="str">
        <f t="shared" si="938"/>
        <v/>
      </c>
      <c r="AU618" s="113" t="str">
        <f t="shared" si="938"/>
        <v/>
      </c>
      <c r="AV618" s="113" t="str">
        <f t="shared" si="938"/>
        <v/>
      </c>
      <c r="AW618" s="116" t="str">
        <f t="shared" si="938"/>
        <v/>
      </c>
    </row>
    <row r="619" spans="1:49">
      <c r="A619" s="42" t="s">
        <v>35</v>
      </c>
      <c r="B619" s="36"/>
      <c r="C619" s="113">
        <f>IF(C616&gt;0, IF((C616-1)=0,"", ( C617*(C610/C616)*(1-(C610/C616))*(C616-C617))/(C616-1)), "")</f>
        <v>0</v>
      </c>
      <c r="D619" s="113">
        <f t="shared" ref="D619:AW619" si="939">IF(D616&gt;0, IF((D616-1)=0,"", ( D617*(D610/D616)*(1-(D610/D616))*(D616-D617))/(D616-1)), "")</f>
        <v>0</v>
      </c>
      <c r="E619" s="113">
        <f t="shared" si="939"/>
        <v>0</v>
      </c>
      <c r="F619" s="113">
        <f t="shared" si="939"/>
        <v>0</v>
      </c>
      <c r="G619" s="113">
        <f t="shared" si="939"/>
        <v>0</v>
      </c>
      <c r="H619" s="113">
        <f t="shared" si="939"/>
        <v>0</v>
      </c>
      <c r="I619" s="113">
        <f t="shared" si="939"/>
        <v>0</v>
      </c>
      <c r="J619" s="113">
        <f t="shared" si="939"/>
        <v>0</v>
      </c>
      <c r="K619" s="113">
        <f t="shared" si="939"/>
        <v>0</v>
      </c>
      <c r="L619" s="113">
        <f t="shared" si="939"/>
        <v>0</v>
      </c>
      <c r="M619" s="113">
        <f t="shared" si="939"/>
        <v>0</v>
      </c>
      <c r="N619" s="113">
        <f t="shared" si="939"/>
        <v>0</v>
      </c>
      <c r="O619" s="113" t="str">
        <f t="shared" si="939"/>
        <v/>
      </c>
      <c r="P619" s="113" t="str">
        <f t="shared" si="939"/>
        <v/>
      </c>
      <c r="Q619" s="113" t="str">
        <f t="shared" si="939"/>
        <v/>
      </c>
      <c r="R619" s="113" t="str">
        <f t="shared" si="939"/>
        <v/>
      </c>
      <c r="S619" s="113" t="str">
        <f t="shared" si="939"/>
        <v/>
      </c>
      <c r="T619" s="113" t="str">
        <f t="shared" si="939"/>
        <v/>
      </c>
      <c r="U619" s="113" t="str">
        <f t="shared" si="939"/>
        <v/>
      </c>
      <c r="V619" s="113" t="str">
        <f t="shared" si="939"/>
        <v/>
      </c>
      <c r="W619" s="113" t="str">
        <f t="shared" si="939"/>
        <v/>
      </c>
      <c r="X619" s="113" t="str">
        <f t="shared" si="939"/>
        <v/>
      </c>
      <c r="Y619" s="113" t="str">
        <f t="shared" si="939"/>
        <v/>
      </c>
      <c r="Z619" s="113" t="str">
        <f t="shared" si="939"/>
        <v/>
      </c>
      <c r="AA619" s="113" t="str">
        <f t="shared" si="939"/>
        <v/>
      </c>
      <c r="AB619" s="113" t="str">
        <f t="shared" si="939"/>
        <v/>
      </c>
      <c r="AC619" s="113" t="str">
        <f t="shared" si="939"/>
        <v/>
      </c>
      <c r="AD619" s="113" t="str">
        <f t="shared" si="939"/>
        <v/>
      </c>
      <c r="AE619" s="113" t="str">
        <f t="shared" si="939"/>
        <v/>
      </c>
      <c r="AF619" s="113" t="str">
        <f t="shared" si="939"/>
        <v/>
      </c>
      <c r="AG619" s="113" t="str">
        <f t="shared" si="939"/>
        <v/>
      </c>
      <c r="AH619" s="113" t="str">
        <f t="shared" si="939"/>
        <v/>
      </c>
      <c r="AI619" s="113" t="str">
        <f t="shared" si="939"/>
        <v/>
      </c>
      <c r="AJ619" s="113" t="str">
        <f t="shared" si="939"/>
        <v/>
      </c>
      <c r="AK619" s="113" t="str">
        <f t="shared" si="939"/>
        <v/>
      </c>
      <c r="AL619" s="113" t="str">
        <f t="shared" si="939"/>
        <v/>
      </c>
      <c r="AM619" s="113" t="str">
        <f t="shared" si="939"/>
        <v/>
      </c>
      <c r="AN619" s="113" t="str">
        <f t="shared" si="939"/>
        <v/>
      </c>
      <c r="AO619" s="113" t="str">
        <f t="shared" si="939"/>
        <v/>
      </c>
      <c r="AP619" s="113" t="str">
        <f t="shared" si="939"/>
        <v/>
      </c>
      <c r="AQ619" s="113" t="str">
        <f t="shared" si="939"/>
        <v/>
      </c>
      <c r="AR619" s="113" t="str">
        <f t="shared" si="939"/>
        <v/>
      </c>
      <c r="AS619" s="113" t="str">
        <f t="shared" si="939"/>
        <v/>
      </c>
      <c r="AT619" s="113" t="str">
        <f t="shared" si="939"/>
        <v/>
      </c>
      <c r="AU619" s="113" t="str">
        <f t="shared" si="939"/>
        <v/>
      </c>
      <c r="AV619" s="113" t="str">
        <f t="shared" si="939"/>
        <v/>
      </c>
      <c r="AW619" s="113" t="str">
        <f t="shared" si="939"/>
        <v/>
      </c>
    </row>
    <row r="620" spans="1:49">
      <c r="A620" s="42" t="s">
        <v>33</v>
      </c>
      <c r="B620" s="36" t="e">
        <f>(SUM(D611:AW611)-SUM(D618:AW618))^2/SUM(D619:AW619)</f>
        <v>#DIV/0!</v>
      </c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6"/>
    </row>
    <row r="621" spans="1:49" ht="16" thickBot="1">
      <c r="A621" s="46" t="s">
        <v>32</v>
      </c>
      <c r="B621" s="47" t="e">
        <f>CHIDIST(B620,1)</f>
        <v>#DIV/0!</v>
      </c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  <c r="AQ621" s="117"/>
      <c r="AR621" s="117"/>
      <c r="AS621" s="117"/>
      <c r="AT621" s="117"/>
      <c r="AU621" s="117"/>
      <c r="AV621" s="117"/>
      <c r="AW621" s="118"/>
    </row>
    <row r="622" spans="1:49">
      <c r="A622" s="33"/>
      <c r="B622" s="33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41" t="s">
        <v>28</v>
      </c>
      <c r="B623" s="33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48" t="str">
        <f>A$66</f>
        <v>ama-1</v>
      </c>
      <c r="B624" s="36" t="s">
        <v>7</v>
      </c>
      <c r="C624" s="113">
        <f>C$30</f>
        <v>1</v>
      </c>
      <c r="D624" s="113">
        <f t="shared" ref="D624:AW624" si="940">D$30</f>
        <v>1</v>
      </c>
      <c r="E624" s="113">
        <f t="shared" si="940"/>
        <v>4</v>
      </c>
      <c r="F624" s="113">
        <f t="shared" si="940"/>
        <v>6</v>
      </c>
      <c r="G624" s="113">
        <f t="shared" si="940"/>
        <v>8</v>
      </c>
      <c r="H624" s="113">
        <f t="shared" si="940"/>
        <v>11</v>
      </c>
      <c r="I624" s="113">
        <f t="shared" si="940"/>
        <v>13</v>
      </c>
      <c r="J624" s="113">
        <f t="shared" si="940"/>
        <v>15</v>
      </c>
      <c r="K624" s="113">
        <f t="shared" si="940"/>
        <v>18</v>
      </c>
      <c r="L624" s="113">
        <f t="shared" si="940"/>
        <v>20</v>
      </c>
      <c r="M624" s="113">
        <f t="shared" si="940"/>
        <v>22</v>
      </c>
      <c r="N624" s="113">
        <f t="shared" si="940"/>
        <v>25</v>
      </c>
      <c r="O624" s="113">
        <f t="shared" si="940"/>
        <v>27</v>
      </c>
      <c r="P624" s="113">
        <f t="shared" si="940"/>
        <v>29</v>
      </c>
      <c r="Q624" s="113">
        <f t="shared" si="940"/>
        <v>32</v>
      </c>
      <c r="R624" s="113">
        <f t="shared" si="940"/>
        <v>34</v>
      </c>
      <c r="S624" s="113">
        <f t="shared" si="940"/>
        <v>36</v>
      </c>
      <c r="T624" s="113">
        <f t="shared" si="940"/>
        <v>39</v>
      </c>
      <c r="U624" s="113">
        <f t="shared" si="940"/>
        <v>41</v>
      </c>
      <c r="V624" s="113">
        <f t="shared" si="940"/>
        <v>43</v>
      </c>
      <c r="W624" s="113">
        <f t="shared" si="940"/>
        <v>45</v>
      </c>
      <c r="X624" s="113">
        <f t="shared" si="940"/>
        <v>47</v>
      </c>
      <c r="Y624" s="113">
        <f t="shared" si="940"/>
        <v>49</v>
      </c>
      <c r="Z624" s="113">
        <f t="shared" si="940"/>
        <v>51</v>
      </c>
      <c r="AA624" s="113">
        <f t="shared" si="940"/>
        <v>53</v>
      </c>
      <c r="AB624" s="113">
        <f t="shared" si="940"/>
        <v>55</v>
      </c>
      <c r="AC624" s="113">
        <f t="shared" si="940"/>
        <v>57</v>
      </c>
      <c r="AD624" s="113">
        <f t="shared" si="940"/>
        <v>59</v>
      </c>
      <c r="AE624" s="113">
        <f t="shared" si="940"/>
        <v>61</v>
      </c>
      <c r="AF624" s="113">
        <f t="shared" si="940"/>
        <v>63</v>
      </c>
      <c r="AG624" s="113">
        <f t="shared" si="940"/>
        <v>65</v>
      </c>
      <c r="AH624" s="113">
        <f t="shared" si="940"/>
        <v>67</v>
      </c>
      <c r="AI624" s="113">
        <f t="shared" si="940"/>
        <v>69</v>
      </c>
      <c r="AJ624" s="113">
        <f t="shared" si="940"/>
        <v>71</v>
      </c>
      <c r="AK624" s="113">
        <f t="shared" si="940"/>
        <v>73</v>
      </c>
      <c r="AL624" s="113">
        <f t="shared" si="940"/>
        <v>75</v>
      </c>
      <c r="AM624" s="113">
        <f t="shared" si="940"/>
        <v>77</v>
      </c>
      <c r="AN624" s="113">
        <f t="shared" si="940"/>
        <v>79</v>
      </c>
      <c r="AO624" s="113">
        <f t="shared" si="940"/>
        <v>81</v>
      </c>
      <c r="AP624" s="113">
        <f t="shared" si="940"/>
        <v>83</v>
      </c>
      <c r="AQ624" s="113">
        <f t="shared" si="940"/>
        <v>85</v>
      </c>
      <c r="AR624" s="113">
        <f t="shared" si="940"/>
        <v>87</v>
      </c>
      <c r="AS624" s="113">
        <f t="shared" si="940"/>
        <v>89</v>
      </c>
      <c r="AT624" s="113">
        <f t="shared" si="940"/>
        <v>91</v>
      </c>
      <c r="AU624" s="113">
        <f t="shared" si="940"/>
        <v>93</v>
      </c>
      <c r="AV624" s="113">
        <f t="shared" si="940"/>
        <v>95</v>
      </c>
      <c r="AW624" s="113">
        <f t="shared" si="940"/>
        <v>97</v>
      </c>
    </row>
    <row r="625" spans="1:49" ht="16" thickBot="1">
      <c r="A625" s="33"/>
      <c r="B625" s="33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43" t="str">
        <f>A628&amp;" vs. "&amp;A631</f>
        <v>ama-1 vs. Strain C</v>
      </c>
      <c r="B626" s="44" t="e">
        <f>"p = "&amp;FIXED(B640,6)</f>
        <v>#DIV/0!</v>
      </c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  <c r="AQ626" s="114"/>
      <c r="AR626" s="114"/>
      <c r="AS626" s="114"/>
      <c r="AT626" s="114"/>
      <c r="AU626" s="114"/>
      <c r="AV626" s="114"/>
      <c r="AW626" s="115"/>
    </row>
    <row r="627" spans="1:49">
      <c r="A627" s="33"/>
      <c r="B627" s="33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45" t="str">
        <f>A$66</f>
        <v>ama-1</v>
      </c>
      <c r="B628" s="36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6"/>
    </row>
    <row r="629" spans="1:49">
      <c r="A629" s="42" t="str">
        <f>A$67</f>
        <v>Number of Subjects at Risk (N)</v>
      </c>
      <c r="B629" s="36">
        <f>B$67</f>
        <v>0</v>
      </c>
      <c r="C629" s="113">
        <f>C$67</f>
        <v>120</v>
      </c>
      <c r="D629" s="113">
        <f t="shared" ref="D629:AW629" si="941">D$67</f>
        <v>120</v>
      </c>
      <c r="E629" s="113">
        <f t="shared" si="941"/>
        <v>120</v>
      </c>
      <c r="F629" s="113">
        <f t="shared" si="941"/>
        <v>111</v>
      </c>
      <c r="G629" s="113">
        <f t="shared" si="941"/>
        <v>101</v>
      </c>
      <c r="H629" s="113">
        <f t="shared" si="941"/>
        <v>92</v>
      </c>
      <c r="I629" s="113">
        <f t="shared" si="941"/>
        <v>76</v>
      </c>
      <c r="J629" s="113">
        <f t="shared" si="941"/>
        <v>65</v>
      </c>
      <c r="K629" s="113">
        <f t="shared" si="941"/>
        <v>47</v>
      </c>
      <c r="L629" s="113">
        <f t="shared" si="941"/>
        <v>33</v>
      </c>
      <c r="M629" s="113">
        <f t="shared" si="941"/>
        <v>26</v>
      </c>
      <c r="N629" s="113">
        <f t="shared" si="941"/>
        <v>20</v>
      </c>
      <c r="O629" s="113">
        <f t="shared" si="941"/>
        <v>6</v>
      </c>
      <c r="P629" s="113">
        <f t="shared" si="941"/>
        <v>3</v>
      </c>
      <c r="Q629" s="113">
        <f t="shared" si="941"/>
        <v>2</v>
      </c>
      <c r="R629" s="113">
        <f t="shared" si="941"/>
        <v>0</v>
      </c>
      <c r="S629" s="113">
        <f t="shared" si="941"/>
        <v>0</v>
      </c>
      <c r="T629" s="113">
        <f t="shared" si="941"/>
        <v>0</v>
      </c>
      <c r="U629" s="113">
        <f t="shared" si="941"/>
        <v>0</v>
      </c>
      <c r="V629" s="113">
        <f t="shared" si="941"/>
        <v>0</v>
      </c>
      <c r="W629" s="113">
        <f t="shared" si="941"/>
        <v>0</v>
      </c>
      <c r="X629" s="113">
        <f t="shared" si="941"/>
        <v>0</v>
      </c>
      <c r="Y629" s="113">
        <f t="shared" si="941"/>
        <v>0</v>
      </c>
      <c r="Z629" s="113">
        <f t="shared" si="941"/>
        <v>0</v>
      </c>
      <c r="AA629" s="113">
        <f t="shared" si="941"/>
        <v>0</v>
      </c>
      <c r="AB629" s="113">
        <f t="shared" si="941"/>
        <v>0</v>
      </c>
      <c r="AC629" s="113">
        <f t="shared" si="941"/>
        <v>0</v>
      </c>
      <c r="AD629" s="113">
        <f t="shared" si="941"/>
        <v>0</v>
      </c>
      <c r="AE629" s="113">
        <f t="shared" si="941"/>
        <v>0</v>
      </c>
      <c r="AF629" s="113">
        <f t="shared" si="941"/>
        <v>0</v>
      </c>
      <c r="AG629" s="113">
        <f t="shared" si="941"/>
        <v>0</v>
      </c>
      <c r="AH629" s="113">
        <f t="shared" si="941"/>
        <v>0</v>
      </c>
      <c r="AI629" s="113">
        <f t="shared" si="941"/>
        <v>0</v>
      </c>
      <c r="AJ629" s="113">
        <f t="shared" si="941"/>
        <v>0</v>
      </c>
      <c r="AK629" s="113">
        <f t="shared" si="941"/>
        <v>0</v>
      </c>
      <c r="AL629" s="113">
        <f t="shared" si="941"/>
        <v>0</v>
      </c>
      <c r="AM629" s="113">
        <f t="shared" si="941"/>
        <v>0</v>
      </c>
      <c r="AN629" s="113">
        <f t="shared" si="941"/>
        <v>0</v>
      </c>
      <c r="AO629" s="113">
        <f t="shared" si="941"/>
        <v>0</v>
      </c>
      <c r="AP629" s="113">
        <f t="shared" si="941"/>
        <v>0</v>
      </c>
      <c r="AQ629" s="113">
        <f t="shared" si="941"/>
        <v>0</v>
      </c>
      <c r="AR629" s="113">
        <f t="shared" si="941"/>
        <v>0</v>
      </c>
      <c r="AS629" s="113">
        <f t="shared" si="941"/>
        <v>0</v>
      </c>
      <c r="AT629" s="113">
        <f t="shared" si="941"/>
        <v>0</v>
      </c>
      <c r="AU629" s="113">
        <f t="shared" si="941"/>
        <v>0</v>
      </c>
      <c r="AV629" s="113">
        <f t="shared" si="941"/>
        <v>0</v>
      </c>
      <c r="AW629" s="113">
        <f t="shared" si="941"/>
        <v>0</v>
      </c>
    </row>
    <row r="630" spans="1:49">
      <c r="A630" s="42" t="str">
        <f>A$68</f>
        <v>Observed Number of Deaths (O)</v>
      </c>
      <c r="B630" s="36">
        <f>B$68</f>
        <v>0</v>
      </c>
      <c r="C630" s="113">
        <f>C$68</f>
        <v>0</v>
      </c>
      <c r="D630" s="113">
        <f t="shared" ref="D630:AW630" si="942">D$68</f>
        <v>0</v>
      </c>
      <c r="E630" s="113">
        <f t="shared" si="942"/>
        <v>0</v>
      </c>
      <c r="F630" s="113">
        <f t="shared" si="942"/>
        <v>4</v>
      </c>
      <c r="G630" s="113">
        <f t="shared" si="942"/>
        <v>0</v>
      </c>
      <c r="H630" s="113">
        <f t="shared" si="942"/>
        <v>13</v>
      </c>
      <c r="I630" s="113">
        <f t="shared" si="942"/>
        <v>6</v>
      </c>
      <c r="J630" s="113">
        <f t="shared" si="942"/>
        <v>18</v>
      </c>
      <c r="K630" s="113">
        <f t="shared" si="942"/>
        <v>11</v>
      </c>
      <c r="L630" s="113">
        <f t="shared" si="942"/>
        <v>6</v>
      </c>
      <c r="M630" s="113">
        <f t="shared" si="942"/>
        <v>6</v>
      </c>
      <c r="N630" s="113">
        <f t="shared" si="942"/>
        <v>14</v>
      </c>
      <c r="O630" s="113">
        <f t="shared" si="942"/>
        <v>3</v>
      </c>
      <c r="P630" s="113">
        <f t="shared" si="942"/>
        <v>1</v>
      </c>
      <c r="Q630" s="113">
        <f t="shared" si="942"/>
        <v>2</v>
      </c>
      <c r="R630" s="113">
        <f t="shared" si="942"/>
        <v>0</v>
      </c>
      <c r="S630" s="113">
        <f t="shared" si="942"/>
        <v>0</v>
      </c>
      <c r="T630" s="113">
        <f t="shared" si="942"/>
        <v>0</v>
      </c>
      <c r="U630" s="113">
        <f t="shared" si="942"/>
        <v>0</v>
      </c>
      <c r="V630" s="113">
        <f t="shared" si="942"/>
        <v>0</v>
      </c>
      <c r="W630" s="113">
        <f t="shared" si="942"/>
        <v>0</v>
      </c>
      <c r="X630" s="113">
        <f t="shared" si="942"/>
        <v>0</v>
      </c>
      <c r="Y630" s="113">
        <f t="shared" si="942"/>
        <v>0</v>
      </c>
      <c r="Z630" s="113">
        <f t="shared" si="942"/>
        <v>0</v>
      </c>
      <c r="AA630" s="113">
        <f t="shared" si="942"/>
        <v>0</v>
      </c>
      <c r="AB630" s="113">
        <f t="shared" si="942"/>
        <v>0</v>
      </c>
      <c r="AC630" s="113">
        <f t="shared" si="942"/>
        <v>0</v>
      </c>
      <c r="AD630" s="113">
        <f t="shared" si="942"/>
        <v>0</v>
      </c>
      <c r="AE630" s="113">
        <f t="shared" si="942"/>
        <v>0</v>
      </c>
      <c r="AF630" s="113">
        <f t="shared" si="942"/>
        <v>0</v>
      </c>
      <c r="AG630" s="113">
        <f t="shared" si="942"/>
        <v>0</v>
      </c>
      <c r="AH630" s="113">
        <f t="shared" si="942"/>
        <v>0</v>
      </c>
      <c r="AI630" s="113">
        <f t="shared" si="942"/>
        <v>0</v>
      </c>
      <c r="AJ630" s="113">
        <f t="shared" si="942"/>
        <v>0</v>
      </c>
      <c r="AK630" s="113">
        <f t="shared" si="942"/>
        <v>0</v>
      </c>
      <c r="AL630" s="113">
        <f t="shared" si="942"/>
        <v>0</v>
      </c>
      <c r="AM630" s="113">
        <f t="shared" si="942"/>
        <v>0</v>
      </c>
      <c r="AN630" s="113">
        <f t="shared" si="942"/>
        <v>0</v>
      </c>
      <c r="AO630" s="113">
        <f t="shared" si="942"/>
        <v>0</v>
      </c>
      <c r="AP630" s="113">
        <f t="shared" si="942"/>
        <v>0</v>
      </c>
      <c r="AQ630" s="113">
        <f t="shared" si="942"/>
        <v>0</v>
      </c>
      <c r="AR630" s="113">
        <f t="shared" si="942"/>
        <v>0</v>
      </c>
      <c r="AS630" s="113">
        <f t="shared" si="942"/>
        <v>0</v>
      </c>
      <c r="AT630" s="113">
        <f t="shared" si="942"/>
        <v>0</v>
      </c>
      <c r="AU630" s="113">
        <f t="shared" si="942"/>
        <v>0</v>
      </c>
      <c r="AV630" s="113">
        <f t="shared" si="942"/>
        <v>0</v>
      </c>
      <c r="AW630" s="113">
        <f t="shared" si="942"/>
        <v>0</v>
      </c>
    </row>
    <row r="631" spans="1:49">
      <c r="A631" s="45" t="str">
        <f>A$102</f>
        <v>Strain C</v>
      </c>
      <c r="B631" s="36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6"/>
    </row>
    <row r="632" spans="1:49">
      <c r="A632" s="42" t="str">
        <f>A$103</f>
        <v>Number of Subjects at Risk (N)</v>
      </c>
      <c r="B632" s="36">
        <f>B$103</f>
        <v>0</v>
      </c>
      <c r="C632" s="113">
        <f t="shared" ref="C632:AW632" si="943">C$103</f>
        <v>0</v>
      </c>
      <c r="D632" s="113">
        <f t="shared" si="943"/>
        <v>0</v>
      </c>
      <c r="E632" s="113">
        <f t="shared" si="943"/>
        <v>0</v>
      </c>
      <c r="F632" s="113">
        <f t="shared" si="943"/>
        <v>0</v>
      </c>
      <c r="G632" s="113">
        <f t="shared" si="943"/>
        <v>0</v>
      </c>
      <c r="H632" s="113">
        <f t="shared" si="943"/>
        <v>0</v>
      </c>
      <c r="I632" s="113">
        <f t="shared" si="943"/>
        <v>0</v>
      </c>
      <c r="J632" s="113">
        <f t="shared" si="943"/>
        <v>0</v>
      </c>
      <c r="K632" s="113">
        <f t="shared" si="943"/>
        <v>0</v>
      </c>
      <c r="L632" s="113">
        <f t="shared" si="943"/>
        <v>0</v>
      </c>
      <c r="M632" s="113">
        <f t="shared" si="943"/>
        <v>0</v>
      </c>
      <c r="N632" s="113">
        <f t="shared" si="943"/>
        <v>0</v>
      </c>
      <c r="O632" s="113">
        <f t="shared" si="943"/>
        <v>0</v>
      </c>
      <c r="P632" s="113">
        <f t="shared" si="943"/>
        <v>0</v>
      </c>
      <c r="Q632" s="113">
        <f t="shared" si="943"/>
        <v>0</v>
      </c>
      <c r="R632" s="113">
        <f t="shared" si="943"/>
        <v>0</v>
      </c>
      <c r="S632" s="113">
        <f t="shared" si="943"/>
        <v>0</v>
      </c>
      <c r="T632" s="113">
        <f t="shared" si="943"/>
        <v>0</v>
      </c>
      <c r="U632" s="113">
        <f t="shared" si="943"/>
        <v>0</v>
      </c>
      <c r="V632" s="113">
        <f t="shared" si="943"/>
        <v>0</v>
      </c>
      <c r="W632" s="113">
        <f t="shared" si="943"/>
        <v>0</v>
      </c>
      <c r="X632" s="113">
        <f t="shared" si="943"/>
        <v>0</v>
      </c>
      <c r="Y632" s="113">
        <f t="shared" si="943"/>
        <v>0</v>
      </c>
      <c r="Z632" s="113">
        <f t="shared" si="943"/>
        <v>0</v>
      </c>
      <c r="AA632" s="113">
        <f t="shared" si="943"/>
        <v>0</v>
      </c>
      <c r="AB632" s="113">
        <f t="shared" si="943"/>
        <v>0</v>
      </c>
      <c r="AC632" s="113">
        <f t="shared" si="943"/>
        <v>0</v>
      </c>
      <c r="AD632" s="113">
        <f t="shared" si="943"/>
        <v>0</v>
      </c>
      <c r="AE632" s="113">
        <f t="shared" si="943"/>
        <v>0</v>
      </c>
      <c r="AF632" s="113">
        <f t="shared" si="943"/>
        <v>0</v>
      </c>
      <c r="AG632" s="113">
        <f t="shared" si="943"/>
        <v>0</v>
      </c>
      <c r="AH632" s="113">
        <f t="shared" si="943"/>
        <v>0</v>
      </c>
      <c r="AI632" s="113">
        <f t="shared" si="943"/>
        <v>0</v>
      </c>
      <c r="AJ632" s="113">
        <f t="shared" si="943"/>
        <v>0</v>
      </c>
      <c r="AK632" s="113">
        <f t="shared" si="943"/>
        <v>0</v>
      </c>
      <c r="AL632" s="113">
        <f t="shared" si="943"/>
        <v>0</v>
      </c>
      <c r="AM632" s="113">
        <f t="shared" si="943"/>
        <v>0</v>
      </c>
      <c r="AN632" s="113">
        <f t="shared" si="943"/>
        <v>0</v>
      </c>
      <c r="AO632" s="113">
        <f t="shared" si="943"/>
        <v>0</v>
      </c>
      <c r="AP632" s="113">
        <f t="shared" si="943"/>
        <v>0</v>
      </c>
      <c r="AQ632" s="113">
        <f t="shared" si="943"/>
        <v>0</v>
      </c>
      <c r="AR632" s="113">
        <f t="shared" si="943"/>
        <v>0</v>
      </c>
      <c r="AS632" s="113">
        <f t="shared" si="943"/>
        <v>0</v>
      </c>
      <c r="AT632" s="113">
        <f t="shared" si="943"/>
        <v>0</v>
      </c>
      <c r="AU632" s="113">
        <f t="shared" si="943"/>
        <v>0</v>
      </c>
      <c r="AV632" s="113">
        <f t="shared" si="943"/>
        <v>0</v>
      </c>
      <c r="AW632" s="113">
        <f t="shared" si="943"/>
        <v>0</v>
      </c>
    </row>
    <row r="633" spans="1:49">
      <c r="A633" s="42" t="str">
        <f>A$104</f>
        <v>Observed Number of Deaths (O)</v>
      </c>
      <c r="B633" s="36">
        <f>B$104</f>
        <v>0</v>
      </c>
      <c r="C633" s="113">
        <f t="shared" ref="C633:AW633" si="944">C$104</f>
        <v>0</v>
      </c>
      <c r="D633" s="113">
        <f t="shared" si="944"/>
        <v>0</v>
      </c>
      <c r="E633" s="113">
        <f t="shared" si="944"/>
        <v>0</v>
      </c>
      <c r="F633" s="113">
        <f t="shared" si="944"/>
        <v>0</v>
      </c>
      <c r="G633" s="113">
        <f t="shared" si="944"/>
        <v>0</v>
      </c>
      <c r="H633" s="113">
        <f t="shared" si="944"/>
        <v>0</v>
      </c>
      <c r="I633" s="113">
        <f t="shared" si="944"/>
        <v>0</v>
      </c>
      <c r="J633" s="113">
        <f t="shared" si="944"/>
        <v>0</v>
      </c>
      <c r="K633" s="113">
        <f t="shared" si="944"/>
        <v>0</v>
      </c>
      <c r="L633" s="113">
        <f t="shared" si="944"/>
        <v>0</v>
      </c>
      <c r="M633" s="113">
        <f t="shared" si="944"/>
        <v>0</v>
      </c>
      <c r="N633" s="113">
        <f t="shared" si="944"/>
        <v>0</v>
      </c>
      <c r="O633" s="113">
        <f t="shared" si="944"/>
        <v>0</v>
      </c>
      <c r="P633" s="113">
        <f t="shared" si="944"/>
        <v>0</v>
      </c>
      <c r="Q633" s="113">
        <f t="shared" si="944"/>
        <v>0</v>
      </c>
      <c r="R633" s="113">
        <f t="shared" si="944"/>
        <v>0</v>
      </c>
      <c r="S633" s="113">
        <f t="shared" si="944"/>
        <v>0</v>
      </c>
      <c r="T633" s="113">
        <f t="shared" si="944"/>
        <v>0</v>
      </c>
      <c r="U633" s="113">
        <f t="shared" si="944"/>
        <v>0</v>
      </c>
      <c r="V633" s="113">
        <f t="shared" si="944"/>
        <v>0</v>
      </c>
      <c r="W633" s="113">
        <f t="shared" si="944"/>
        <v>0</v>
      </c>
      <c r="X633" s="113">
        <f t="shared" si="944"/>
        <v>0</v>
      </c>
      <c r="Y633" s="113">
        <f t="shared" si="944"/>
        <v>0</v>
      </c>
      <c r="Z633" s="113">
        <f t="shared" si="944"/>
        <v>0</v>
      </c>
      <c r="AA633" s="113">
        <f t="shared" si="944"/>
        <v>0</v>
      </c>
      <c r="AB633" s="113">
        <f t="shared" si="944"/>
        <v>0</v>
      </c>
      <c r="AC633" s="113">
        <f t="shared" si="944"/>
        <v>0</v>
      </c>
      <c r="AD633" s="113">
        <f t="shared" si="944"/>
        <v>0</v>
      </c>
      <c r="AE633" s="113">
        <f t="shared" si="944"/>
        <v>0</v>
      </c>
      <c r="AF633" s="113">
        <f t="shared" si="944"/>
        <v>0</v>
      </c>
      <c r="AG633" s="113">
        <f t="shared" si="944"/>
        <v>0</v>
      </c>
      <c r="AH633" s="113">
        <f t="shared" si="944"/>
        <v>0</v>
      </c>
      <c r="AI633" s="113">
        <f t="shared" si="944"/>
        <v>0</v>
      </c>
      <c r="AJ633" s="113">
        <f t="shared" si="944"/>
        <v>0</v>
      </c>
      <c r="AK633" s="113">
        <f t="shared" si="944"/>
        <v>0</v>
      </c>
      <c r="AL633" s="113">
        <f t="shared" si="944"/>
        <v>0</v>
      </c>
      <c r="AM633" s="113">
        <f t="shared" si="944"/>
        <v>0</v>
      </c>
      <c r="AN633" s="113">
        <f t="shared" si="944"/>
        <v>0</v>
      </c>
      <c r="AO633" s="113">
        <f t="shared" si="944"/>
        <v>0</v>
      </c>
      <c r="AP633" s="113">
        <f t="shared" si="944"/>
        <v>0</v>
      </c>
      <c r="AQ633" s="113">
        <f t="shared" si="944"/>
        <v>0</v>
      </c>
      <c r="AR633" s="113">
        <f t="shared" si="944"/>
        <v>0</v>
      </c>
      <c r="AS633" s="113">
        <f t="shared" si="944"/>
        <v>0</v>
      </c>
      <c r="AT633" s="113">
        <f t="shared" si="944"/>
        <v>0</v>
      </c>
      <c r="AU633" s="113">
        <f t="shared" si="944"/>
        <v>0</v>
      </c>
      <c r="AV633" s="113">
        <f t="shared" si="944"/>
        <v>0</v>
      </c>
      <c r="AW633" s="113">
        <f t="shared" si="944"/>
        <v>0</v>
      </c>
    </row>
    <row r="634" spans="1:49">
      <c r="A634" s="45" t="s">
        <v>29</v>
      </c>
      <c r="B634" s="36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6"/>
    </row>
    <row r="635" spans="1:49">
      <c r="A635" s="42" t="s">
        <v>30</v>
      </c>
      <c r="B635" s="36"/>
      <c r="C635" s="113">
        <f t="shared" ref="C635:AW635" si="945">C629+C632</f>
        <v>120</v>
      </c>
      <c r="D635" s="113">
        <f t="shared" si="945"/>
        <v>120</v>
      </c>
      <c r="E635" s="113">
        <f t="shared" si="945"/>
        <v>120</v>
      </c>
      <c r="F635" s="113">
        <f t="shared" si="945"/>
        <v>111</v>
      </c>
      <c r="G635" s="113">
        <f t="shared" si="945"/>
        <v>101</v>
      </c>
      <c r="H635" s="113">
        <f t="shared" si="945"/>
        <v>92</v>
      </c>
      <c r="I635" s="113">
        <f t="shared" si="945"/>
        <v>76</v>
      </c>
      <c r="J635" s="113">
        <f t="shared" si="945"/>
        <v>65</v>
      </c>
      <c r="K635" s="113">
        <f t="shared" si="945"/>
        <v>47</v>
      </c>
      <c r="L635" s="113">
        <f t="shared" si="945"/>
        <v>33</v>
      </c>
      <c r="M635" s="113">
        <f t="shared" si="945"/>
        <v>26</v>
      </c>
      <c r="N635" s="113">
        <f t="shared" si="945"/>
        <v>20</v>
      </c>
      <c r="O635" s="113">
        <f t="shared" si="945"/>
        <v>6</v>
      </c>
      <c r="P635" s="113">
        <f t="shared" si="945"/>
        <v>3</v>
      </c>
      <c r="Q635" s="113">
        <f t="shared" si="945"/>
        <v>2</v>
      </c>
      <c r="R635" s="113">
        <f t="shared" si="945"/>
        <v>0</v>
      </c>
      <c r="S635" s="113">
        <f t="shared" si="945"/>
        <v>0</v>
      </c>
      <c r="T635" s="113">
        <f t="shared" si="945"/>
        <v>0</v>
      </c>
      <c r="U635" s="113">
        <f t="shared" si="945"/>
        <v>0</v>
      </c>
      <c r="V635" s="113">
        <f t="shared" si="945"/>
        <v>0</v>
      </c>
      <c r="W635" s="113">
        <f t="shared" si="945"/>
        <v>0</v>
      </c>
      <c r="X635" s="113">
        <f t="shared" si="945"/>
        <v>0</v>
      </c>
      <c r="Y635" s="113">
        <f t="shared" si="945"/>
        <v>0</v>
      </c>
      <c r="Z635" s="113">
        <f t="shared" si="945"/>
        <v>0</v>
      </c>
      <c r="AA635" s="113">
        <f t="shared" si="945"/>
        <v>0</v>
      </c>
      <c r="AB635" s="113">
        <f t="shared" si="945"/>
        <v>0</v>
      </c>
      <c r="AC635" s="113">
        <f t="shared" si="945"/>
        <v>0</v>
      </c>
      <c r="AD635" s="113">
        <f t="shared" si="945"/>
        <v>0</v>
      </c>
      <c r="AE635" s="113">
        <f t="shared" si="945"/>
        <v>0</v>
      </c>
      <c r="AF635" s="113">
        <f t="shared" si="945"/>
        <v>0</v>
      </c>
      <c r="AG635" s="113">
        <f t="shared" si="945"/>
        <v>0</v>
      </c>
      <c r="AH635" s="113">
        <f t="shared" si="945"/>
        <v>0</v>
      </c>
      <c r="AI635" s="113">
        <f t="shared" si="945"/>
        <v>0</v>
      </c>
      <c r="AJ635" s="113">
        <f t="shared" si="945"/>
        <v>0</v>
      </c>
      <c r="AK635" s="113">
        <f t="shared" si="945"/>
        <v>0</v>
      </c>
      <c r="AL635" s="113">
        <f t="shared" si="945"/>
        <v>0</v>
      </c>
      <c r="AM635" s="113">
        <f t="shared" si="945"/>
        <v>0</v>
      </c>
      <c r="AN635" s="113">
        <f t="shared" si="945"/>
        <v>0</v>
      </c>
      <c r="AO635" s="113">
        <f t="shared" si="945"/>
        <v>0</v>
      </c>
      <c r="AP635" s="113">
        <f t="shared" si="945"/>
        <v>0</v>
      </c>
      <c r="AQ635" s="113">
        <f t="shared" si="945"/>
        <v>0</v>
      </c>
      <c r="AR635" s="113">
        <f t="shared" si="945"/>
        <v>0</v>
      </c>
      <c r="AS635" s="113">
        <f t="shared" si="945"/>
        <v>0</v>
      </c>
      <c r="AT635" s="113">
        <f t="shared" si="945"/>
        <v>0</v>
      </c>
      <c r="AU635" s="113">
        <f t="shared" si="945"/>
        <v>0</v>
      </c>
      <c r="AV635" s="113">
        <f t="shared" si="945"/>
        <v>0</v>
      </c>
      <c r="AW635" s="116">
        <f t="shared" si="945"/>
        <v>0</v>
      </c>
    </row>
    <row r="636" spans="1:49">
      <c r="A636" s="42" t="s">
        <v>31</v>
      </c>
      <c r="B636" s="36"/>
      <c r="C636" s="113">
        <f t="shared" ref="C636:AW636" si="946">C630+C633</f>
        <v>0</v>
      </c>
      <c r="D636" s="113">
        <f t="shared" si="946"/>
        <v>0</v>
      </c>
      <c r="E636" s="113">
        <f t="shared" si="946"/>
        <v>0</v>
      </c>
      <c r="F636" s="113">
        <f t="shared" si="946"/>
        <v>4</v>
      </c>
      <c r="G636" s="113">
        <f t="shared" si="946"/>
        <v>0</v>
      </c>
      <c r="H636" s="113">
        <f t="shared" si="946"/>
        <v>13</v>
      </c>
      <c r="I636" s="113">
        <f t="shared" si="946"/>
        <v>6</v>
      </c>
      <c r="J636" s="113">
        <f t="shared" si="946"/>
        <v>18</v>
      </c>
      <c r="K636" s="113">
        <f t="shared" si="946"/>
        <v>11</v>
      </c>
      <c r="L636" s="113">
        <f t="shared" si="946"/>
        <v>6</v>
      </c>
      <c r="M636" s="113">
        <f t="shared" si="946"/>
        <v>6</v>
      </c>
      <c r="N636" s="113">
        <f t="shared" si="946"/>
        <v>14</v>
      </c>
      <c r="O636" s="113">
        <f t="shared" si="946"/>
        <v>3</v>
      </c>
      <c r="P636" s="113">
        <f t="shared" si="946"/>
        <v>1</v>
      </c>
      <c r="Q636" s="113">
        <f t="shared" si="946"/>
        <v>2</v>
      </c>
      <c r="R636" s="113">
        <f t="shared" si="946"/>
        <v>0</v>
      </c>
      <c r="S636" s="113">
        <f t="shared" si="946"/>
        <v>0</v>
      </c>
      <c r="T636" s="113">
        <f t="shared" si="946"/>
        <v>0</v>
      </c>
      <c r="U636" s="113">
        <f t="shared" si="946"/>
        <v>0</v>
      </c>
      <c r="V636" s="113">
        <f t="shared" si="946"/>
        <v>0</v>
      </c>
      <c r="W636" s="113">
        <f t="shared" si="946"/>
        <v>0</v>
      </c>
      <c r="X636" s="113">
        <f t="shared" si="946"/>
        <v>0</v>
      </c>
      <c r="Y636" s="113">
        <f t="shared" si="946"/>
        <v>0</v>
      </c>
      <c r="Z636" s="113">
        <f t="shared" si="946"/>
        <v>0</v>
      </c>
      <c r="AA636" s="113">
        <f t="shared" si="946"/>
        <v>0</v>
      </c>
      <c r="AB636" s="113">
        <f t="shared" si="946"/>
        <v>0</v>
      </c>
      <c r="AC636" s="113">
        <f t="shared" si="946"/>
        <v>0</v>
      </c>
      <c r="AD636" s="113">
        <f t="shared" si="946"/>
        <v>0</v>
      </c>
      <c r="AE636" s="113">
        <f t="shared" si="946"/>
        <v>0</v>
      </c>
      <c r="AF636" s="113">
        <f t="shared" si="946"/>
        <v>0</v>
      </c>
      <c r="AG636" s="113">
        <f t="shared" si="946"/>
        <v>0</v>
      </c>
      <c r="AH636" s="113">
        <f t="shared" si="946"/>
        <v>0</v>
      </c>
      <c r="AI636" s="113">
        <f t="shared" si="946"/>
        <v>0</v>
      </c>
      <c r="AJ636" s="113">
        <f t="shared" si="946"/>
        <v>0</v>
      </c>
      <c r="AK636" s="113">
        <f t="shared" si="946"/>
        <v>0</v>
      </c>
      <c r="AL636" s="113">
        <f t="shared" si="946"/>
        <v>0</v>
      </c>
      <c r="AM636" s="113">
        <f t="shared" si="946"/>
        <v>0</v>
      </c>
      <c r="AN636" s="113">
        <f t="shared" si="946"/>
        <v>0</v>
      </c>
      <c r="AO636" s="113">
        <f t="shared" si="946"/>
        <v>0</v>
      </c>
      <c r="AP636" s="113">
        <f t="shared" si="946"/>
        <v>0</v>
      </c>
      <c r="AQ636" s="113">
        <f t="shared" si="946"/>
        <v>0</v>
      </c>
      <c r="AR636" s="113">
        <f t="shared" si="946"/>
        <v>0</v>
      </c>
      <c r="AS636" s="113">
        <f t="shared" si="946"/>
        <v>0</v>
      </c>
      <c r="AT636" s="113">
        <f t="shared" si="946"/>
        <v>0</v>
      </c>
      <c r="AU636" s="113">
        <f t="shared" si="946"/>
        <v>0</v>
      </c>
      <c r="AV636" s="113">
        <f t="shared" si="946"/>
        <v>0</v>
      </c>
      <c r="AW636" s="116">
        <f t="shared" si="946"/>
        <v>0</v>
      </c>
    </row>
    <row r="637" spans="1:49">
      <c r="A637" s="42" t="s">
        <v>34</v>
      </c>
      <c r="B637" s="36"/>
      <c r="C637" s="113">
        <f t="shared" ref="C637:AW637" si="947">IF(C635&gt;0, C636*(C629/C635),"")</f>
        <v>0</v>
      </c>
      <c r="D637" s="113">
        <f t="shared" si="947"/>
        <v>0</v>
      </c>
      <c r="E637" s="113">
        <f t="shared" si="947"/>
        <v>0</v>
      </c>
      <c r="F637" s="113">
        <f t="shared" si="947"/>
        <v>4</v>
      </c>
      <c r="G637" s="113">
        <f t="shared" si="947"/>
        <v>0</v>
      </c>
      <c r="H637" s="113">
        <f t="shared" si="947"/>
        <v>13</v>
      </c>
      <c r="I637" s="113">
        <f t="shared" si="947"/>
        <v>6</v>
      </c>
      <c r="J637" s="113">
        <f t="shared" si="947"/>
        <v>18</v>
      </c>
      <c r="K637" s="113">
        <f t="shared" si="947"/>
        <v>11</v>
      </c>
      <c r="L637" s="113">
        <f t="shared" si="947"/>
        <v>6</v>
      </c>
      <c r="M637" s="113">
        <f t="shared" si="947"/>
        <v>6</v>
      </c>
      <c r="N637" s="113">
        <f t="shared" si="947"/>
        <v>14</v>
      </c>
      <c r="O637" s="113">
        <f t="shared" si="947"/>
        <v>3</v>
      </c>
      <c r="P637" s="113">
        <f t="shared" si="947"/>
        <v>1</v>
      </c>
      <c r="Q637" s="113">
        <f t="shared" si="947"/>
        <v>2</v>
      </c>
      <c r="R637" s="113" t="str">
        <f t="shared" si="947"/>
        <v/>
      </c>
      <c r="S637" s="113" t="str">
        <f t="shared" si="947"/>
        <v/>
      </c>
      <c r="T637" s="113" t="str">
        <f t="shared" si="947"/>
        <v/>
      </c>
      <c r="U637" s="113" t="str">
        <f t="shared" si="947"/>
        <v/>
      </c>
      <c r="V637" s="113" t="str">
        <f t="shared" si="947"/>
        <v/>
      </c>
      <c r="W637" s="113" t="str">
        <f t="shared" si="947"/>
        <v/>
      </c>
      <c r="X637" s="113" t="str">
        <f t="shared" si="947"/>
        <v/>
      </c>
      <c r="Y637" s="113" t="str">
        <f t="shared" si="947"/>
        <v/>
      </c>
      <c r="Z637" s="113" t="str">
        <f t="shared" si="947"/>
        <v/>
      </c>
      <c r="AA637" s="113" t="str">
        <f t="shared" si="947"/>
        <v/>
      </c>
      <c r="AB637" s="113" t="str">
        <f t="shared" si="947"/>
        <v/>
      </c>
      <c r="AC637" s="113" t="str">
        <f t="shared" si="947"/>
        <v/>
      </c>
      <c r="AD637" s="113" t="str">
        <f t="shared" si="947"/>
        <v/>
      </c>
      <c r="AE637" s="113" t="str">
        <f t="shared" si="947"/>
        <v/>
      </c>
      <c r="AF637" s="113" t="str">
        <f t="shared" si="947"/>
        <v/>
      </c>
      <c r="AG637" s="113" t="str">
        <f t="shared" si="947"/>
        <v/>
      </c>
      <c r="AH637" s="113" t="str">
        <f t="shared" si="947"/>
        <v/>
      </c>
      <c r="AI637" s="113" t="str">
        <f t="shared" si="947"/>
        <v/>
      </c>
      <c r="AJ637" s="113" t="str">
        <f t="shared" si="947"/>
        <v/>
      </c>
      <c r="AK637" s="113" t="str">
        <f t="shared" si="947"/>
        <v/>
      </c>
      <c r="AL637" s="113" t="str">
        <f t="shared" si="947"/>
        <v/>
      </c>
      <c r="AM637" s="113" t="str">
        <f t="shared" si="947"/>
        <v/>
      </c>
      <c r="AN637" s="113" t="str">
        <f t="shared" si="947"/>
        <v/>
      </c>
      <c r="AO637" s="113" t="str">
        <f t="shared" si="947"/>
        <v/>
      </c>
      <c r="AP637" s="113" t="str">
        <f t="shared" si="947"/>
        <v/>
      </c>
      <c r="AQ637" s="113" t="str">
        <f t="shared" si="947"/>
        <v/>
      </c>
      <c r="AR637" s="113" t="str">
        <f t="shared" si="947"/>
        <v/>
      </c>
      <c r="AS637" s="113" t="str">
        <f t="shared" si="947"/>
        <v/>
      </c>
      <c r="AT637" s="113" t="str">
        <f t="shared" si="947"/>
        <v/>
      </c>
      <c r="AU637" s="113" t="str">
        <f t="shared" si="947"/>
        <v/>
      </c>
      <c r="AV637" s="113" t="str">
        <f t="shared" si="947"/>
        <v/>
      </c>
      <c r="AW637" s="116" t="str">
        <f t="shared" si="947"/>
        <v/>
      </c>
    </row>
    <row r="638" spans="1:49">
      <c r="A638" s="42" t="s">
        <v>35</v>
      </c>
      <c r="B638" s="36"/>
      <c r="C638" s="113">
        <f>IF(C635&gt;0, IF((C635-1)=0,"", ( C636*(C629/C635)*(1-(C629/C635))*(C635-C636))/(C635-1)), "")</f>
        <v>0</v>
      </c>
      <c r="D638" s="113">
        <f t="shared" ref="D638:AW638" si="948">IF(D635&gt;0, IF((D635-1)=0,"", ( D636*(D629/D635)*(1-(D629/D635))*(D635-D636))/(D635-1)), "")</f>
        <v>0</v>
      </c>
      <c r="E638" s="113">
        <f t="shared" si="948"/>
        <v>0</v>
      </c>
      <c r="F638" s="113">
        <f t="shared" si="948"/>
        <v>0</v>
      </c>
      <c r="G638" s="113">
        <f t="shared" si="948"/>
        <v>0</v>
      </c>
      <c r="H638" s="113">
        <f t="shared" si="948"/>
        <v>0</v>
      </c>
      <c r="I638" s="113">
        <f t="shared" si="948"/>
        <v>0</v>
      </c>
      <c r="J638" s="113">
        <f t="shared" si="948"/>
        <v>0</v>
      </c>
      <c r="K638" s="113">
        <f t="shared" si="948"/>
        <v>0</v>
      </c>
      <c r="L638" s="113">
        <f t="shared" si="948"/>
        <v>0</v>
      </c>
      <c r="M638" s="113">
        <f t="shared" si="948"/>
        <v>0</v>
      </c>
      <c r="N638" s="113">
        <f t="shared" si="948"/>
        <v>0</v>
      </c>
      <c r="O638" s="113">
        <f t="shared" si="948"/>
        <v>0</v>
      </c>
      <c r="P638" s="113">
        <f t="shared" si="948"/>
        <v>0</v>
      </c>
      <c r="Q638" s="113">
        <f t="shared" si="948"/>
        <v>0</v>
      </c>
      <c r="R638" s="113" t="str">
        <f t="shared" si="948"/>
        <v/>
      </c>
      <c r="S638" s="113" t="str">
        <f t="shared" si="948"/>
        <v/>
      </c>
      <c r="T638" s="113" t="str">
        <f t="shared" si="948"/>
        <v/>
      </c>
      <c r="U638" s="113" t="str">
        <f t="shared" si="948"/>
        <v/>
      </c>
      <c r="V638" s="113" t="str">
        <f t="shared" si="948"/>
        <v/>
      </c>
      <c r="W638" s="113" t="str">
        <f t="shared" si="948"/>
        <v/>
      </c>
      <c r="X638" s="113" t="str">
        <f t="shared" si="948"/>
        <v/>
      </c>
      <c r="Y638" s="113" t="str">
        <f t="shared" si="948"/>
        <v/>
      </c>
      <c r="Z638" s="113" t="str">
        <f t="shared" si="948"/>
        <v/>
      </c>
      <c r="AA638" s="113" t="str">
        <f t="shared" si="948"/>
        <v/>
      </c>
      <c r="AB638" s="113" t="str">
        <f t="shared" si="948"/>
        <v/>
      </c>
      <c r="AC638" s="113" t="str">
        <f t="shared" si="948"/>
        <v/>
      </c>
      <c r="AD638" s="113" t="str">
        <f t="shared" si="948"/>
        <v/>
      </c>
      <c r="AE638" s="113" t="str">
        <f t="shared" si="948"/>
        <v/>
      </c>
      <c r="AF638" s="113" t="str">
        <f t="shared" si="948"/>
        <v/>
      </c>
      <c r="AG638" s="113" t="str">
        <f t="shared" si="948"/>
        <v/>
      </c>
      <c r="AH638" s="113" t="str">
        <f t="shared" si="948"/>
        <v/>
      </c>
      <c r="AI638" s="113" t="str">
        <f t="shared" si="948"/>
        <v/>
      </c>
      <c r="AJ638" s="113" t="str">
        <f t="shared" si="948"/>
        <v/>
      </c>
      <c r="AK638" s="113" t="str">
        <f t="shared" si="948"/>
        <v/>
      </c>
      <c r="AL638" s="113" t="str">
        <f t="shared" si="948"/>
        <v/>
      </c>
      <c r="AM638" s="113" t="str">
        <f t="shared" si="948"/>
        <v/>
      </c>
      <c r="AN638" s="113" t="str">
        <f t="shared" si="948"/>
        <v/>
      </c>
      <c r="AO638" s="113" t="str">
        <f t="shared" si="948"/>
        <v/>
      </c>
      <c r="AP638" s="113" t="str">
        <f t="shared" si="948"/>
        <v/>
      </c>
      <c r="AQ638" s="113" t="str">
        <f t="shared" si="948"/>
        <v/>
      </c>
      <c r="AR638" s="113" t="str">
        <f t="shared" si="948"/>
        <v/>
      </c>
      <c r="AS638" s="113" t="str">
        <f t="shared" si="948"/>
        <v/>
      </c>
      <c r="AT638" s="113" t="str">
        <f t="shared" si="948"/>
        <v/>
      </c>
      <c r="AU638" s="113" t="str">
        <f t="shared" si="948"/>
        <v/>
      </c>
      <c r="AV638" s="113" t="str">
        <f t="shared" si="948"/>
        <v/>
      </c>
      <c r="AW638" s="113" t="str">
        <f t="shared" si="948"/>
        <v/>
      </c>
    </row>
    <row r="639" spans="1:49">
      <c r="A639" s="42" t="s">
        <v>33</v>
      </c>
      <c r="B639" s="36" t="e">
        <f>(SUM(D630:AW630)-SUM(D637:AW637))^2/SUM(D638:AW638)</f>
        <v>#DIV/0!</v>
      </c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6"/>
    </row>
    <row r="640" spans="1:49" ht="16" thickBot="1">
      <c r="A640" s="46" t="s">
        <v>32</v>
      </c>
      <c r="B640" s="47" t="e">
        <f>CHIDIST(B639,1)</f>
        <v>#DIV/0!</v>
      </c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  <c r="AN640" s="117"/>
      <c r="AO640" s="117"/>
      <c r="AP640" s="117"/>
      <c r="AQ640" s="117"/>
      <c r="AR640" s="117"/>
      <c r="AS640" s="117"/>
      <c r="AT640" s="117"/>
      <c r="AU640" s="117"/>
      <c r="AV640" s="117"/>
      <c r="AW640" s="118"/>
    </row>
    <row r="641" spans="1:49">
      <c r="A641" s="33"/>
      <c r="B641" s="33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 ht="16" thickBot="1">
      <c r="A642" s="33"/>
      <c r="B642" s="33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43" t="str">
        <f>A645&amp;" vs. "&amp;A648</f>
        <v>ama-1 vs. Strain D</v>
      </c>
      <c r="B643" s="44" t="e">
        <f>"p = "&amp;FIXED(B657,6)</f>
        <v>#DIV/0!</v>
      </c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  <c r="AQ643" s="114"/>
      <c r="AR643" s="114"/>
      <c r="AS643" s="114"/>
      <c r="AT643" s="114"/>
      <c r="AU643" s="114"/>
      <c r="AV643" s="114"/>
      <c r="AW643" s="115"/>
    </row>
    <row r="644" spans="1:49">
      <c r="A644" s="33"/>
      <c r="B644" s="33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45" t="str">
        <f>A$66</f>
        <v>ama-1</v>
      </c>
      <c r="B645" s="36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6"/>
    </row>
    <row r="646" spans="1:49">
      <c r="A646" s="42" t="str">
        <f>A$67</f>
        <v>Number of Subjects at Risk (N)</v>
      </c>
      <c r="B646" s="36">
        <f>B$67</f>
        <v>0</v>
      </c>
      <c r="C646" s="113">
        <f>C$67</f>
        <v>120</v>
      </c>
      <c r="D646" s="113">
        <f t="shared" ref="D646:AW646" si="949">D$67</f>
        <v>120</v>
      </c>
      <c r="E646" s="113">
        <f t="shared" si="949"/>
        <v>120</v>
      </c>
      <c r="F646" s="113">
        <f t="shared" si="949"/>
        <v>111</v>
      </c>
      <c r="G646" s="113">
        <f t="shared" si="949"/>
        <v>101</v>
      </c>
      <c r="H646" s="113">
        <f t="shared" si="949"/>
        <v>92</v>
      </c>
      <c r="I646" s="113">
        <f t="shared" si="949"/>
        <v>76</v>
      </c>
      <c r="J646" s="113">
        <f t="shared" si="949"/>
        <v>65</v>
      </c>
      <c r="K646" s="113">
        <f t="shared" si="949"/>
        <v>47</v>
      </c>
      <c r="L646" s="113">
        <f t="shared" si="949"/>
        <v>33</v>
      </c>
      <c r="M646" s="113">
        <f t="shared" si="949"/>
        <v>26</v>
      </c>
      <c r="N646" s="113">
        <f t="shared" si="949"/>
        <v>20</v>
      </c>
      <c r="O646" s="113">
        <f t="shared" si="949"/>
        <v>6</v>
      </c>
      <c r="P646" s="113">
        <f t="shared" si="949"/>
        <v>3</v>
      </c>
      <c r="Q646" s="113">
        <f t="shared" si="949"/>
        <v>2</v>
      </c>
      <c r="R646" s="113">
        <f t="shared" si="949"/>
        <v>0</v>
      </c>
      <c r="S646" s="113">
        <f t="shared" si="949"/>
        <v>0</v>
      </c>
      <c r="T646" s="113">
        <f t="shared" si="949"/>
        <v>0</v>
      </c>
      <c r="U646" s="113">
        <f t="shared" si="949"/>
        <v>0</v>
      </c>
      <c r="V646" s="113">
        <f t="shared" si="949"/>
        <v>0</v>
      </c>
      <c r="W646" s="113">
        <f t="shared" si="949"/>
        <v>0</v>
      </c>
      <c r="X646" s="113">
        <f t="shared" si="949"/>
        <v>0</v>
      </c>
      <c r="Y646" s="113">
        <f t="shared" si="949"/>
        <v>0</v>
      </c>
      <c r="Z646" s="113">
        <f t="shared" si="949"/>
        <v>0</v>
      </c>
      <c r="AA646" s="113">
        <f t="shared" si="949"/>
        <v>0</v>
      </c>
      <c r="AB646" s="113">
        <f t="shared" si="949"/>
        <v>0</v>
      </c>
      <c r="AC646" s="113">
        <f t="shared" si="949"/>
        <v>0</v>
      </c>
      <c r="AD646" s="113">
        <f t="shared" si="949"/>
        <v>0</v>
      </c>
      <c r="AE646" s="113">
        <f t="shared" si="949"/>
        <v>0</v>
      </c>
      <c r="AF646" s="113">
        <f t="shared" si="949"/>
        <v>0</v>
      </c>
      <c r="AG646" s="113">
        <f t="shared" si="949"/>
        <v>0</v>
      </c>
      <c r="AH646" s="113">
        <f t="shared" si="949"/>
        <v>0</v>
      </c>
      <c r="AI646" s="113">
        <f t="shared" si="949"/>
        <v>0</v>
      </c>
      <c r="AJ646" s="113">
        <f t="shared" si="949"/>
        <v>0</v>
      </c>
      <c r="AK646" s="113">
        <f t="shared" si="949"/>
        <v>0</v>
      </c>
      <c r="AL646" s="113">
        <f t="shared" si="949"/>
        <v>0</v>
      </c>
      <c r="AM646" s="113">
        <f t="shared" si="949"/>
        <v>0</v>
      </c>
      <c r="AN646" s="113">
        <f t="shared" si="949"/>
        <v>0</v>
      </c>
      <c r="AO646" s="113">
        <f t="shared" si="949"/>
        <v>0</v>
      </c>
      <c r="AP646" s="113">
        <f t="shared" si="949"/>
        <v>0</v>
      </c>
      <c r="AQ646" s="113">
        <f t="shared" si="949"/>
        <v>0</v>
      </c>
      <c r="AR646" s="113">
        <f t="shared" si="949"/>
        <v>0</v>
      </c>
      <c r="AS646" s="113">
        <f t="shared" si="949"/>
        <v>0</v>
      </c>
      <c r="AT646" s="113">
        <f t="shared" si="949"/>
        <v>0</v>
      </c>
      <c r="AU646" s="113">
        <f t="shared" si="949"/>
        <v>0</v>
      </c>
      <c r="AV646" s="113">
        <f t="shared" si="949"/>
        <v>0</v>
      </c>
      <c r="AW646" s="113">
        <f t="shared" si="949"/>
        <v>0</v>
      </c>
    </row>
    <row r="647" spans="1:49">
      <c r="A647" s="42" t="str">
        <f>A$68</f>
        <v>Observed Number of Deaths (O)</v>
      </c>
      <c r="B647" s="36">
        <f>B$68</f>
        <v>0</v>
      </c>
      <c r="C647" s="113">
        <f>C$68</f>
        <v>0</v>
      </c>
      <c r="D647" s="113">
        <f t="shared" ref="D647:AW647" si="950">D$68</f>
        <v>0</v>
      </c>
      <c r="E647" s="113">
        <f t="shared" si="950"/>
        <v>0</v>
      </c>
      <c r="F647" s="113">
        <f t="shared" si="950"/>
        <v>4</v>
      </c>
      <c r="G647" s="113">
        <f t="shared" si="950"/>
        <v>0</v>
      </c>
      <c r="H647" s="113">
        <f t="shared" si="950"/>
        <v>13</v>
      </c>
      <c r="I647" s="113">
        <f t="shared" si="950"/>
        <v>6</v>
      </c>
      <c r="J647" s="113">
        <f t="shared" si="950"/>
        <v>18</v>
      </c>
      <c r="K647" s="113">
        <f t="shared" si="950"/>
        <v>11</v>
      </c>
      <c r="L647" s="113">
        <f t="shared" si="950"/>
        <v>6</v>
      </c>
      <c r="M647" s="113">
        <f t="shared" si="950"/>
        <v>6</v>
      </c>
      <c r="N647" s="113">
        <f t="shared" si="950"/>
        <v>14</v>
      </c>
      <c r="O647" s="113">
        <f t="shared" si="950"/>
        <v>3</v>
      </c>
      <c r="P647" s="113">
        <f t="shared" si="950"/>
        <v>1</v>
      </c>
      <c r="Q647" s="113">
        <f t="shared" si="950"/>
        <v>2</v>
      </c>
      <c r="R647" s="113">
        <f t="shared" si="950"/>
        <v>0</v>
      </c>
      <c r="S647" s="113">
        <f t="shared" si="950"/>
        <v>0</v>
      </c>
      <c r="T647" s="113">
        <f t="shared" si="950"/>
        <v>0</v>
      </c>
      <c r="U647" s="113">
        <f t="shared" si="950"/>
        <v>0</v>
      </c>
      <c r="V647" s="113">
        <f t="shared" si="950"/>
        <v>0</v>
      </c>
      <c r="W647" s="113">
        <f t="shared" si="950"/>
        <v>0</v>
      </c>
      <c r="X647" s="113">
        <f t="shared" si="950"/>
        <v>0</v>
      </c>
      <c r="Y647" s="113">
        <f t="shared" si="950"/>
        <v>0</v>
      </c>
      <c r="Z647" s="113">
        <f t="shared" si="950"/>
        <v>0</v>
      </c>
      <c r="AA647" s="113">
        <f t="shared" si="950"/>
        <v>0</v>
      </c>
      <c r="AB647" s="113">
        <f t="shared" si="950"/>
        <v>0</v>
      </c>
      <c r="AC647" s="113">
        <f t="shared" si="950"/>
        <v>0</v>
      </c>
      <c r="AD647" s="113">
        <f t="shared" si="950"/>
        <v>0</v>
      </c>
      <c r="AE647" s="113">
        <f t="shared" si="950"/>
        <v>0</v>
      </c>
      <c r="AF647" s="113">
        <f t="shared" si="950"/>
        <v>0</v>
      </c>
      <c r="AG647" s="113">
        <f t="shared" si="950"/>
        <v>0</v>
      </c>
      <c r="AH647" s="113">
        <f t="shared" si="950"/>
        <v>0</v>
      </c>
      <c r="AI647" s="113">
        <f t="shared" si="950"/>
        <v>0</v>
      </c>
      <c r="AJ647" s="113">
        <f t="shared" si="950"/>
        <v>0</v>
      </c>
      <c r="AK647" s="113">
        <f t="shared" si="950"/>
        <v>0</v>
      </c>
      <c r="AL647" s="113">
        <f t="shared" si="950"/>
        <v>0</v>
      </c>
      <c r="AM647" s="113">
        <f t="shared" si="950"/>
        <v>0</v>
      </c>
      <c r="AN647" s="113">
        <f t="shared" si="950"/>
        <v>0</v>
      </c>
      <c r="AO647" s="113">
        <f t="shared" si="950"/>
        <v>0</v>
      </c>
      <c r="AP647" s="113">
        <f t="shared" si="950"/>
        <v>0</v>
      </c>
      <c r="AQ647" s="113">
        <f t="shared" si="950"/>
        <v>0</v>
      </c>
      <c r="AR647" s="113">
        <f t="shared" si="950"/>
        <v>0</v>
      </c>
      <c r="AS647" s="113">
        <f t="shared" si="950"/>
        <v>0</v>
      </c>
      <c r="AT647" s="113">
        <f t="shared" si="950"/>
        <v>0</v>
      </c>
      <c r="AU647" s="113">
        <f t="shared" si="950"/>
        <v>0</v>
      </c>
      <c r="AV647" s="113">
        <f t="shared" si="950"/>
        <v>0</v>
      </c>
      <c r="AW647" s="113">
        <f t="shared" si="950"/>
        <v>0</v>
      </c>
    </row>
    <row r="648" spans="1:49">
      <c r="A648" s="45" t="str">
        <f>A$138</f>
        <v>Strain D</v>
      </c>
      <c r="B648" s="36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6"/>
    </row>
    <row r="649" spans="1:49">
      <c r="A649" s="42" t="str">
        <f>A$139</f>
        <v>Number of Subjects at Risk (N)</v>
      </c>
      <c r="B649" s="36">
        <f>B$139</f>
        <v>0</v>
      </c>
      <c r="C649" s="113">
        <f t="shared" ref="C649:AW649" si="951">C$139</f>
        <v>0</v>
      </c>
      <c r="D649" s="113">
        <f t="shared" si="951"/>
        <v>0</v>
      </c>
      <c r="E649" s="113">
        <f t="shared" si="951"/>
        <v>0</v>
      </c>
      <c r="F649" s="113">
        <f t="shared" si="951"/>
        <v>0</v>
      </c>
      <c r="G649" s="113">
        <f t="shared" si="951"/>
        <v>0</v>
      </c>
      <c r="H649" s="113">
        <f t="shared" si="951"/>
        <v>0</v>
      </c>
      <c r="I649" s="113">
        <f t="shared" si="951"/>
        <v>0</v>
      </c>
      <c r="J649" s="113">
        <f t="shared" si="951"/>
        <v>0</v>
      </c>
      <c r="K649" s="113">
        <f t="shared" si="951"/>
        <v>0</v>
      </c>
      <c r="L649" s="113">
        <f t="shared" si="951"/>
        <v>0</v>
      </c>
      <c r="M649" s="113">
        <f t="shared" si="951"/>
        <v>0</v>
      </c>
      <c r="N649" s="113">
        <f t="shared" si="951"/>
        <v>0</v>
      </c>
      <c r="O649" s="113">
        <f t="shared" si="951"/>
        <v>0</v>
      </c>
      <c r="P649" s="113">
        <f t="shared" si="951"/>
        <v>0</v>
      </c>
      <c r="Q649" s="113">
        <f t="shared" si="951"/>
        <v>0</v>
      </c>
      <c r="R649" s="113">
        <f t="shared" si="951"/>
        <v>0</v>
      </c>
      <c r="S649" s="113">
        <f t="shared" si="951"/>
        <v>0</v>
      </c>
      <c r="T649" s="113">
        <f t="shared" si="951"/>
        <v>0</v>
      </c>
      <c r="U649" s="113">
        <f t="shared" si="951"/>
        <v>0</v>
      </c>
      <c r="V649" s="113">
        <f t="shared" si="951"/>
        <v>0</v>
      </c>
      <c r="W649" s="113">
        <f t="shared" si="951"/>
        <v>0</v>
      </c>
      <c r="X649" s="113">
        <f t="shared" si="951"/>
        <v>0</v>
      </c>
      <c r="Y649" s="113">
        <f t="shared" si="951"/>
        <v>0</v>
      </c>
      <c r="Z649" s="113">
        <f t="shared" si="951"/>
        <v>0</v>
      </c>
      <c r="AA649" s="113">
        <f t="shared" si="951"/>
        <v>0</v>
      </c>
      <c r="AB649" s="113">
        <f t="shared" si="951"/>
        <v>0</v>
      </c>
      <c r="AC649" s="113">
        <f t="shared" si="951"/>
        <v>0</v>
      </c>
      <c r="AD649" s="113">
        <f t="shared" si="951"/>
        <v>0</v>
      </c>
      <c r="AE649" s="113">
        <f t="shared" si="951"/>
        <v>0</v>
      </c>
      <c r="AF649" s="113">
        <f t="shared" si="951"/>
        <v>0</v>
      </c>
      <c r="AG649" s="113">
        <f t="shared" si="951"/>
        <v>0</v>
      </c>
      <c r="AH649" s="113">
        <f t="shared" si="951"/>
        <v>0</v>
      </c>
      <c r="AI649" s="113">
        <f t="shared" si="951"/>
        <v>0</v>
      </c>
      <c r="AJ649" s="113">
        <f t="shared" si="951"/>
        <v>0</v>
      </c>
      <c r="AK649" s="113">
        <f t="shared" si="951"/>
        <v>0</v>
      </c>
      <c r="AL649" s="113">
        <f t="shared" si="951"/>
        <v>0</v>
      </c>
      <c r="AM649" s="113">
        <f t="shared" si="951"/>
        <v>0</v>
      </c>
      <c r="AN649" s="113">
        <f t="shared" si="951"/>
        <v>0</v>
      </c>
      <c r="AO649" s="113">
        <f t="shared" si="951"/>
        <v>0</v>
      </c>
      <c r="AP649" s="113">
        <f t="shared" si="951"/>
        <v>0</v>
      </c>
      <c r="AQ649" s="113">
        <f t="shared" si="951"/>
        <v>0</v>
      </c>
      <c r="AR649" s="113">
        <f t="shared" si="951"/>
        <v>0</v>
      </c>
      <c r="AS649" s="113">
        <f t="shared" si="951"/>
        <v>0</v>
      </c>
      <c r="AT649" s="113">
        <f t="shared" si="951"/>
        <v>0</v>
      </c>
      <c r="AU649" s="113">
        <f t="shared" si="951"/>
        <v>0</v>
      </c>
      <c r="AV649" s="113">
        <f t="shared" si="951"/>
        <v>0</v>
      </c>
      <c r="AW649" s="113">
        <f t="shared" si="951"/>
        <v>0</v>
      </c>
    </row>
    <row r="650" spans="1:49">
      <c r="A650" s="42" t="str">
        <f>A$140</f>
        <v>Observed Number of Deaths (O)</v>
      </c>
      <c r="B650" s="36">
        <f>B$140</f>
        <v>0</v>
      </c>
      <c r="C650" s="113">
        <f t="shared" ref="C650:AW650" si="952">C$140</f>
        <v>0</v>
      </c>
      <c r="D650" s="113">
        <f t="shared" si="952"/>
        <v>0</v>
      </c>
      <c r="E650" s="113">
        <f t="shared" si="952"/>
        <v>0</v>
      </c>
      <c r="F650" s="113">
        <f t="shared" si="952"/>
        <v>0</v>
      </c>
      <c r="G650" s="113">
        <f t="shared" si="952"/>
        <v>0</v>
      </c>
      <c r="H650" s="113">
        <f t="shared" si="952"/>
        <v>0</v>
      </c>
      <c r="I650" s="113">
        <f t="shared" si="952"/>
        <v>0</v>
      </c>
      <c r="J650" s="113">
        <f t="shared" si="952"/>
        <v>0</v>
      </c>
      <c r="K650" s="113">
        <f t="shared" si="952"/>
        <v>0</v>
      </c>
      <c r="L650" s="113">
        <f t="shared" si="952"/>
        <v>0</v>
      </c>
      <c r="M650" s="113">
        <f t="shared" si="952"/>
        <v>0</v>
      </c>
      <c r="N650" s="113">
        <f t="shared" si="952"/>
        <v>0</v>
      </c>
      <c r="O650" s="113">
        <f t="shared" si="952"/>
        <v>0</v>
      </c>
      <c r="P650" s="113">
        <f t="shared" si="952"/>
        <v>0</v>
      </c>
      <c r="Q650" s="113">
        <f t="shared" si="952"/>
        <v>0</v>
      </c>
      <c r="R650" s="113">
        <f t="shared" si="952"/>
        <v>0</v>
      </c>
      <c r="S650" s="113">
        <f t="shared" si="952"/>
        <v>0</v>
      </c>
      <c r="T650" s="113">
        <f t="shared" si="952"/>
        <v>0</v>
      </c>
      <c r="U650" s="113">
        <f t="shared" si="952"/>
        <v>0</v>
      </c>
      <c r="V650" s="113">
        <f t="shared" si="952"/>
        <v>0</v>
      </c>
      <c r="W650" s="113">
        <f t="shared" si="952"/>
        <v>0</v>
      </c>
      <c r="X650" s="113">
        <f t="shared" si="952"/>
        <v>0</v>
      </c>
      <c r="Y650" s="113">
        <f t="shared" si="952"/>
        <v>0</v>
      </c>
      <c r="Z650" s="113">
        <f t="shared" si="952"/>
        <v>0</v>
      </c>
      <c r="AA650" s="113">
        <f t="shared" si="952"/>
        <v>0</v>
      </c>
      <c r="AB650" s="113">
        <f t="shared" si="952"/>
        <v>0</v>
      </c>
      <c r="AC650" s="113">
        <f t="shared" si="952"/>
        <v>0</v>
      </c>
      <c r="AD650" s="113">
        <f t="shared" si="952"/>
        <v>0</v>
      </c>
      <c r="AE650" s="113">
        <f t="shared" si="952"/>
        <v>0</v>
      </c>
      <c r="AF650" s="113">
        <f t="shared" si="952"/>
        <v>0</v>
      </c>
      <c r="AG650" s="113">
        <f t="shared" si="952"/>
        <v>0</v>
      </c>
      <c r="AH650" s="113">
        <f t="shared" si="952"/>
        <v>0</v>
      </c>
      <c r="AI650" s="113">
        <f t="shared" si="952"/>
        <v>0</v>
      </c>
      <c r="AJ650" s="113">
        <f t="shared" si="952"/>
        <v>0</v>
      </c>
      <c r="AK650" s="113">
        <f t="shared" si="952"/>
        <v>0</v>
      </c>
      <c r="AL650" s="113">
        <f t="shared" si="952"/>
        <v>0</v>
      </c>
      <c r="AM650" s="113">
        <f t="shared" si="952"/>
        <v>0</v>
      </c>
      <c r="AN650" s="113">
        <f t="shared" si="952"/>
        <v>0</v>
      </c>
      <c r="AO650" s="113">
        <f t="shared" si="952"/>
        <v>0</v>
      </c>
      <c r="AP650" s="113">
        <f t="shared" si="952"/>
        <v>0</v>
      </c>
      <c r="AQ650" s="113">
        <f t="shared" si="952"/>
        <v>0</v>
      </c>
      <c r="AR650" s="113">
        <f t="shared" si="952"/>
        <v>0</v>
      </c>
      <c r="AS650" s="113">
        <f t="shared" si="952"/>
        <v>0</v>
      </c>
      <c r="AT650" s="113">
        <f t="shared" si="952"/>
        <v>0</v>
      </c>
      <c r="AU650" s="113">
        <f t="shared" si="952"/>
        <v>0</v>
      </c>
      <c r="AV650" s="113">
        <f t="shared" si="952"/>
        <v>0</v>
      </c>
      <c r="AW650" s="113">
        <f t="shared" si="952"/>
        <v>0</v>
      </c>
    </row>
    <row r="651" spans="1:49">
      <c r="A651" s="45" t="s">
        <v>29</v>
      </c>
      <c r="B651" s="36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6"/>
    </row>
    <row r="652" spans="1:49">
      <c r="A652" s="42" t="s">
        <v>30</v>
      </c>
      <c r="B652" s="36"/>
      <c r="C652" s="113">
        <f t="shared" ref="C652:AW652" si="953">C646+C649</f>
        <v>120</v>
      </c>
      <c r="D652" s="113">
        <f t="shared" si="953"/>
        <v>120</v>
      </c>
      <c r="E652" s="113">
        <f t="shared" si="953"/>
        <v>120</v>
      </c>
      <c r="F652" s="113">
        <f t="shared" si="953"/>
        <v>111</v>
      </c>
      <c r="G652" s="113">
        <f t="shared" si="953"/>
        <v>101</v>
      </c>
      <c r="H652" s="113">
        <f t="shared" si="953"/>
        <v>92</v>
      </c>
      <c r="I652" s="113">
        <f t="shared" si="953"/>
        <v>76</v>
      </c>
      <c r="J652" s="113">
        <f t="shared" si="953"/>
        <v>65</v>
      </c>
      <c r="K652" s="113">
        <f t="shared" si="953"/>
        <v>47</v>
      </c>
      <c r="L652" s="113">
        <f t="shared" si="953"/>
        <v>33</v>
      </c>
      <c r="M652" s="113">
        <f t="shared" si="953"/>
        <v>26</v>
      </c>
      <c r="N652" s="113">
        <f t="shared" si="953"/>
        <v>20</v>
      </c>
      <c r="O652" s="113">
        <f t="shared" si="953"/>
        <v>6</v>
      </c>
      <c r="P652" s="113">
        <f t="shared" si="953"/>
        <v>3</v>
      </c>
      <c r="Q652" s="113">
        <f t="shared" si="953"/>
        <v>2</v>
      </c>
      <c r="R652" s="113">
        <f t="shared" si="953"/>
        <v>0</v>
      </c>
      <c r="S652" s="113">
        <f t="shared" si="953"/>
        <v>0</v>
      </c>
      <c r="T652" s="113">
        <f t="shared" si="953"/>
        <v>0</v>
      </c>
      <c r="U652" s="113">
        <f t="shared" si="953"/>
        <v>0</v>
      </c>
      <c r="V652" s="113">
        <f t="shared" si="953"/>
        <v>0</v>
      </c>
      <c r="W652" s="113">
        <f t="shared" si="953"/>
        <v>0</v>
      </c>
      <c r="X652" s="113">
        <f t="shared" si="953"/>
        <v>0</v>
      </c>
      <c r="Y652" s="113">
        <f t="shared" si="953"/>
        <v>0</v>
      </c>
      <c r="Z652" s="113">
        <f t="shared" si="953"/>
        <v>0</v>
      </c>
      <c r="AA652" s="113">
        <f t="shared" si="953"/>
        <v>0</v>
      </c>
      <c r="AB652" s="113">
        <f t="shared" si="953"/>
        <v>0</v>
      </c>
      <c r="AC652" s="113">
        <f t="shared" si="953"/>
        <v>0</v>
      </c>
      <c r="AD652" s="113">
        <f t="shared" si="953"/>
        <v>0</v>
      </c>
      <c r="AE652" s="113">
        <f t="shared" si="953"/>
        <v>0</v>
      </c>
      <c r="AF652" s="113">
        <f t="shared" si="953"/>
        <v>0</v>
      </c>
      <c r="AG652" s="113">
        <f t="shared" si="953"/>
        <v>0</v>
      </c>
      <c r="AH652" s="113">
        <f t="shared" si="953"/>
        <v>0</v>
      </c>
      <c r="AI652" s="113">
        <f t="shared" si="953"/>
        <v>0</v>
      </c>
      <c r="AJ652" s="113">
        <f t="shared" si="953"/>
        <v>0</v>
      </c>
      <c r="AK652" s="113">
        <f t="shared" si="953"/>
        <v>0</v>
      </c>
      <c r="AL652" s="113">
        <f t="shared" si="953"/>
        <v>0</v>
      </c>
      <c r="AM652" s="113">
        <f t="shared" si="953"/>
        <v>0</v>
      </c>
      <c r="AN652" s="113">
        <f t="shared" si="953"/>
        <v>0</v>
      </c>
      <c r="AO652" s="113">
        <f t="shared" si="953"/>
        <v>0</v>
      </c>
      <c r="AP652" s="113">
        <f t="shared" si="953"/>
        <v>0</v>
      </c>
      <c r="AQ652" s="113">
        <f t="shared" si="953"/>
        <v>0</v>
      </c>
      <c r="AR652" s="113">
        <f t="shared" si="953"/>
        <v>0</v>
      </c>
      <c r="AS652" s="113">
        <f t="shared" si="953"/>
        <v>0</v>
      </c>
      <c r="AT652" s="113">
        <f t="shared" si="953"/>
        <v>0</v>
      </c>
      <c r="AU652" s="113">
        <f t="shared" si="953"/>
        <v>0</v>
      </c>
      <c r="AV652" s="113">
        <f t="shared" si="953"/>
        <v>0</v>
      </c>
      <c r="AW652" s="116">
        <f t="shared" si="953"/>
        <v>0</v>
      </c>
    </row>
    <row r="653" spans="1:49">
      <c r="A653" s="42" t="s">
        <v>31</v>
      </c>
      <c r="B653" s="36"/>
      <c r="C653" s="113">
        <f t="shared" ref="C653:AW653" si="954">C647+C650</f>
        <v>0</v>
      </c>
      <c r="D653" s="113">
        <f t="shared" si="954"/>
        <v>0</v>
      </c>
      <c r="E653" s="113">
        <f t="shared" si="954"/>
        <v>0</v>
      </c>
      <c r="F653" s="113">
        <f t="shared" si="954"/>
        <v>4</v>
      </c>
      <c r="G653" s="113">
        <f t="shared" si="954"/>
        <v>0</v>
      </c>
      <c r="H653" s="113">
        <f t="shared" si="954"/>
        <v>13</v>
      </c>
      <c r="I653" s="113">
        <f t="shared" si="954"/>
        <v>6</v>
      </c>
      <c r="J653" s="113">
        <f t="shared" si="954"/>
        <v>18</v>
      </c>
      <c r="K653" s="113">
        <f t="shared" si="954"/>
        <v>11</v>
      </c>
      <c r="L653" s="113">
        <f t="shared" si="954"/>
        <v>6</v>
      </c>
      <c r="M653" s="113">
        <f t="shared" si="954"/>
        <v>6</v>
      </c>
      <c r="N653" s="113">
        <f t="shared" si="954"/>
        <v>14</v>
      </c>
      <c r="O653" s="113">
        <f t="shared" si="954"/>
        <v>3</v>
      </c>
      <c r="P653" s="113">
        <f t="shared" si="954"/>
        <v>1</v>
      </c>
      <c r="Q653" s="113">
        <f t="shared" si="954"/>
        <v>2</v>
      </c>
      <c r="R653" s="113">
        <f t="shared" si="954"/>
        <v>0</v>
      </c>
      <c r="S653" s="113">
        <f t="shared" si="954"/>
        <v>0</v>
      </c>
      <c r="T653" s="113">
        <f t="shared" si="954"/>
        <v>0</v>
      </c>
      <c r="U653" s="113">
        <f t="shared" si="954"/>
        <v>0</v>
      </c>
      <c r="V653" s="113">
        <f t="shared" si="954"/>
        <v>0</v>
      </c>
      <c r="W653" s="113">
        <f t="shared" si="954"/>
        <v>0</v>
      </c>
      <c r="X653" s="113">
        <f t="shared" si="954"/>
        <v>0</v>
      </c>
      <c r="Y653" s="113">
        <f t="shared" si="954"/>
        <v>0</v>
      </c>
      <c r="Z653" s="113">
        <f t="shared" si="954"/>
        <v>0</v>
      </c>
      <c r="AA653" s="113">
        <f t="shared" si="954"/>
        <v>0</v>
      </c>
      <c r="AB653" s="113">
        <f t="shared" si="954"/>
        <v>0</v>
      </c>
      <c r="AC653" s="113">
        <f t="shared" si="954"/>
        <v>0</v>
      </c>
      <c r="AD653" s="113">
        <f t="shared" si="954"/>
        <v>0</v>
      </c>
      <c r="AE653" s="113">
        <f t="shared" si="954"/>
        <v>0</v>
      </c>
      <c r="AF653" s="113">
        <f t="shared" si="954"/>
        <v>0</v>
      </c>
      <c r="AG653" s="113">
        <f t="shared" si="954"/>
        <v>0</v>
      </c>
      <c r="AH653" s="113">
        <f t="shared" si="954"/>
        <v>0</v>
      </c>
      <c r="AI653" s="113">
        <f t="shared" si="954"/>
        <v>0</v>
      </c>
      <c r="AJ653" s="113">
        <f t="shared" si="954"/>
        <v>0</v>
      </c>
      <c r="AK653" s="113">
        <f t="shared" si="954"/>
        <v>0</v>
      </c>
      <c r="AL653" s="113">
        <f t="shared" si="954"/>
        <v>0</v>
      </c>
      <c r="AM653" s="113">
        <f t="shared" si="954"/>
        <v>0</v>
      </c>
      <c r="AN653" s="113">
        <f t="shared" si="954"/>
        <v>0</v>
      </c>
      <c r="AO653" s="113">
        <f t="shared" si="954"/>
        <v>0</v>
      </c>
      <c r="AP653" s="113">
        <f t="shared" si="954"/>
        <v>0</v>
      </c>
      <c r="AQ653" s="113">
        <f t="shared" si="954"/>
        <v>0</v>
      </c>
      <c r="AR653" s="113">
        <f t="shared" si="954"/>
        <v>0</v>
      </c>
      <c r="AS653" s="113">
        <f t="shared" si="954"/>
        <v>0</v>
      </c>
      <c r="AT653" s="113">
        <f t="shared" si="954"/>
        <v>0</v>
      </c>
      <c r="AU653" s="113">
        <f t="shared" si="954"/>
        <v>0</v>
      </c>
      <c r="AV653" s="113">
        <f t="shared" si="954"/>
        <v>0</v>
      </c>
      <c r="AW653" s="116">
        <f t="shared" si="954"/>
        <v>0</v>
      </c>
    </row>
    <row r="654" spans="1:49">
      <c r="A654" s="42" t="s">
        <v>34</v>
      </c>
      <c r="B654" s="36"/>
      <c r="C654" s="113">
        <f t="shared" ref="C654:AW654" si="955">IF(C652&gt;0, C653*(C646/C652),"")</f>
        <v>0</v>
      </c>
      <c r="D654" s="113">
        <f t="shared" si="955"/>
        <v>0</v>
      </c>
      <c r="E654" s="113">
        <f t="shared" si="955"/>
        <v>0</v>
      </c>
      <c r="F654" s="113">
        <f t="shared" si="955"/>
        <v>4</v>
      </c>
      <c r="G654" s="113">
        <f t="shared" si="955"/>
        <v>0</v>
      </c>
      <c r="H654" s="113">
        <f t="shared" si="955"/>
        <v>13</v>
      </c>
      <c r="I654" s="113">
        <f t="shared" si="955"/>
        <v>6</v>
      </c>
      <c r="J654" s="113">
        <f t="shared" si="955"/>
        <v>18</v>
      </c>
      <c r="K654" s="113">
        <f t="shared" si="955"/>
        <v>11</v>
      </c>
      <c r="L654" s="113">
        <f t="shared" si="955"/>
        <v>6</v>
      </c>
      <c r="M654" s="113">
        <f t="shared" si="955"/>
        <v>6</v>
      </c>
      <c r="N654" s="113">
        <f t="shared" si="955"/>
        <v>14</v>
      </c>
      <c r="O654" s="113">
        <f t="shared" si="955"/>
        <v>3</v>
      </c>
      <c r="P654" s="113">
        <f t="shared" si="955"/>
        <v>1</v>
      </c>
      <c r="Q654" s="113">
        <f t="shared" si="955"/>
        <v>2</v>
      </c>
      <c r="R654" s="113" t="str">
        <f t="shared" si="955"/>
        <v/>
      </c>
      <c r="S654" s="113" t="str">
        <f t="shared" si="955"/>
        <v/>
      </c>
      <c r="T654" s="113" t="str">
        <f t="shared" si="955"/>
        <v/>
      </c>
      <c r="U654" s="113" t="str">
        <f t="shared" si="955"/>
        <v/>
      </c>
      <c r="V654" s="113" t="str">
        <f t="shared" si="955"/>
        <v/>
      </c>
      <c r="W654" s="113" t="str">
        <f t="shared" si="955"/>
        <v/>
      </c>
      <c r="X654" s="113" t="str">
        <f t="shared" si="955"/>
        <v/>
      </c>
      <c r="Y654" s="113" t="str">
        <f t="shared" si="955"/>
        <v/>
      </c>
      <c r="Z654" s="113" t="str">
        <f t="shared" si="955"/>
        <v/>
      </c>
      <c r="AA654" s="113" t="str">
        <f t="shared" si="955"/>
        <v/>
      </c>
      <c r="AB654" s="113" t="str">
        <f t="shared" si="955"/>
        <v/>
      </c>
      <c r="AC654" s="113" t="str">
        <f t="shared" si="955"/>
        <v/>
      </c>
      <c r="AD654" s="113" t="str">
        <f t="shared" si="955"/>
        <v/>
      </c>
      <c r="AE654" s="113" t="str">
        <f t="shared" si="955"/>
        <v/>
      </c>
      <c r="AF654" s="113" t="str">
        <f t="shared" si="955"/>
        <v/>
      </c>
      <c r="AG654" s="113" t="str">
        <f t="shared" si="955"/>
        <v/>
      </c>
      <c r="AH654" s="113" t="str">
        <f t="shared" si="955"/>
        <v/>
      </c>
      <c r="AI654" s="113" t="str">
        <f t="shared" si="955"/>
        <v/>
      </c>
      <c r="AJ654" s="113" t="str">
        <f t="shared" si="955"/>
        <v/>
      </c>
      <c r="AK654" s="113" t="str">
        <f t="shared" si="955"/>
        <v/>
      </c>
      <c r="AL654" s="113" t="str">
        <f t="shared" si="955"/>
        <v/>
      </c>
      <c r="AM654" s="113" t="str">
        <f t="shared" si="955"/>
        <v/>
      </c>
      <c r="AN654" s="113" t="str">
        <f t="shared" si="955"/>
        <v/>
      </c>
      <c r="AO654" s="113" t="str">
        <f t="shared" si="955"/>
        <v/>
      </c>
      <c r="AP654" s="113" t="str">
        <f t="shared" si="955"/>
        <v/>
      </c>
      <c r="AQ654" s="113" t="str">
        <f t="shared" si="955"/>
        <v/>
      </c>
      <c r="AR654" s="113" t="str">
        <f t="shared" si="955"/>
        <v/>
      </c>
      <c r="AS654" s="113" t="str">
        <f t="shared" si="955"/>
        <v/>
      </c>
      <c r="AT654" s="113" t="str">
        <f t="shared" si="955"/>
        <v/>
      </c>
      <c r="AU654" s="113" t="str">
        <f t="shared" si="955"/>
        <v/>
      </c>
      <c r="AV654" s="113" t="str">
        <f t="shared" si="955"/>
        <v/>
      </c>
      <c r="AW654" s="116" t="str">
        <f t="shared" si="955"/>
        <v/>
      </c>
    </row>
    <row r="655" spans="1:49">
      <c r="A655" s="42" t="s">
        <v>35</v>
      </c>
      <c r="B655" s="36"/>
      <c r="C655" s="113">
        <f>IF(C652&gt;0, IF((C652-1)=0,"", ( C653*(C646/C652)*(1-(C646/C652))*(C652-C653))/(C652-1)), "")</f>
        <v>0</v>
      </c>
      <c r="D655" s="113">
        <f t="shared" ref="D655:AW655" si="956">IF(D652&gt;0, IF((D652-1)=0,"", ( D653*(D646/D652)*(1-(D646/D652))*(D652-D653))/(D652-1)), "")</f>
        <v>0</v>
      </c>
      <c r="E655" s="113">
        <f t="shared" si="956"/>
        <v>0</v>
      </c>
      <c r="F655" s="113">
        <f t="shared" si="956"/>
        <v>0</v>
      </c>
      <c r="G655" s="113">
        <f t="shared" si="956"/>
        <v>0</v>
      </c>
      <c r="H655" s="113">
        <f t="shared" si="956"/>
        <v>0</v>
      </c>
      <c r="I655" s="113">
        <f t="shared" si="956"/>
        <v>0</v>
      </c>
      <c r="J655" s="113">
        <f t="shared" si="956"/>
        <v>0</v>
      </c>
      <c r="K655" s="113">
        <f t="shared" si="956"/>
        <v>0</v>
      </c>
      <c r="L655" s="113">
        <f t="shared" si="956"/>
        <v>0</v>
      </c>
      <c r="M655" s="113">
        <f t="shared" si="956"/>
        <v>0</v>
      </c>
      <c r="N655" s="113">
        <f t="shared" si="956"/>
        <v>0</v>
      </c>
      <c r="O655" s="113">
        <f t="shared" si="956"/>
        <v>0</v>
      </c>
      <c r="P655" s="113">
        <f t="shared" si="956"/>
        <v>0</v>
      </c>
      <c r="Q655" s="113">
        <f t="shared" si="956"/>
        <v>0</v>
      </c>
      <c r="R655" s="113" t="str">
        <f t="shared" si="956"/>
        <v/>
      </c>
      <c r="S655" s="113" t="str">
        <f t="shared" si="956"/>
        <v/>
      </c>
      <c r="T655" s="113" t="str">
        <f t="shared" si="956"/>
        <v/>
      </c>
      <c r="U655" s="113" t="str">
        <f t="shared" si="956"/>
        <v/>
      </c>
      <c r="V655" s="113" t="str">
        <f t="shared" si="956"/>
        <v/>
      </c>
      <c r="W655" s="113" t="str">
        <f t="shared" si="956"/>
        <v/>
      </c>
      <c r="X655" s="113" t="str">
        <f t="shared" si="956"/>
        <v/>
      </c>
      <c r="Y655" s="113" t="str">
        <f t="shared" si="956"/>
        <v/>
      </c>
      <c r="Z655" s="113" t="str">
        <f t="shared" si="956"/>
        <v/>
      </c>
      <c r="AA655" s="113" t="str">
        <f t="shared" si="956"/>
        <v/>
      </c>
      <c r="AB655" s="113" t="str">
        <f t="shared" si="956"/>
        <v/>
      </c>
      <c r="AC655" s="113" t="str">
        <f t="shared" si="956"/>
        <v/>
      </c>
      <c r="AD655" s="113" t="str">
        <f t="shared" si="956"/>
        <v/>
      </c>
      <c r="AE655" s="113" t="str">
        <f t="shared" si="956"/>
        <v/>
      </c>
      <c r="AF655" s="113" t="str">
        <f t="shared" si="956"/>
        <v/>
      </c>
      <c r="AG655" s="113" t="str">
        <f t="shared" si="956"/>
        <v/>
      </c>
      <c r="AH655" s="113" t="str">
        <f t="shared" si="956"/>
        <v/>
      </c>
      <c r="AI655" s="113" t="str">
        <f t="shared" si="956"/>
        <v/>
      </c>
      <c r="AJ655" s="113" t="str">
        <f t="shared" si="956"/>
        <v/>
      </c>
      <c r="AK655" s="113" t="str">
        <f t="shared" si="956"/>
        <v/>
      </c>
      <c r="AL655" s="113" t="str">
        <f t="shared" si="956"/>
        <v/>
      </c>
      <c r="AM655" s="113" t="str">
        <f t="shared" si="956"/>
        <v/>
      </c>
      <c r="AN655" s="113" t="str">
        <f t="shared" si="956"/>
        <v/>
      </c>
      <c r="AO655" s="113" t="str">
        <f t="shared" si="956"/>
        <v/>
      </c>
      <c r="AP655" s="113" t="str">
        <f t="shared" si="956"/>
        <v/>
      </c>
      <c r="AQ655" s="113" t="str">
        <f t="shared" si="956"/>
        <v/>
      </c>
      <c r="AR655" s="113" t="str">
        <f t="shared" si="956"/>
        <v/>
      </c>
      <c r="AS655" s="113" t="str">
        <f t="shared" si="956"/>
        <v/>
      </c>
      <c r="AT655" s="113" t="str">
        <f t="shared" si="956"/>
        <v/>
      </c>
      <c r="AU655" s="113" t="str">
        <f t="shared" si="956"/>
        <v/>
      </c>
      <c r="AV655" s="113" t="str">
        <f t="shared" si="956"/>
        <v/>
      </c>
      <c r="AW655" s="113" t="str">
        <f t="shared" si="956"/>
        <v/>
      </c>
    </row>
    <row r="656" spans="1:49">
      <c r="A656" s="42" t="s">
        <v>33</v>
      </c>
      <c r="B656" s="36" t="e">
        <f>(SUM(D647:AW647)-SUM(D654:AW654))^2/SUM(D655:AW655)</f>
        <v>#DIV/0!</v>
      </c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6"/>
    </row>
    <row r="657" spans="1:49" ht="16" thickBot="1">
      <c r="A657" s="46" t="s">
        <v>32</v>
      </c>
      <c r="B657" s="47" t="e">
        <f>CHIDIST(B656,1)</f>
        <v>#DIV/0!</v>
      </c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  <c r="AN657" s="117"/>
      <c r="AO657" s="117"/>
      <c r="AP657" s="117"/>
      <c r="AQ657" s="117"/>
      <c r="AR657" s="117"/>
      <c r="AS657" s="117"/>
      <c r="AT657" s="117"/>
      <c r="AU657" s="117"/>
      <c r="AV657" s="117"/>
      <c r="AW657" s="118"/>
    </row>
    <row r="658" spans="1:49">
      <c r="A658" s="33"/>
      <c r="B658" s="33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 ht="16" thickBot="1">
      <c r="A659" s="33"/>
      <c r="B659" s="33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43" t="str">
        <f>A662&amp;" vs. "&amp;A665</f>
        <v>ama-1 vs. Strain E</v>
      </c>
      <c r="B660" s="44" t="e">
        <f>"p = "&amp;FIXED(B674,6)</f>
        <v>#DIV/0!</v>
      </c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  <c r="AQ660" s="114"/>
      <c r="AR660" s="114"/>
      <c r="AS660" s="114"/>
      <c r="AT660" s="114"/>
      <c r="AU660" s="114"/>
      <c r="AV660" s="114"/>
      <c r="AW660" s="115"/>
    </row>
    <row r="661" spans="1:49">
      <c r="A661" s="33"/>
      <c r="B661" s="33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45" t="str">
        <f>A$66</f>
        <v>ama-1</v>
      </c>
      <c r="B662" s="36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  <c r="AI662" s="113"/>
      <c r="AJ662" s="113"/>
      <c r="AK662" s="113"/>
      <c r="AL662" s="113"/>
      <c r="AM662" s="113"/>
      <c r="AN662" s="113"/>
      <c r="AO662" s="113"/>
      <c r="AP662" s="113"/>
      <c r="AQ662" s="113"/>
      <c r="AR662" s="113"/>
      <c r="AS662" s="113"/>
      <c r="AT662" s="113"/>
      <c r="AU662" s="113"/>
      <c r="AV662" s="113"/>
      <c r="AW662" s="116"/>
    </row>
    <row r="663" spans="1:49">
      <c r="A663" s="42" t="str">
        <f>A$67</f>
        <v>Number of Subjects at Risk (N)</v>
      </c>
      <c r="B663" s="36">
        <f>B$67</f>
        <v>0</v>
      </c>
      <c r="C663" s="113">
        <f>C$67</f>
        <v>120</v>
      </c>
      <c r="D663" s="113">
        <f t="shared" ref="D663:AW663" si="957">D$67</f>
        <v>120</v>
      </c>
      <c r="E663" s="113">
        <f t="shared" si="957"/>
        <v>120</v>
      </c>
      <c r="F663" s="113">
        <f t="shared" si="957"/>
        <v>111</v>
      </c>
      <c r="G663" s="113">
        <f t="shared" si="957"/>
        <v>101</v>
      </c>
      <c r="H663" s="113">
        <f t="shared" si="957"/>
        <v>92</v>
      </c>
      <c r="I663" s="113">
        <f t="shared" si="957"/>
        <v>76</v>
      </c>
      <c r="J663" s="113">
        <f t="shared" si="957"/>
        <v>65</v>
      </c>
      <c r="K663" s="113">
        <f t="shared" si="957"/>
        <v>47</v>
      </c>
      <c r="L663" s="113">
        <f t="shared" si="957"/>
        <v>33</v>
      </c>
      <c r="M663" s="113">
        <f t="shared" si="957"/>
        <v>26</v>
      </c>
      <c r="N663" s="113">
        <f t="shared" si="957"/>
        <v>20</v>
      </c>
      <c r="O663" s="113">
        <f t="shared" si="957"/>
        <v>6</v>
      </c>
      <c r="P663" s="113">
        <f t="shared" si="957"/>
        <v>3</v>
      </c>
      <c r="Q663" s="113">
        <f t="shared" si="957"/>
        <v>2</v>
      </c>
      <c r="R663" s="113">
        <f t="shared" si="957"/>
        <v>0</v>
      </c>
      <c r="S663" s="113">
        <f t="shared" si="957"/>
        <v>0</v>
      </c>
      <c r="T663" s="113">
        <f t="shared" si="957"/>
        <v>0</v>
      </c>
      <c r="U663" s="113">
        <f t="shared" si="957"/>
        <v>0</v>
      </c>
      <c r="V663" s="113">
        <f t="shared" si="957"/>
        <v>0</v>
      </c>
      <c r="W663" s="113">
        <f t="shared" si="957"/>
        <v>0</v>
      </c>
      <c r="X663" s="113">
        <f t="shared" si="957"/>
        <v>0</v>
      </c>
      <c r="Y663" s="113">
        <f t="shared" si="957"/>
        <v>0</v>
      </c>
      <c r="Z663" s="113">
        <f t="shared" si="957"/>
        <v>0</v>
      </c>
      <c r="AA663" s="113">
        <f t="shared" si="957"/>
        <v>0</v>
      </c>
      <c r="AB663" s="113">
        <f t="shared" si="957"/>
        <v>0</v>
      </c>
      <c r="AC663" s="113">
        <f t="shared" si="957"/>
        <v>0</v>
      </c>
      <c r="AD663" s="113">
        <f t="shared" si="957"/>
        <v>0</v>
      </c>
      <c r="AE663" s="113">
        <f t="shared" si="957"/>
        <v>0</v>
      </c>
      <c r="AF663" s="113">
        <f t="shared" si="957"/>
        <v>0</v>
      </c>
      <c r="AG663" s="113">
        <f t="shared" si="957"/>
        <v>0</v>
      </c>
      <c r="AH663" s="113">
        <f t="shared" si="957"/>
        <v>0</v>
      </c>
      <c r="AI663" s="113">
        <f t="shared" si="957"/>
        <v>0</v>
      </c>
      <c r="AJ663" s="113">
        <f t="shared" si="957"/>
        <v>0</v>
      </c>
      <c r="AK663" s="113">
        <f t="shared" si="957"/>
        <v>0</v>
      </c>
      <c r="AL663" s="113">
        <f t="shared" si="957"/>
        <v>0</v>
      </c>
      <c r="AM663" s="113">
        <f t="shared" si="957"/>
        <v>0</v>
      </c>
      <c r="AN663" s="113">
        <f t="shared" si="957"/>
        <v>0</v>
      </c>
      <c r="AO663" s="113">
        <f t="shared" si="957"/>
        <v>0</v>
      </c>
      <c r="AP663" s="113">
        <f t="shared" si="957"/>
        <v>0</v>
      </c>
      <c r="AQ663" s="113">
        <f t="shared" si="957"/>
        <v>0</v>
      </c>
      <c r="AR663" s="113">
        <f t="shared" si="957"/>
        <v>0</v>
      </c>
      <c r="AS663" s="113">
        <f t="shared" si="957"/>
        <v>0</v>
      </c>
      <c r="AT663" s="113">
        <f t="shared" si="957"/>
        <v>0</v>
      </c>
      <c r="AU663" s="113">
        <f t="shared" si="957"/>
        <v>0</v>
      </c>
      <c r="AV663" s="113">
        <f t="shared" si="957"/>
        <v>0</v>
      </c>
      <c r="AW663" s="113">
        <f t="shared" si="957"/>
        <v>0</v>
      </c>
    </row>
    <row r="664" spans="1:49">
      <c r="A664" s="42" t="str">
        <f>A$68</f>
        <v>Observed Number of Deaths (O)</v>
      </c>
      <c r="B664" s="36">
        <f>B$68</f>
        <v>0</v>
      </c>
      <c r="C664" s="113">
        <f>C$68</f>
        <v>0</v>
      </c>
      <c r="D664" s="113">
        <f t="shared" ref="D664:AW664" si="958">D$68</f>
        <v>0</v>
      </c>
      <c r="E664" s="113">
        <f t="shared" si="958"/>
        <v>0</v>
      </c>
      <c r="F664" s="113">
        <f t="shared" si="958"/>
        <v>4</v>
      </c>
      <c r="G664" s="113">
        <f t="shared" si="958"/>
        <v>0</v>
      </c>
      <c r="H664" s="113">
        <f t="shared" si="958"/>
        <v>13</v>
      </c>
      <c r="I664" s="113">
        <f t="shared" si="958"/>
        <v>6</v>
      </c>
      <c r="J664" s="113">
        <f t="shared" si="958"/>
        <v>18</v>
      </c>
      <c r="K664" s="113">
        <f t="shared" si="958"/>
        <v>11</v>
      </c>
      <c r="L664" s="113">
        <f t="shared" si="958"/>
        <v>6</v>
      </c>
      <c r="M664" s="113">
        <f t="shared" si="958"/>
        <v>6</v>
      </c>
      <c r="N664" s="113">
        <f t="shared" si="958"/>
        <v>14</v>
      </c>
      <c r="O664" s="113">
        <f t="shared" si="958"/>
        <v>3</v>
      </c>
      <c r="P664" s="113">
        <f t="shared" si="958"/>
        <v>1</v>
      </c>
      <c r="Q664" s="113">
        <f t="shared" si="958"/>
        <v>2</v>
      </c>
      <c r="R664" s="113">
        <f t="shared" si="958"/>
        <v>0</v>
      </c>
      <c r="S664" s="113">
        <f t="shared" si="958"/>
        <v>0</v>
      </c>
      <c r="T664" s="113">
        <f t="shared" si="958"/>
        <v>0</v>
      </c>
      <c r="U664" s="113">
        <f t="shared" si="958"/>
        <v>0</v>
      </c>
      <c r="V664" s="113">
        <f t="shared" si="958"/>
        <v>0</v>
      </c>
      <c r="W664" s="113">
        <f t="shared" si="958"/>
        <v>0</v>
      </c>
      <c r="X664" s="113">
        <f t="shared" si="958"/>
        <v>0</v>
      </c>
      <c r="Y664" s="113">
        <f t="shared" si="958"/>
        <v>0</v>
      </c>
      <c r="Z664" s="113">
        <f t="shared" si="958"/>
        <v>0</v>
      </c>
      <c r="AA664" s="113">
        <f t="shared" si="958"/>
        <v>0</v>
      </c>
      <c r="AB664" s="113">
        <f t="shared" si="958"/>
        <v>0</v>
      </c>
      <c r="AC664" s="113">
        <f t="shared" si="958"/>
        <v>0</v>
      </c>
      <c r="AD664" s="113">
        <f t="shared" si="958"/>
        <v>0</v>
      </c>
      <c r="AE664" s="113">
        <f t="shared" si="958"/>
        <v>0</v>
      </c>
      <c r="AF664" s="113">
        <f t="shared" si="958"/>
        <v>0</v>
      </c>
      <c r="AG664" s="113">
        <f t="shared" si="958"/>
        <v>0</v>
      </c>
      <c r="AH664" s="113">
        <f t="shared" si="958"/>
        <v>0</v>
      </c>
      <c r="AI664" s="113">
        <f t="shared" si="958"/>
        <v>0</v>
      </c>
      <c r="AJ664" s="113">
        <f t="shared" si="958"/>
        <v>0</v>
      </c>
      <c r="AK664" s="113">
        <f t="shared" si="958"/>
        <v>0</v>
      </c>
      <c r="AL664" s="113">
        <f t="shared" si="958"/>
        <v>0</v>
      </c>
      <c r="AM664" s="113">
        <f t="shared" si="958"/>
        <v>0</v>
      </c>
      <c r="AN664" s="113">
        <f t="shared" si="958"/>
        <v>0</v>
      </c>
      <c r="AO664" s="113">
        <f t="shared" si="958"/>
        <v>0</v>
      </c>
      <c r="AP664" s="113">
        <f t="shared" si="958"/>
        <v>0</v>
      </c>
      <c r="AQ664" s="113">
        <f t="shared" si="958"/>
        <v>0</v>
      </c>
      <c r="AR664" s="113">
        <f t="shared" si="958"/>
        <v>0</v>
      </c>
      <c r="AS664" s="113">
        <f t="shared" si="958"/>
        <v>0</v>
      </c>
      <c r="AT664" s="113">
        <f t="shared" si="958"/>
        <v>0</v>
      </c>
      <c r="AU664" s="113">
        <f t="shared" si="958"/>
        <v>0</v>
      </c>
      <c r="AV664" s="113">
        <f t="shared" si="958"/>
        <v>0</v>
      </c>
      <c r="AW664" s="113">
        <f t="shared" si="958"/>
        <v>0</v>
      </c>
    </row>
    <row r="665" spans="1:49">
      <c r="A665" s="45" t="str">
        <f>A$174</f>
        <v>Strain E</v>
      </c>
      <c r="B665" s="36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  <c r="AI665" s="113"/>
      <c r="AJ665" s="113"/>
      <c r="AK665" s="113"/>
      <c r="AL665" s="113"/>
      <c r="AM665" s="113"/>
      <c r="AN665" s="113"/>
      <c r="AO665" s="113"/>
      <c r="AP665" s="113"/>
      <c r="AQ665" s="113"/>
      <c r="AR665" s="113"/>
      <c r="AS665" s="113"/>
      <c r="AT665" s="113"/>
      <c r="AU665" s="113"/>
      <c r="AV665" s="113"/>
      <c r="AW665" s="116"/>
    </row>
    <row r="666" spans="1:49">
      <c r="A666" s="42" t="str">
        <f>A$175</f>
        <v>Number of Subjects at Risk (N)</v>
      </c>
      <c r="B666" s="36">
        <f>B$175</f>
        <v>0</v>
      </c>
      <c r="C666" s="113">
        <f t="shared" ref="C666:AW666" si="959">C$175</f>
        <v>0</v>
      </c>
      <c r="D666" s="113">
        <f t="shared" si="959"/>
        <v>0</v>
      </c>
      <c r="E666" s="113">
        <f t="shared" si="959"/>
        <v>0</v>
      </c>
      <c r="F666" s="113">
        <f t="shared" si="959"/>
        <v>0</v>
      </c>
      <c r="G666" s="113">
        <f t="shared" si="959"/>
        <v>0</v>
      </c>
      <c r="H666" s="113">
        <f t="shared" si="959"/>
        <v>0</v>
      </c>
      <c r="I666" s="113">
        <f t="shared" si="959"/>
        <v>0</v>
      </c>
      <c r="J666" s="113">
        <f t="shared" si="959"/>
        <v>0</v>
      </c>
      <c r="K666" s="113">
        <f t="shared" si="959"/>
        <v>0</v>
      </c>
      <c r="L666" s="113">
        <f t="shared" si="959"/>
        <v>0</v>
      </c>
      <c r="M666" s="113">
        <f t="shared" si="959"/>
        <v>0</v>
      </c>
      <c r="N666" s="113">
        <f t="shared" si="959"/>
        <v>0</v>
      </c>
      <c r="O666" s="113">
        <f t="shared" si="959"/>
        <v>0</v>
      </c>
      <c r="P666" s="113">
        <f t="shared" si="959"/>
        <v>0</v>
      </c>
      <c r="Q666" s="113">
        <f t="shared" si="959"/>
        <v>0</v>
      </c>
      <c r="R666" s="113">
        <f t="shared" si="959"/>
        <v>0</v>
      </c>
      <c r="S666" s="113">
        <f t="shared" si="959"/>
        <v>0</v>
      </c>
      <c r="T666" s="113">
        <f t="shared" si="959"/>
        <v>0</v>
      </c>
      <c r="U666" s="113">
        <f t="shared" si="959"/>
        <v>0</v>
      </c>
      <c r="V666" s="113">
        <f t="shared" si="959"/>
        <v>0</v>
      </c>
      <c r="W666" s="113">
        <f t="shared" si="959"/>
        <v>0</v>
      </c>
      <c r="X666" s="113">
        <f t="shared" si="959"/>
        <v>0</v>
      </c>
      <c r="Y666" s="113">
        <f t="shared" si="959"/>
        <v>0</v>
      </c>
      <c r="Z666" s="113">
        <f t="shared" si="959"/>
        <v>0</v>
      </c>
      <c r="AA666" s="113">
        <f t="shared" si="959"/>
        <v>0</v>
      </c>
      <c r="AB666" s="113">
        <f t="shared" si="959"/>
        <v>0</v>
      </c>
      <c r="AC666" s="113">
        <f t="shared" si="959"/>
        <v>0</v>
      </c>
      <c r="AD666" s="113">
        <f t="shared" si="959"/>
        <v>0</v>
      </c>
      <c r="AE666" s="113">
        <f t="shared" si="959"/>
        <v>0</v>
      </c>
      <c r="AF666" s="113">
        <f t="shared" si="959"/>
        <v>0</v>
      </c>
      <c r="AG666" s="113">
        <f t="shared" si="959"/>
        <v>0</v>
      </c>
      <c r="AH666" s="113">
        <f t="shared" si="959"/>
        <v>0</v>
      </c>
      <c r="AI666" s="113">
        <f t="shared" si="959"/>
        <v>0</v>
      </c>
      <c r="AJ666" s="113">
        <f t="shared" si="959"/>
        <v>0</v>
      </c>
      <c r="AK666" s="113">
        <f t="shared" si="959"/>
        <v>0</v>
      </c>
      <c r="AL666" s="113">
        <f t="shared" si="959"/>
        <v>0</v>
      </c>
      <c r="AM666" s="113">
        <f t="shared" si="959"/>
        <v>0</v>
      </c>
      <c r="AN666" s="113">
        <f t="shared" si="959"/>
        <v>0</v>
      </c>
      <c r="AO666" s="113">
        <f t="shared" si="959"/>
        <v>0</v>
      </c>
      <c r="AP666" s="113">
        <f t="shared" si="959"/>
        <v>0</v>
      </c>
      <c r="AQ666" s="113">
        <f t="shared" si="959"/>
        <v>0</v>
      </c>
      <c r="AR666" s="113">
        <f t="shared" si="959"/>
        <v>0</v>
      </c>
      <c r="AS666" s="113">
        <f t="shared" si="959"/>
        <v>0</v>
      </c>
      <c r="AT666" s="113">
        <f t="shared" si="959"/>
        <v>0</v>
      </c>
      <c r="AU666" s="113">
        <f t="shared" si="959"/>
        <v>0</v>
      </c>
      <c r="AV666" s="113">
        <f t="shared" si="959"/>
        <v>0</v>
      </c>
      <c r="AW666" s="113">
        <f t="shared" si="959"/>
        <v>0</v>
      </c>
    </row>
    <row r="667" spans="1:49">
      <c r="A667" s="42" t="str">
        <f>A$176</f>
        <v>Observed Number of Deaths (O)</v>
      </c>
      <c r="B667" s="36">
        <f>B$176</f>
        <v>0</v>
      </c>
      <c r="C667" s="113">
        <f t="shared" ref="C667:AW667" si="960">C$176</f>
        <v>0</v>
      </c>
      <c r="D667" s="113">
        <f t="shared" si="960"/>
        <v>0</v>
      </c>
      <c r="E667" s="113">
        <f t="shared" si="960"/>
        <v>0</v>
      </c>
      <c r="F667" s="113">
        <f t="shared" si="960"/>
        <v>0</v>
      </c>
      <c r="G667" s="113">
        <f t="shared" si="960"/>
        <v>0</v>
      </c>
      <c r="H667" s="113">
        <f t="shared" si="960"/>
        <v>0</v>
      </c>
      <c r="I667" s="113">
        <f t="shared" si="960"/>
        <v>0</v>
      </c>
      <c r="J667" s="113">
        <f t="shared" si="960"/>
        <v>0</v>
      </c>
      <c r="K667" s="113">
        <f t="shared" si="960"/>
        <v>0</v>
      </c>
      <c r="L667" s="113">
        <f t="shared" si="960"/>
        <v>0</v>
      </c>
      <c r="M667" s="113">
        <f t="shared" si="960"/>
        <v>0</v>
      </c>
      <c r="N667" s="113">
        <f t="shared" si="960"/>
        <v>0</v>
      </c>
      <c r="O667" s="113">
        <f t="shared" si="960"/>
        <v>0</v>
      </c>
      <c r="P667" s="113">
        <f t="shared" si="960"/>
        <v>0</v>
      </c>
      <c r="Q667" s="113">
        <f t="shared" si="960"/>
        <v>0</v>
      </c>
      <c r="R667" s="113">
        <f t="shared" si="960"/>
        <v>0</v>
      </c>
      <c r="S667" s="113">
        <f t="shared" si="960"/>
        <v>0</v>
      </c>
      <c r="T667" s="113">
        <f t="shared" si="960"/>
        <v>0</v>
      </c>
      <c r="U667" s="113">
        <f t="shared" si="960"/>
        <v>0</v>
      </c>
      <c r="V667" s="113">
        <f t="shared" si="960"/>
        <v>0</v>
      </c>
      <c r="W667" s="113">
        <f t="shared" si="960"/>
        <v>0</v>
      </c>
      <c r="X667" s="113">
        <f t="shared" si="960"/>
        <v>0</v>
      </c>
      <c r="Y667" s="113">
        <f t="shared" si="960"/>
        <v>0</v>
      </c>
      <c r="Z667" s="113">
        <f t="shared" si="960"/>
        <v>0</v>
      </c>
      <c r="AA667" s="113">
        <f t="shared" si="960"/>
        <v>0</v>
      </c>
      <c r="AB667" s="113">
        <f t="shared" si="960"/>
        <v>0</v>
      </c>
      <c r="AC667" s="113">
        <f t="shared" si="960"/>
        <v>0</v>
      </c>
      <c r="AD667" s="113">
        <f t="shared" si="960"/>
        <v>0</v>
      </c>
      <c r="AE667" s="113">
        <f t="shared" si="960"/>
        <v>0</v>
      </c>
      <c r="AF667" s="113">
        <f t="shared" si="960"/>
        <v>0</v>
      </c>
      <c r="AG667" s="113">
        <f t="shared" si="960"/>
        <v>0</v>
      </c>
      <c r="AH667" s="113">
        <f t="shared" si="960"/>
        <v>0</v>
      </c>
      <c r="AI667" s="113">
        <f t="shared" si="960"/>
        <v>0</v>
      </c>
      <c r="AJ667" s="113">
        <f t="shared" si="960"/>
        <v>0</v>
      </c>
      <c r="AK667" s="113">
        <f t="shared" si="960"/>
        <v>0</v>
      </c>
      <c r="AL667" s="113">
        <f t="shared" si="960"/>
        <v>0</v>
      </c>
      <c r="AM667" s="113">
        <f t="shared" si="960"/>
        <v>0</v>
      </c>
      <c r="AN667" s="113">
        <f t="shared" si="960"/>
        <v>0</v>
      </c>
      <c r="AO667" s="113">
        <f t="shared" si="960"/>
        <v>0</v>
      </c>
      <c r="AP667" s="113">
        <f t="shared" si="960"/>
        <v>0</v>
      </c>
      <c r="AQ667" s="113">
        <f t="shared" si="960"/>
        <v>0</v>
      </c>
      <c r="AR667" s="113">
        <f t="shared" si="960"/>
        <v>0</v>
      </c>
      <c r="AS667" s="113">
        <f t="shared" si="960"/>
        <v>0</v>
      </c>
      <c r="AT667" s="113">
        <f t="shared" si="960"/>
        <v>0</v>
      </c>
      <c r="AU667" s="113">
        <f t="shared" si="960"/>
        <v>0</v>
      </c>
      <c r="AV667" s="113">
        <f t="shared" si="960"/>
        <v>0</v>
      </c>
      <c r="AW667" s="113">
        <f t="shared" si="960"/>
        <v>0</v>
      </c>
    </row>
    <row r="668" spans="1:49">
      <c r="A668" s="45" t="s">
        <v>29</v>
      </c>
      <c r="B668" s="36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  <c r="AI668" s="113"/>
      <c r="AJ668" s="113"/>
      <c r="AK668" s="113"/>
      <c r="AL668" s="113"/>
      <c r="AM668" s="113"/>
      <c r="AN668" s="113"/>
      <c r="AO668" s="113"/>
      <c r="AP668" s="113"/>
      <c r="AQ668" s="113"/>
      <c r="AR668" s="113"/>
      <c r="AS668" s="113"/>
      <c r="AT668" s="113"/>
      <c r="AU668" s="113"/>
      <c r="AV668" s="113"/>
      <c r="AW668" s="116"/>
    </row>
    <row r="669" spans="1:49">
      <c r="A669" s="42" t="s">
        <v>30</v>
      </c>
      <c r="B669" s="36"/>
      <c r="C669" s="113">
        <f t="shared" ref="C669:AW669" si="961">C663+C666</f>
        <v>120</v>
      </c>
      <c r="D669" s="113">
        <f t="shared" si="961"/>
        <v>120</v>
      </c>
      <c r="E669" s="113">
        <f t="shared" si="961"/>
        <v>120</v>
      </c>
      <c r="F669" s="113">
        <f t="shared" si="961"/>
        <v>111</v>
      </c>
      <c r="G669" s="113">
        <f t="shared" si="961"/>
        <v>101</v>
      </c>
      <c r="H669" s="113">
        <f t="shared" si="961"/>
        <v>92</v>
      </c>
      <c r="I669" s="113">
        <f t="shared" si="961"/>
        <v>76</v>
      </c>
      <c r="J669" s="113">
        <f t="shared" si="961"/>
        <v>65</v>
      </c>
      <c r="K669" s="113">
        <f t="shared" si="961"/>
        <v>47</v>
      </c>
      <c r="L669" s="113">
        <f t="shared" si="961"/>
        <v>33</v>
      </c>
      <c r="M669" s="113">
        <f t="shared" si="961"/>
        <v>26</v>
      </c>
      <c r="N669" s="113">
        <f t="shared" si="961"/>
        <v>20</v>
      </c>
      <c r="O669" s="113">
        <f t="shared" si="961"/>
        <v>6</v>
      </c>
      <c r="P669" s="113">
        <f t="shared" si="961"/>
        <v>3</v>
      </c>
      <c r="Q669" s="113">
        <f t="shared" si="961"/>
        <v>2</v>
      </c>
      <c r="R669" s="113">
        <f t="shared" si="961"/>
        <v>0</v>
      </c>
      <c r="S669" s="113">
        <f t="shared" si="961"/>
        <v>0</v>
      </c>
      <c r="T669" s="113">
        <f t="shared" si="961"/>
        <v>0</v>
      </c>
      <c r="U669" s="113">
        <f t="shared" si="961"/>
        <v>0</v>
      </c>
      <c r="V669" s="113">
        <f t="shared" si="961"/>
        <v>0</v>
      </c>
      <c r="W669" s="113">
        <f t="shared" si="961"/>
        <v>0</v>
      </c>
      <c r="X669" s="113">
        <f t="shared" si="961"/>
        <v>0</v>
      </c>
      <c r="Y669" s="113">
        <f t="shared" si="961"/>
        <v>0</v>
      </c>
      <c r="Z669" s="113">
        <f t="shared" si="961"/>
        <v>0</v>
      </c>
      <c r="AA669" s="113">
        <f t="shared" si="961"/>
        <v>0</v>
      </c>
      <c r="AB669" s="113">
        <f t="shared" si="961"/>
        <v>0</v>
      </c>
      <c r="AC669" s="113">
        <f t="shared" si="961"/>
        <v>0</v>
      </c>
      <c r="AD669" s="113">
        <f t="shared" si="961"/>
        <v>0</v>
      </c>
      <c r="AE669" s="113">
        <f t="shared" si="961"/>
        <v>0</v>
      </c>
      <c r="AF669" s="113">
        <f t="shared" si="961"/>
        <v>0</v>
      </c>
      <c r="AG669" s="113">
        <f t="shared" si="961"/>
        <v>0</v>
      </c>
      <c r="AH669" s="113">
        <f t="shared" si="961"/>
        <v>0</v>
      </c>
      <c r="AI669" s="113">
        <f t="shared" si="961"/>
        <v>0</v>
      </c>
      <c r="AJ669" s="113">
        <f t="shared" si="961"/>
        <v>0</v>
      </c>
      <c r="AK669" s="113">
        <f t="shared" si="961"/>
        <v>0</v>
      </c>
      <c r="AL669" s="113">
        <f t="shared" si="961"/>
        <v>0</v>
      </c>
      <c r="AM669" s="113">
        <f t="shared" si="961"/>
        <v>0</v>
      </c>
      <c r="AN669" s="113">
        <f t="shared" si="961"/>
        <v>0</v>
      </c>
      <c r="AO669" s="113">
        <f t="shared" si="961"/>
        <v>0</v>
      </c>
      <c r="AP669" s="113">
        <f t="shared" si="961"/>
        <v>0</v>
      </c>
      <c r="AQ669" s="113">
        <f t="shared" si="961"/>
        <v>0</v>
      </c>
      <c r="AR669" s="113">
        <f t="shared" si="961"/>
        <v>0</v>
      </c>
      <c r="AS669" s="113">
        <f t="shared" si="961"/>
        <v>0</v>
      </c>
      <c r="AT669" s="113">
        <f t="shared" si="961"/>
        <v>0</v>
      </c>
      <c r="AU669" s="113">
        <f t="shared" si="961"/>
        <v>0</v>
      </c>
      <c r="AV669" s="113">
        <f t="shared" si="961"/>
        <v>0</v>
      </c>
      <c r="AW669" s="116">
        <f t="shared" si="961"/>
        <v>0</v>
      </c>
    </row>
    <row r="670" spans="1:49">
      <c r="A670" s="42" t="s">
        <v>31</v>
      </c>
      <c r="B670" s="36"/>
      <c r="C670" s="113">
        <f t="shared" ref="C670:AW670" si="962">C664+C667</f>
        <v>0</v>
      </c>
      <c r="D670" s="113">
        <f t="shared" si="962"/>
        <v>0</v>
      </c>
      <c r="E670" s="113">
        <f t="shared" si="962"/>
        <v>0</v>
      </c>
      <c r="F670" s="113">
        <f t="shared" si="962"/>
        <v>4</v>
      </c>
      <c r="G670" s="113">
        <f t="shared" si="962"/>
        <v>0</v>
      </c>
      <c r="H670" s="113">
        <f t="shared" si="962"/>
        <v>13</v>
      </c>
      <c r="I670" s="113">
        <f t="shared" si="962"/>
        <v>6</v>
      </c>
      <c r="J670" s="113">
        <f t="shared" si="962"/>
        <v>18</v>
      </c>
      <c r="K670" s="113">
        <f t="shared" si="962"/>
        <v>11</v>
      </c>
      <c r="L670" s="113">
        <f t="shared" si="962"/>
        <v>6</v>
      </c>
      <c r="M670" s="113">
        <f t="shared" si="962"/>
        <v>6</v>
      </c>
      <c r="N670" s="113">
        <f t="shared" si="962"/>
        <v>14</v>
      </c>
      <c r="O670" s="113">
        <f t="shared" si="962"/>
        <v>3</v>
      </c>
      <c r="P670" s="113">
        <f t="shared" si="962"/>
        <v>1</v>
      </c>
      <c r="Q670" s="113">
        <f t="shared" si="962"/>
        <v>2</v>
      </c>
      <c r="R670" s="113">
        <f t="shared" si="962"/>
        <v>0</v>
      </c>
      <c r="S670" s="113">
        <f t="shared" si="962"/>
        <v>0</v>
      </c>
      <c r="T670" s="113">
        <f t="shared" si="962"/>
        <v>0</v>
      </c>
      <c r="U670" s="113">
        <f t="shared" si="962"/>
        <v>0</v>
      </c>
      <c r="V670" s="113">
        <f t="shared" si="962"/>
        <v>0</v>
      </c>
      <c r="W670" s="113">
        <f t="shared" si="962"/>
        <v>0</v>
      </c>
      <c r="X670" s="113">
        <f t="shared" si="962"/>
        <v>0</v>
      </c>
      <c r="Y670" s="113">
        <f t="shared" si="962"/>
        <v>0</v>
      </c>
      <c r="Z670" s="113">
        <f t="shared" si="962"/>
        <v>0</v>
      </c>
      <c r="AA670" s="113">
        <f t="shared" si="962"/>
        <v>0</v>
      </c>
      <c r="AB670" s="113">
        <f t="shared" si="962"/>
        <v>0</v>
      </c>
      <c r="AC670" s="113">
        <f t="shared" si="962"/>
        <v>0</v>
      </c>
      <c r="AD670" s="113">
        <f t="shared" si="962"/>
        <v>0</v>
      </c>
      <c r="AE670" s="113">
        <f t="shared" si="962"/>
        <v>0</v>
      </c>
      <c r="AF670" s="113">
        <f t="shared" si="962"/>
        <v>0</v>
      </c>
      <c r="AG670" s="113">
        <f t="shared" si="962"/>
        <v>0</v>
      </c>
      <c r="AH670" s="113">
        <f t="shared" si="962"/>
        <v>0</v>
      </c>
      <c r="AI670" s="113">
        <f t="shared" si="962"/>
        <v>0</v>
      </c>
      <c r="AJ670" s="113">
        <f t="shared" si="962"/>
        <v>0</v>
      </c>
      <c r="AK670" s="113">
        <f t="shared" si="962"/>
        <v>0</v>
      </c>
      <c r="AL670" s="113">
        <f t="shared" si="962"/>
        <v>0</v>
      </c>
      <c r="AM670" s="113">
        <f t="shared" si="962"/>
        <v>0</v>
      </c>
      <c r="AN670" s="113">
        <f t="shared" si="962"/>
        <v>0</v>
      </c>
      <c r="AO670" s="113">
        <f t="shared" si="962"/>
        <v>0</v>
      </c>
      <c r="AP670" s="113">
        <f t="shared" si="962"/>
        <v>0</v>
      </c>
      <c r="AQ670" s="113">
        <f t="shared" si="962"/>
        <v>0</v>
      </c>
      <c r="AR670" s="113">
        <f t="shared" si="962"/>
        <v>0</v>
      </c>
      <c r="AS670" s="113">
        <f t="shared" si="962"/>
        <v>0</v>
      </c>
      <c r="AT670" s="113">
        <f t="shared" si="962"/>
        <v>0</v>
      </c>
      <c r="AU670" s="113">
        <f t="shared" si="962"/>
        <v>0</v>
      </c>
      <c r="AV670" s="113">
        <f t="shared" si="962"/>
        <v>0</v>
      </c>
      <c r="AW670" s="116">
        <f t="shared" si="962"/>
        <v>0</v>
      </c>
    </row>
    <row r="671" spans="1:49">
      <c r="A671" s="42" t="s">
        <v>34</v>
      </c>
      <c r="B671" s="36"/>
      <c r="C671" s="113">
        <f t="shared" ref="C671:AW671" si="963">IF(C669&gt;0, C670*(C663/C669),"")</f>
        <v>0</v>
      </c>
      <c r="D671" s="113">
        <f t="shared" si="963"/>
        <v>0</v>
      </c>
      <c r="E671" s="113">
        <f t="shared" si="963"/>
        <v>0</v>
      </c>
      <c r="F671" s="113">
        <f t="shared" si="963"/>
        <v>4</v>
      </c>
      <c r="G671" s="113">
        <f t="shared" si="963"/>
        <v>0</v>
      </c>
      <c r="H671" s="113">
        <f t="shared" si="963"/>
        <v>13</v>
      </c>
      <c r="I671" s="113">
        <f t="shared" si="963"/>
        <v>6</v>
      </c>
      <c r="J671" s="113">
        <f t="shared" si="963"/>
        <v>18</v>
      </c>
      <c r="K671" s="113">
        <f t="shared" si="963"/>
        <v>11</v>
      </c>
      <c r="L671" s="113">
        <f t="shared" si="963"/>
        <v>6</v>
      </c>
      <c r="M671" s="113">
        <f t="shared" si="963"/>
        <v>6</v>
      </c>
      <c r="N671" s="113">
        <f t="shared" si="963"/>
        <v>14</v>
      </c>
      <c r="O671" s="113">
        <f t="shared" si="963"/>
        <v>3</v>
      </c>
      <c r="P671" s="113">
        <f t="shared" si="963"/>
        <v>1</v>
      </c>
      <c r="Q671" s="113">
        <f t="shared" si="963"/>
        <v>2</v>
      </c>
      <c r="R671" s="113" t="str">
        <f t="shared" si="963"/>
        <v/>
      </c>
      <c r="S671" s="113" t="str">
        <f t="shared" si="963"/>
        <v/>
      </c>
      <c r="T671" s="113" t="str">
        <f t="shared" si="963"/>
        <v/>
      </c>
      <c r="U671" s="113" t="str">
        <f t="shared" si="963"/>
        <v/>
      </c>
      <c r="V671" s="113" t="str">
        <f t="shared" si="963"/>
        <v/>
      </c>
      <c r="W671" s="113" t="str">
        <f t="shared" si="963"/>
        <v/>
      </c>
      <c r="X671" s="113" t="str">
        <f t="shared" si="963"/>
        <v/>
      </c>
      <c r="Y671" s="113" t="str">
        <f t="shared" si="963"/>
        <v/>
      </c>
      <c r="Z671" s="113" t="str">
        <f t="shared" si="963"/>
        <v/>
      </c>
      <c r="AA671" s="113" t="str">
        <f t="shared" si="963"/>
        <v/>
      </c>
      <c r="AB671" s="113" t="str">
        <f t="shared" si="963"/>
        <v/>
      </c>
      <c r="AC671" s="113" t="str">
        <f t="shared" si="963"/>
        <v/>
      </c>
      <c r="AD671" s="113" t="str">
        <f t="shared" si="963"/>
        <v/>
      </c>
      <c r="AE671" s="113" t="str">
        <f t="shared" si="963"/>
        <v/>
      </c>
      <c r="AF671" s="113" t="str">
        <f t="shared" si="963"/>
        <v/>
      </c>
      <c r="AG671" s="113" t="str">
        <f t="shared" si="963"/>
        <v/>
      </c>
      <c r="AH671" s="113" t="str">
        <f t="shared" si="963"/>
        <v/>
      </c>
      <c r="AI671" s="113" t="str">
        <f t="shared" si="963"/>
        <v/>
      </c>
      <c r="AJ671" s="113" t="str">
        <f t="shared" si="963"/>
        <v/>
      </c>
      <c r="AK671" s="113" t="str">
        <f t="shared" si="963"/>
        <v/>
      </c>
      <c r="AL671" s="113" t="str">
        <f t="shared" si="963"/>
        <v/>
      </c>
      <c r="AM671" s="113" t="str">
        <f t="shared" si="963"/>
        <v/>
      </c>
      <c r="AN671" s="113" t="str">
        <f t="shared" si="963"/>
        <v/>
      </c>
      <c r="AO671" s="113" t="str">
        <f t="shared" si="963"/>
        <v/>
      </c>
      <c r="AP671" s="113" t="str">
        <f t="shared" si="963"/>
        <v/>
      </c>
      <c r="AQ671" s="113" t="str">
        <f t="shared" si="963"/>
        <v/>
      </c>
      <c r="AR671" s="113" t="str">
        <f t="shared" si="963"/>
        <v/>
      </c>
      <c r="AS671" s="113" t="str">
        <f t="shared" si="963"/>
        <v/>
      </c>
      <c r="AT671" s="113" t="str">
        <f t="shared" si="963"/>
        <v/>
      </c>
      <c r="AU671" s="113" t="str">
        <f t="shared" si="963"/>
        <v/>
      </c>
      <c r="AV671" s="113" t="str">
        <f t="shared" si="963"/>
        <v/>
      </c>
      <c r="AW671" s="116" t="str">
        <f t="shared" si="963"/>
        <v/>
      </c>
    </row>
    <row r="672" spans="1:49">
      <c r="A672" s="42" t="s">
        <v>35</v>
      </c>
      <c r="B672" s="36"/>
      <c r="C672" s="113">
        <f>IF(C669&gt;0, IF((C669-1)=0,"", ( C670*(C663/C669)*(1-(C663/C669))*(C669-C670))/(C669-1)), "")</f>
        <v>0</v>
      </c>
      <c r="D672" s="113">
        <f t="shared" ref="D672:AW672" si="964">IF(D669&gt;0, IF((D669-1)=0,"", ( D670*(D663/D669)*(1-(D663/D669))*(D669-D670))/(D669-1)), "")</f>
        <v>0</v>
      </c>
      <c r="E672" s="113">
        <f t="shared" si="964"/>
        <v>0</v>
      </c>
      <c r="F672" s="113">
        <f t="shared" si="964"/>
        <v>0</v>
      </c>
      <c r="G672" s="113">
        <f t="shared" si="964"/>
        <v>0</v>
      </c>
      <c r="H672" s="113">
        <f t="shared" si="964"/>
        <v>0</v>
      </c>
      <c r="I672" s="113">
        <f t="shared" si="964"/>
        <v>0</v>
      </c>
      <c r="J672" s="113">
        <f t="shared" si="964"/>
        <v>0</v>
      </c>
      <c r="K672" s="113">
        <f t="shared" si="964"/>
        <v>0</v>
      </c>
      <c r="L672" s="113">
        <f t="shared" si="964"/>
        <v>0</v>
      </c>
      <c r="M672" s="113">
        <f t="shared" si="964"/>
        <v>0</v>
      </c>
      <c r="N672" s="113">
        <f t="shared" si="964"/>
        <v>0</v>
      </c>
      <c r="O672" s="113">
        <f t="shared" si="964"/>
        <v>0</v>
      </c>
      <c r="P672" s="113">
        <f t="shared" si="964"/>
        <v>0</v>
      </c>
      <c r="Q672" s="113">
        <f t="shared" si="964"/>
        <v>0</v>
      </c>
      <c r="R672" s="113" t="str">
        <f t="shared" si="964"/>
        <v/>
      </c>
      <c r="S672" s="113" t="str">
        <f t="shared" si="964"/>
        <v/>
      </c>
      <c r="T672" s="113" t="str">
        <f t="shared" si="964"/>
        <v/>
      </c>
      <c r="U672" s="113" t="str">
        <f t="shared" si="964"/>
        <v/>
      </c>
      <c r="V672" s="113" t="str">
        <f t="shared" si="964"/>
        <v/>
      </c>
      <c r="W672" s="113" t="str">
        <f t="shared" si="964"/>
        <v/>
      </c>
      <c r="X672" s="113" t="str">
        <f t="shared" si="964"/>
        <v/>
      </c>
      <c r="Y672" s="113" t="str">
        <f t="shared" si="964"/>
        <v/>
      </c>
      <c r="Z672" s="113" t="str">
        <f t="shared" si="964"/>
        <v/>
      </c>
      <c r="AA672" s="113" t="str">
        <f t="shared" si="964"/>
        <v/>
      </c>
      <c r="AB672" s="113" t="str">
        <f t="shared" si="964"/>
        <v/>
      </c>
      <c r="AC672" s="113" t="str">
        <f t="shared" si="964"/>
        <v/>
      </c>
      <c r="AD672" s="113" t="str">
        <f t="shared" si="964"/>
        <v/>
      </c>
      <c r="AE672" s="113" t="str">
        <f t="shared" si="964"/>
        <v/>
      </c>
      <c r="AF672" s="113" t="str">
        <f t="shared" si="964"/>
        <v/>
      </c>
      <c r="AG672" s="113" t="str">
        <f t="shared" si="964"/>
        <v/>
      </c>
      <c r="AH672" s="113" t="str">
        <f t="shared" si="964"/>
        <v/>
      </c>
      <c r="AI672" s="113" t="str">
        <f t="shared" si="964"/>
        <v/>
      </c>
      <c r="AJ672" s="113" t="str">
        <f t="shared" si="964"/>
        <v/>
      </c>
      <c r="AK672" s="113" t="str">
        <f t="shared" si="964"/>
        <v/>
      </c>
      <c r="AL672" s="113" t="str">
        <f t="shared" si="964"/>
        <v/>
      </c>
      <c r="AM672" s="113" t="str">
        <f t="shared" si="964"/>
        <v/>
      </c>
      <c r="AN672" s="113" t="str">
        <f t="shared" si="964"/>
        <v/>
      </c>
      <c r="AO672" s="113" t="str">
        <f t="shared" si="964"/>
        <v/>
      </c>
      <c r="AP672" s="113" t="str">
        <f t="shared" si="964"/>
        <v/>
      </c>
      <c r="AQ672" s="113" t="str">
        <f t="shared" si="964"/>
        <v/>
      </c>
      <c r="AR672" s="113" t="str">
        <f t="shared" si="964"/>
        <v/>
      </c>
      <c r="AS672" s="113" t="str">
        <f t="shared" si="964"/>
        <v/>
      </c>
      <c r="AT672" s="113" t="str">
        <f t="shared" si="964"/>
        <v/>
      </c>
      <c r="AU672" s="113" t="str">
        <f t="shared" si="964"/>
        <v/>
      </c>
      <c r="AV672" s="113" t="str">
        <f t="shared" si="964"/>
        <v/>
      </c>
      <c r="AW672" s="113" t="str">
        <f t="shared" si="964"/>
        <v/>
      </c>
    </row>
    <row r="673" spans="1:49">
      <c r="A673" s="42" t="s">
        <v>33</v>
      </c>
      <c r="B673" s="36" t="e">
        <f>(SUM(D664:AW664)-SUM(D671:AW671))^2/SUM(D672:AW672)</f>
        <v>#DIV/0!</v>
      </c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  <c r="AI673" s="113"/>
      <c r="AJ673" s="113"/>
      <c r="AK673" s="113"/>
      <c r="AL673" s="113"/>
      <c r="AM673" s="113"/>
      <c r="AN673" s="113"/>
      <c r="AO673" s="113"/>
      <c r="AP673" s="113"/>
      <c r="AQ673" s="113"/>
      <c r="AR673" s="113"/>
      <c r="AS673" s="113"/>
      <c r="AT673" s="113"/>
      <c r="AU673" s="113"/>
      <c r="AV673" s="113"/>
      <c r="AW673" s="116"/>
    </row>
    <row r="674" spans="1:49" ht="16" thickBot="1">
      <c r="A674" s="46" t="s">
        <v>32</v>
      </c>
      <c r="B674" s="47" t="e">
        <f>CHIDIST(B673,1)</f>
        <v>#DIV/0!</v>
      </c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  <c r="AN674" s="117"/>
      <c r="AO674" s="117"/>
      <c r="AP674" s="117"/>
      <c r="AQ674" s="117"/>
      <c r="AR674" s="117"/>
      <c r="AS674" s="117"/>
      <c r="AT674" s="117"/>
      <c r="AU674" s="117"/>
      <c r="AV674" s="117"/>
      <c r="AW674" s="118"/>
    </row>
    <row r="675" spans="1:49">
      <c r="A675" s="33"/>
      <c r="B675" s="33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 ht="16" thickBot="1">
      <c r="A676" s="33"/>
      <c r="B676" s="33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43" t="str">
        <f>A679&amp;" vs. "&amp;A682</f>
        <v>ama-1 vs. Strain F</v>
      </c>
      <c r="B677" s="44" t="e">
        <f>"p = "&amp;FIXED(B691,6)</f>
        <v>#DIV/0!</v>
      </c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  <c r="AQ677" s="114"/>
      <c r="AR677" s="114"/>
      <c r="AS677" s="114"/>
      <c r="AT677" s="114"/>
      <c r="AU677" s="114"/>
      <c r="AV677" s="114"/>
      <c r="AW677" s="115"/>
    </row>
    <row r="678" spans="1:49">
      <c r="A678" s="33"/>
      <c r="B678" s="33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45" t="str">
        <f>A$66</f>
        <v>ama-1</v>
      </c>
      <c r="B679" s="36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  <c r="AI679" s="113"/>
      <c r="AJ679" s="113"/>
      <c r="AK679" s="113"/>
      <c r="AL679" s="113"/>
      <c r="AM679" s="113"/>
      <c r="AN679" s="113"/>
      <c r="AO679" s="113"/>
      <c r="AP679" s="113"/>
      <c r="AQ679" s="113"/>
      <c r="AR679" s="113"/>
      <c r="AS679" s="113"/>
      <c r="AT679" s="113"/>
      <c r="AU679" s="113"/>
      <c r="AV679" s="113"/>
      <c r="AW679" s="116"/>
    </row>
    <row r="680" spans="1:49">
      <c r="A680" s="42" t="str">
        <f>A$67</f>
        <v>Number of Subjects at Risk (N)</v>
      </c>
      <c r="B680" s="36">
        <f>B$67</f>
        <v>0</v>
      </c>
      <c r="C680" s="113">
        <f>C$67</f>
        <v>120</v>
      </c>
      <c r="D680" s="113">
        <f t="shared" ref="D680:AW680" si="965">D$67</f>
        <v>120</v>
      </c>
      <c r="E680" s="113">
        <f t="shared" si="965"/>
        <v>120</v>
      </c>
      <c r="F680" s="113">
        <f t="shared" si="965"/>
        <v>111</v>
      </c>
      <c r="G680" s="113">
        <f t="shared" si="965"/>
        <v>101</v>
      </c>
      <c r="H680" s="113">
        <f t="shared" si="965"/>
        <v>92</v>
      </c>
      <c r="I680" s="113">
        <f t="shared" si="965"/>
        <v>76</v>
      </c>
      <c r="J680" s="113">
        <f t="shared" si="965"/>
        <v>65</v>
      </c>
      <c r="K680" s="113">
        <f t="shared" si="965"/>
        <v>47</v>
      </c>
      <c r="L680" s="113">
        <f t="shared" si="965"/>
        <v>33</v>
      </c>
      <c r="M680" s="113">
        <f t="shared" si="965"/>
        <v>26</v>
      </c>
      <c r="N680" s="113">
        <f t="shared" si="965"/>
        <v>20</v>
      </c>
      <c r="O680" s="113">
        <f t="shared" si="965"/>
        <v>6</v>
      </c>
      <c r="P680" s="113">
        <f t="shared" si="965"/>
        <v>3</v>
      </c>
      <c r="Q680" s="113">
        <f t="shared" si="965"/>
        <v>2</v>
      </c>
      <c r="R680" s="113">
        <f t="shared" si="965"/>
        <v>0</v>
      </c>
      <c r="S680" s="113">
        <f t="shared" si="965"/>
        <v>0</v>
      </c>
      <c r="T680" s="113">
        <f t="shared" si="965"/>
        <v>0</v>
      </c>
      <c r="U680" s="113">
        <f t="shared" si="965"/>
        <v>0</v>
      </c>
      <c r="V680" s="113">
        <f t="shared" si="965"/>
        <v>0</v>
      </c>
      <c r="W680" s="113">
        <f t="shared" si="965"/>
        <v>0</v>
      </c>
      <c r="X680" s="113">
        <f t="shared" si="965"/>
        <v>0</v>
      </c>
      <c r="Y680" s="113">
        <f t="shared" si="965"/>
        <v>0</v>
      </c>
      <c r="Z680" s="113">
        <f t="shared" si="965"/>
        <v>0</v>
      </c>
      <c r="AA680" s="113">
        <f t="shared" si="965"/>
        <v>0</v>
      </c>
      <c r="AB680" s="113">
        <f t="shared" si="965"/>
        <v>0</v>
      </c>
      <c r="AC680" s="113">
        <f t="shared" si="965"/>
        <v>0</v>
      </c>
      <c r="AD680" s="113">
        <f t="shared" si="965"/>
        <v>0</v>
      </c>
      <c r="AE680" s="113">
        <f t="shared" si="965"/>
        <v>0</v>
      </c>
      <c r="AF680" s="113">
        <f t="shared" si="965"/>
        <v>0</v>
      </c>
      <c r="AG680" s="113">
        <f t="shared" si="965"/>
        <v>0</v>
      </c>
      <c r="AH680" s="113">
        <f t="shared" si="965"/>
        <v>0</v>
      </c>
      <c r="AI680" s="113">
        <f t="shared" si="965"/>
        <v>0</v>
      </c>
      <c r="AJ680" s="113">
        <f t="shared" si="965"/>
        <v>0</v>
      </c>
      <c r="AK680" s="113">
        <f t="shared" si="965"/>
        <v>0</v>
      </c>
      <c r="AL680" s="113">
        <f t="shared" si="965"/>
        <v>0</v>
      </c>
      <c r="AM680" s="113">
        <f t="shared" si="965"/>
        <v>0</v>
      </c>
      <c r="AN680" s="113">
        <f t="shared" si="965"/>
        <v>0</v>
      </c>
      <c r="AO680" s="113">
        <f t="shared" si="965"/>
        <v>0</v>
      </c>
      <c r="AP680" s="113">
        <f t="shared" si="965"/>
        <v>0</v>
      </c>
      <c r="AQ680" s="113">
        <f t="shared" si="965"/>
        <v>0</v>
      </c>
      <c r="AR680" s="113">
        <f t="shared" si="965"/>
        <v>0</v>
      </c>
      <c r="AS680" s="113">
        <f t="shared" si="965"/>
        <v>0</v>
      </c>
      <c r="AT680" s="113">
        <f t="shared" si="965"/>
        <v>0</v>
      </c>
      <c r="AU680" s="113">
        <f t="shared" si="965"/>
        <v>0</v>
      </c>
      <c r="AV680" s="113">
        <f t="shared" si="965"/>
        <v>0</v>
      </c>
      <c r="AW680" s="113">
        <f t="shared" si="965"/>
        <v>0</v>
      </c>
    </row>
    <row r="681" spans="1:49">
      <c r="A681" s="42" t="str">
        <f>A$68</f>
        <v>Observed Number of Deaths (O)</v>
      </c>
      <c r="B681" s="36">
        <f>B$68</f>
        <v>0</v>
      </c>
      <c r="C681" s="113">
        <f>C$68</f>
        <v>0</v>
      </c>
      <c r="D681" s="113">
        <f t="shared" ref="D681:AW681" si="966">D$68</f>
        <v>0</v>
      </c>
      <c r="E681" s="113">
        <f t="shared" si="966"/>
        <v>0</v>
      </c>
      <c r="F681" s="113">
        <f t="shared" si="966"/>
        <v>4</v>
      </c>
      <c r="G681" s="113">
        <f t="shared" si="966"/>
        <v>0</v>
      </c>
      <c r="H681" s="113">
        <f t="shared" si="966"/>
        <v>13</v>
      </c>
      <c r="I681" s="113">
        <f t="shared" si="966"/>
        <v>6</v>
      </c>
      <c r="J681" s="113">
        <f t="shared" si="966"/>
        <v>18</v>
      </c>
      <c r="K681" s="113">
        <f t="shared" si="966"/>
        <v>11</v>
      </c>
      <c r="L681" s="113">
        <f t="shared" si="966"/>
        <v>6</v>
      </c>
      <c r="M681" s="113">
        <f t="shared" si="966"/>
        <v>6</v>
      </c>
      <c r="N681" s="113">
        <f t="shared" si="966"/>
        <v>14</v>
      </c>
      <c r="O681" s="113">
        <f t="shared" si="966"/>
        <v>3</v>
      </c>
      <c r="P681" s="113">
        <f t="shared" si="966"/>
        <v>1</v>
      </c>
      <c r="Q681" s="113">
        <f t="shared" si="966"/>
        <v>2</v>
      </c>
      <c r="R681" s="113">
        <f t="shared" si="966"/>
        <v>0</v>
      </c>
      <c r="S681" s="113">
        <f t="shared" si="966"/>
        <v>0</v>
      </c>
      <c r="T681" s="113">
        <f t="shared" si="966"/>
        <v>0</v>
      </c>
      <c r="U681" s="113">
        <f t="shared" si="966"/>
        <v>0</v>
      </c>
      <c r="V681" s="113">
        <f t="shared" si="966"/>
        <v>0</v>
      </c>
      <c r="W681" s="113">
        <f t="shared" si="966"/>
        <v>0</v>
      </c>
      <c r="X681" s="113">
        <f t="shared" si="966"/>
        <v>0</v>
      </c>
      <c r="Y681" s="113">
        <f t="shared" si="966"/>
        <v>0</v>
      </c>
      <c r="Z681" s="113">
        <f t="shared" si="966"/>
        <v>0</v>
      </c>
      <c r="AA681" s="113">
        <f t="shared" si="966"/>
        <v>0</v>
      </c>
      <c r="AB681" s="113">
        <f t="shared" si="966"/>
        <v>0</v>
      </c>
      <c r="AC681" s="113">
        <f t="shared" si="966"/>
        <v>0</v>
      </c>
      <c r="AD681" s="113">
        <f t="shared" si="966"/>
        <v>0</v>
      </c>
      <c r="AE681" s="113">
        <f t="shared" si="966"/>
        <v>0</v>
      </c>
      <c r="AF681" s="113">
        <f t="shared" si="966"/>
        <v>0</v>
      </c>
      <c r="AG681" s="113">
        <f t="shared" si="966"/>
        <v>0</v>
      </c>
      <c r="AH681" s="113">
        <f t="shared" si="966"/>
        <v>0</v>
      </c>
      <c r="AI681" s="113">
        <f t="shared" si="966"/>
        <v>0</v>
      </c>
      <c r="AJ681" s="113">
        <f t="shared" si="966"/>
        <v>0</v>
      </c>
      <c r="AK681" s="113">
        <f t="shared" si="966"/>
        <v>0</v>
      </c>
      <c r="AL681" s="113">
        <f t="shared" si="966"/>
        <v>0</v>
      </c>
      <c r="AM681" s="113">
        <f t="shared" si="966"/>
        <v>0</v>
      </c>
      <c r="AN681" s="113">
        <f t="shared" si="966"/>
        <v>0</v>
      </c>
      <c r="AO681" s="113">
        <f t="shared" si="966"/>
        <v>0</v>
      </c>
      <c r="AP681" s="113">
        <f t="shared" si="966"/>
        <v>0</v>
      </c>
      <c r="AQ681" s="113">
        <f t="shared" si="966"/>
        <v>0</v>
      </c>
      <c r="AR681" s="113">
        <f t="shared" si="966"/>
        <v>0</v>
      </c>
      <c r="AS681" s="113">
        <f t="shared" si="966"/>
        <v>0</v>
      </c>
      <c r="AT681" s="113">
        <f t="shared" si="966"/>
        <v>0</v>
      </c>
      <c r="AU681" s="113">
        <f t="shared" si="966"/>
        <v>0</v>
      </c>
      <c r="AV681" s="113">
        <f t="shared" si="966"/>
        <v>0</v>
      </c>
      <c r="AW681" s="113">
        <f t="shared" si="966"/>
        <v>0</v>
      </c>
    </row>
    <row r="682" spans="1:49">
      <c r="A682" s="45" t="str">
        <f>A$210</f>
        <v>Strain F</v>
      </c>
      <c r="B682" s="36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  <c r="AI682" s="113"/>
      <c r="AJ682" s="113"/>
      <c r="AK682" s="113"/>
      <c r="AL682" s="113"/>
      <c r="AM682" s="113"/>
      <c r="AN682" s="113"/>
      <c r="AO682" s="113"/>
      <c r="AP682" s="113"/>
      <c r="AQ682" s="113"/>
      <c r="AR682" s="113"/>
      <c r="AS682" s="113"/>
      <c r="AT682" s="113"/>
      <c r="AU682" s="113"/>
      <c r="AV682" s="113"/>
      <c r="AW682" s="116"/>
    </row>
    <row r="683" spans="1:49">
      <c r="A683" s="42" t="str">
        <f>A$211</f>
        <v>Number of Subjects at Risk (N)</v>
      </c>
      <c r="B683" s="36">
        <f>B$211</f>
        <v>0</v>
      </c>
      <c r="C683" s="113">
        <f t="shared" ref="C683:AW683" si="967">C$211</f>
        <v>0</v>
      </c>
      <c r="D683" s="113">
        <f t="shared" si="967"/>
        <v>0</v>
      </c>
      <c r="E683" s="113">
        <f t="shared" si="967"/>
        <v>0</v>
      </c>
      <c r="F683" s="113">
        <f t="shared" si="967"/>
        <v>0</v>
      </c>
      <c r="G683" s="113">
        <f t="shared" si="967"/>
        <v>0</v>
      </c>
      <c r="H683" s="113">
        <f t="shared" si="967"/>
        <v>0</v>
      </c>
      <c r="I683" s="113">
        <f t="shared" si="967"/>
        <v>0</v>
      </c>
      <c r="J683" s="113">
        <f t="shared" si="967"/>
        <v>0</v>
      </c>
      <c r="K683" s="113">
        <f t="shared" si="967"/>
        <v>0</v>
      </c>
      <c r="L683" s="113">
        <f t="shared" si="967"/>
        <v>0</v>
      </c>
      <c r="M683" s="113">
        <f t="shared" si="967"/>
        <v>0</v>
      </c>
      <c r="N683" s="113">
        <f t="shared" si="967"/>
        <v>0</v>
      </c>
      <c r="O683" s="113">
        <f t="shared" si="967"/>
        <v>0</v>
      </c>
      <c r="P683" s="113">
        <f t="shared" si="967"/>
        <v>0</v>
      </c>
      <c r="Q683" s="113">
        <f t="shared" si="967"/>
        <v>0</v>
      </c>
      <c r="R683" s="113">
        <f t="shared" si="967"/>
        <v>0</v>
      </c>
      <c r="S683" s="113">
        <f t="shared" si="967"/>
        <v>0</v>
      </c>
      <c r="T683" s="113">
        <f t="shared" si="967"/>
        <v>0</v>
      </c>
      <c r="U683" s="113">
        <f t="shared" si="967"/>
        <v>0</v>
      </c>
      <c r="V683" s="113">
        <f t="shared" si="967"/>
        <v>0</v>
      </c>
      <c r="W683" s="113">
        <f t="shared" si="967"/>
        <v>0</v>
      </c>
      <c r="X683" s="113">
        <f t="shared" si="967"/>
        <v>0</v>
      </c>
      <c r="Y683" s="113">
        <f t="shared" si="967"/>
        <v>0</v>
      </c>
      <c r="Z683" s="113">
        <f t="shared" si="967"/>
        <v>0</v>
      </c>
      <c r="AA683" s="113">
        <f t="shared" si="967"/>
        <v>0</v>
      </c>
      <c r="AB683" s="113">
        <f t="shared" si="967"/>
        <v>0</v>
      </c>
      <c r="AC683" s="113">
        <f t="shared" si="967"/>
        <v>0</v>
      </c>
      <c r="AD683" s="113">
        <f t="shared" si="967"/>
        <v>0</v>
      </c>
      <c r="AE683" s="113">
        <f t="shared" si="967"/>
        <v>0</v>
      </c>
      <c r="AF683" s="113">
        <f t="shared" si="967"/>
        <v>0</v>
      </c>
      <c r="AG683" s="113">
        <f t="shared" si="967"/>
        <v>0</v>
      </c>
      <c r="AH683" s="113">
        <f t="shared" si="967"/>
        <v>0</v>
      </c>
      <c r="AI683" s="113">
        <f t="shared" si="967"/>
        <v>0</v>
      </c>
      <c r="AJ683" s="113">
        <f t="shared" si="967"/>
        <v>0</v>
      </c>
      <c r="AK683" s="113">
        <f t="shared" si="967"/>
        <v>0</v>
      </c>
      <c r="AL683" s="113">
        <f t="shared" si="967"/>
        <v>0</v>
      </c>
      <c r="AM683" s="113">
        <f t="shared" si="967"/>
        <v>0</v>
      </c>
      <c r="AN683" s="113">
        <f t="shared" si="967"/>
        <v>0</v>
      </c>
      <c r="AO683" s="113">
        <f t="shared" si="967"/>
        <v>0</v>
      </c>
      <c r="AP683" s="113">
        <f t="shared" si="967"/>
        <v>0</v>
      </c>
      <c r="AQ683" s="113">
        <f t="shared" si="967"/>
        <v>0</v>
      </c>
      <c r="AR683" s="113">
        <f t="shared" si="967"/>
        <v>0</v>
      </c>
      <c r="AS683" s="113">
        <f t="shared" si="967"/>
        <v>0</v>
      </c>
      <c r="AT683" s="113">
        <f t="shared" si="967"/>
        <v>0</v>
      </c>
      <c r="AU683" s="113">
        <f t="shared" si="967"/>
        <v>0</v>
      </c>
      <c r="AV683" s="113">
        <f t="shared" si="967"/>
        <v>0</v>
      </c>
      <c r="AW683" s="113">
        <f t="shared" si="967"/>
        <v>0</v>
      </c>
    </row>
    <row r="684" spans="1:49">
      <c r="A684" s="42" t="str">
        <f>A$212</f>
        <v>Observed Number of Deaths (O)</v>
      </c>
      <c r="B684" s="36">
        <f>B$212</f>
        <v>0</v>
      </c>
      <c r="C684" s="113">
        <f t="shared" ref="C684:AW684" si="968">C$212</f>
        <v>0</v>
      </c>
      <c r="D684" s="113">
        <f t="shared" si="968"/>
        <v>0</v>
      </c>
      <c r="E684" s="113">
        <f t="shared" si="968"/>
        <v>0</v>
      </c>
      <c r="F684" s="113">
        <f t="shared" si="968"/>
        <v>0</v>
      </c>
      <c r="G684" s="113">
        <f t="shared" si="968"/>
        <v>0</v>
      </c>
      <c r="H684" s="113">
        <f t="shared" si="968"/>
        <v>0</v>
      </c>
      <c r="I684" s="113">
        <f t="shared" si="968"/>
        <v>0</v>
      </c>
      <c r="J684" s="113">
        <f t="shared" si="968"/>
        <v>0</v>
      </c>
      <c r="K684" s="113">
        <f t="shared" si="968"/>
        <v>0</v>
      </c>
      <c r="L684" s="113">
        <f t="shared" si="968"/>
        <v>0</v>
      </c>
      <c r="M684" s="113">
        <f t="shared" si="968"/>
        <v>0</v>
      </c>
      <c r="N684" s="113">
        <f t="shared" si="968"/>
        <v>0</v>
      </c>
      <c r="O684" s="113">
        <f t="shared" si="968"/>
        <v>0</v>
      </c>
      <c r="P684" s="113">
        <f t="shared" si="968"/>
        <v>0</v>
      </c>
      <c r="Q684" s="113">
        <f t="shared" si="968"/>
        <v>0</v>
      </c>
      <c r="R684" s="113">
        <f t="shared" si="968"/>
        <v>0</v>
      </c>
      <c r="S684" s="113">
        <f t="shared" si="968"/>
        <v>0</v>
      </c>
      <c r="T684" s="113">
        <f t="shared" si="968"/>
        <v>0</v>
      </c>
      <c r="U684" s="113">
        <f t="shared" si="968"/>
        <v>0</v>
      </c>
      <c r="V684" s="113">
        <f t="shared" si="968"/>
        <v>0</v>
      </c>
      <c r="W684" s="113">
        <f t="shared" si="968"/>
        <v>0</v>
      </c>
      <c r="X684" s="113">
        <f t="shared" si="968"/>
        <v>0</v>
      </c>
      <c r="Y684" s="113">
        <f t="shared" si="968"/>
        <v>0</v>
      </c>
      <c r="Z684" s="113">
        <f t="shared" si="968"/>
        <v>0</v>
      </c>
      <c r="AA684" s="113">
        <f t="shared" si="968"/>
        <v>0</v>
      </c>
      <c r="AB684" s="113">
        <f t="shared" si="968"/>
        <v>0</v>
      </c>
      <c r="AC684" s="113">
        <f t="shared" si="968"/>
        <v>0</v>
      </c>
      <c r="AD684" s="113">
        <f t="shared" si="968"/>
        <v>0</v>
      </c>
      <c r="AE684" s="113">
        <f t="shared" si="968"/>
        <v>0</v>
      </c>
      <c r="AF684" s="113">
        <f t="shared" si="968"/>
        <v>0</v>
      </c>
      <c r="AG684" s="113">
        <f t="shared" si="968"/>
        <v>0</v>
      </c>
      <c r="AH684" s="113">
        <f t="shared" si="968"/>
        <v>0</v>
      </c>
      <c r="AI684" s="113">
        <f t="shared" si="968"/>
        <v>0</v>
      </c>
      <c r="AJ684" s="113">
        <f t="shared" si="968"/>
        <v>0</v>
      </c>
      <c r="AK684" s="113">
        <f t="shared" si="968"/>
        <v>0</v>
      </c>
      <c r="AL684" s="113">
        <f t="shared" si="968"/>
        <v>0</v>
      </c>
      <c r="AM684" s="113">
        <f t="shared" si="968"/>
        <v>0</v>
      </c>
      <c r="AN684" s="113">
        <f t="shared" si="968"/>
        <v>0</v>
      </c>
      <c r="AO684" s="113">
        <f t="shared" si="968"/>
        <v>0</v>
      </c>
      <c r="AP684" s="113">
        <f t="shared" si="968"/>
        <v>0</v>
      </c>
      <c r="AQ684" s="113">
        <f t="shared" si="968"/>
        <v>0</v>
      </c>
      <c r="AR684" s="113">
        <f t="shared" si="968"/>
        <v>0</v>
      </c>
      <c r="AS684" s="113">
        <f t="shared" si="968"/>
        <v>0</v>
      </c>
      <c r="AT684" s="113">
        <f t="shared" si="968"/>
        <v>0</v>
      </c>
      <c r="AU684" s="113">
        <f t="shared" si="968"/>
        <v>0</v>
      </c>
      <c r="AV684" s="113">
        <f t="shared" si="968"/>
        <v>0</v>
      </c>
      <c r="AW684" s="113">
        <f t="shared" si="968"/>
        <v>0</v>
      </c>
    </row>
    <row r="685" spans="1:49">
      <c r="A685" s="45" t="s">
        <v>29</v>
      </c>
      <c r="B685" s="36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  <c r="AI685" s="113"/>
      <c r="AJ685" s="113"/>
      <c r="AK685" s="113"/>
      <c r="AL685" s="113"/>
      <c r="AM685" s="113"/>
      <c r="AN685" s="113"/>
      <c r="AO685" s="113"/>
      <c r="AP685" s="113"/>
      <c r="AQ685" s="113"/>
      <c r="AR685" s="113"/>
      <c r="AS685" s="113"/>
      <c r="AT685" s="113"/>
      <c r="AU685" s="113"/>
      <c r="AV685" s="113"/>
      <c r="AW685" s="116"/>
    </row>
    <row r="686" spans="1:49">
      <c r="A686" s="42" t="s">
        <v>30</v>
      </c>
      <c r="B686" s="36"/>
      <c r="C686" s="113">
        <f t="shared" ref="C686:AW686" si="969">C680+C683</f>
        <v>120</v>
      </c>
      <c r="D686" s="113">
        <f t="shared" si="969"/>
        <v>120</v>
      </c>
      <c r="E686" s="113">
        <f t="shared" si="969"/>
        <v>120</v>
      </c>
      <c r="F686" s="113">
        <f t="shared" si="969"/>
        <v>111</v>
      </c>
      <c r="G686" s="113">
        <f t="shared" si="969"/>
        <v>101</v>
      </c>
      <c r="H686" s="113">
        <f t="shared" si="969"/>
        <v>92</v>
      </c>
      <c r="I686" s="113">
        <f t="shared" si="969"/>
        <v>76</v>
      </c>
      <c r="J686" s="113">
        <f t="shared" si="969"/>
        <v>65</v>
      </c>
      <c r="K686" s="113">
        <f t="shared" si="969"/>
        <v>47</v>
      </c>
      <c r="L686" s="113">
        <f t="shared" si="969"/>
        <v>33</v>
      </c>
      <c r="M686" s="113">
        <f t="shared" si="969"/>
        <v>26</v>
      </c>
      <c r="N686" s="113">
        <f t="shared" si="969"/>
        <v>20</v>
      </c>
      <c r="O686" s="113">
        <f t="shared" si="969"/>
        <v>6</v>
      </c>
      <c r="P686" s="113">
        <f t="shared" si="969"/>
        <v>3</v>
      </c>
      <c r="Q686" s="113">
        <f t="shared" si="969"/>
        <v>2</v>
      </c>
      <c r="R686" s="113">
        <f t="shared" si="969"/>
        <v>0</v>
      </c>
      <c r="S686" s="113">
        <f t="shared" si="969"/>
        <v>0</v>
      </c>
      <c r="T686" s="113">
        <f t="shared" si="969"/>
        <v>0</v>
      </c>
      <c r="U686" s="113">
        <f t="shared" si="969"/>
        <v>0</v>
      </c>
      <c r="V686" s="113">
        <f t="shared" si="969"/>
        <v>0</v>
      </c>
      <c r="W686" s="113">
        <f t="shared" si="969"/>
        <v>0</v>
      </c>
      <c r="X686" s="113">
        <f t="shared" si="969"/>
        <v>0</v>
      </c>
      <c r="Y686" s="113">
        <f t="shared" si="969"/>
        <v>0</v>
      </c>
      <c r="Z686" s="113">
        <f t="shared" si="969"/>
        <v>0</v>
      </c>
      <c r="AA686" s="113">
        <f t="shared" si="969"/>
        <v>0</v>
      </c>
      <c r="AB686" s="113">
        <f t="shared" si="969"/>
        <v>0</v>
      </c>
      <c r="AC686" s="113">
        <f t="shared" si="969"/>
        <v>0</v>
      </c>
      <c r="AD686" s="113">
        <f t="shared" si="969"/>
        <v>0</v>
      </c>
      <c r="AE686" s="113">
        <f t="shared" si="969"/>
        <v>0</v>
      </c>
      <c r="AF686" s="113">
        <f t="shared" si="969"/>
        <v>0</v>
      </c>
      <c r="AG686" s="113">
        <f t="shared" si="969"/>
        <v>0</v>
      </c>
      <c r="AH686" s="113">
        <f t="shared" si="969"/>
        <v>0</v>
      </c>
      <c r="AI686" s="113">
        <f t="shared" si="969"/>
        <v>0</v>
      </c>
      <c r="AJ686" s="113">
        <f t="shared" si="969"/>
        <v>0</v>
      </c>
      <c r="AK686" s="113">
        <f t="shared" si="969"/>
        <v>0</v>
      </c>
      <c r="AL686" s="113">
        <f t="shared" si="969"/>
        <v>0</v>
      </c>
      <c r="AM686" s="113">
        <f t="shared" si="969"/>
        <v>0</v>
      </c>
      <c r="AN686" s="113">
        <f t="shared" si="969"/>
        <v>0</v>
      </c>
      <c r="AO686" s="113">
        <f t="shared" si="969"/>
        <v>0</v>
      </c>
      <c r="AP686" s="113">
        <f t="shared" si="969"/>
        <v>0</v>
      </c>
      <c r="AQ686" s="113">
        <f t="shared" si="969"/>
        <v>0</v>
      </c>
      <c r="AR686" s="113">
        <f t="shared" si="969"/>
        <v>0</v>
      </c>
      <c r="AS686" s="113">
        <f t="shared" si="969"/>
        <v>0</v>
      </c>
      <c r="AT686" s="113">
        <f t="shared" si="969"/>
        <v>0</v>
      </c>
      <c r="AU686" s="113">
        <f t="shared" si="969"/>
        <v>0</v>
      </c>
      <c r="AV686" s="113">
        <f t="shared" si="969"/>
        <v>0</v>
      </c>
      <c r="AW686" s="116">
        <f t="shared" si="969"/>
        <v>0</v>
      </c>
    </row>
    <row r="687" spans="1:49">
      <c r="A687" s="42" t="s">
        <v>31</v>
      </c>
      <c r="B687" s="36"/>
      <c r="C687" s="113">
        <f t="shared" ref="C687:AW687" si="970">C681+C684</f>
        <v>0</v>
      </c>
      <c r="D687" s="113">
        <f t="shared" si="970"/>
        <v>0</v>
      </c>
      <c r="E687" s="113">
        <f t="shared" si="970"/>
        <v>0</v>
      </c>
      <c r="F687" s="113">
        <f t="shared" si="970"/>
        <v>4</v>
      </c>
      <c r="G687" s="113">
        <f t="shared" si="970"/>
        <v>0</v>
      </c>
      <c r="H687" s="113">
        <f t="shared" si="970"/>
        <v>13</v>
      </c>
      <c r="I687" s="113">
        <f t="shared" si="970"/>
        <v>6</v>
      </c>
      <c r="J687" s="113">
        <f t="shared" si="970"/>
        <v>18</v>
      </c>
      <c r="K687" s="113">
        <f t="shared" si="970"/>
        <v>11</v>
      </c>
      <c r="L687" s="113">
        <f t="shared" si="970"/>
        <v>6</v>
      </c>
      <c r="M687" s="113">
        <f t="shared" si="970"/>
        <v>6</v>
      </c>
      <c r="N687" s="113">
        <f t="shared" si="970"/>
        <v>14</v>
      </c>
      <c r="O687" s="113">
        <f t="shared" si="970"/>
        <v>3</v>
      </c>
      <c r="P687" s="113">
        <f t="shared" si="970"/>
        <v>1</v>
      </c>
      <c r="Q687" s="113">
        <f t="shared" si="970"/>
        <v>2</v>
      </c>
      <c r="R687" s="113">
        <f t="shared" si="970"/>
        <v>0</v>
      </c>
      <c r="S687" s="113">
        <f t="shared" si="970"/>
        <v>0</v>
      </c>
      <c r="T687" s="113">
        <f t="shared" si="970"/>
        <v>0</v>
      </c>
      <c r="U687" s="113">
        <f t="shared" si="970"/>
        <v>0</v>
      </c>
      <c r="V687" s="113">
        <f t="shared" si="970"/>
        <v>0</v>
      </c>
      <c r="W687" s="113">
        <f t="shared" si="970"/>
        <v>0</v>
      </c>
      <c r="X687" s="113">
        <f t="shared" si="970"/>
        <v>0</v>
      </c>
      <c r="Y687" s="113">
        <f t="shared" si="970"/>
        <v>0</v>
      </c>
      <c r="Z687" s="113">
        <f t="shared" si="970"/>
        <v>0</v>
      </c>
      <c r="AA687" s="113">
        <f t="shared" si="970"/>
        <v>0</v>
      </c>
      <c r="AB687" s="113">
        <f t="shared" si="970"/>
        <v>0</v>
      </c>
      <c r="AC687" s="113">
        <f t="shared" si="970"/>
        <v>0</v>
      </c>
      <c r="AD687" s="113">
        <f t="shared" si="970"/>
        <v>0</v>
      </c>
      <c r="AE687" s="113">
        <f t="shared" si="970"/>
        <v>0</v>
      </c>
      <c r="AF687" s="113">
        <f t="shared" si="970"/>
        <v>0</v>
      </c>
      <c r="AG687" s="113">
        <f t="shared" si="970"/>
        <v>0</v>
      </c>
      <c r="AH687" s="113">
        <f t="shared" si="970"/>
        <v>0</v>
      </c>
      <c r="AI687" s="113">
        <f t="shared" si="970"/>
        <v>0</v>
      </c>
      <c r="AJ687" s="113">
        <f t="shared" si="970"/>
        <v>0</v>
      </c>
      <c r="AK687" s="113">
        <f t="shared" si="970"/>
        <v>0</v>
      </c>
      <c r="AL687" s="113">
        <f t="shared" si="970"/>
        <v>0</v>
      </c>
      <c r="AM687" s="113">
        <f t="shared" si="970"/>
        <v>0</v>
      </c>
      <c r="AN687" s="113">
        <f t="shared" si="970"/>
        <v>0</v>
      </c>
      <c r="AO687" s="113">
        <f t="shared" si="970"/>
        <v>0</v>
      </c>
      <c r="AP687" s="113">
        <f t="shared" si="970"/>
        <v>0</v>
      </c>
      <c r="AQ687" s="113">
        <f t="shared" si="970"/>
        <v>0</v>
      </c>
      <c r="AR687" s="113">
        <f t="shared" si="970"/>
        <v>0</v>
      </c>
      <c r="AS687" s="113">
        <f t="shared" si="970"/>
        <v>0</v>
      </c>
      <c r="AT687" s="113">
        <f t="shared" si="970"/>
        <v>0</v>
      </c>
      <c r="AU687" s="113">
        <f t="shared" si="970"/>
        <v>0</v>
      </c>
      <c r="AV687" s="113">
        <f t="shared" si="970"/>
        <v>0</v>
      </c>
      <c r="AW687" s="116">
        <f t="shared" si="970"/>
        <v>0</v>
      </c>
    </row>
    <row r="688" spans="1:49">
      <c r="A688" s="42" t="s">
        <v>34</v>
      </c>
      <c r="B688" s="36"/>
      <c r="C688" s="113">
        <f t="shared" ref="C688:AW688" si="971">IF(C686&gt;0, C687*(C680/C686),"")</f>
        <v>0</v>
      </c>
      <c r="D688" s="113">
        <f t="shared" si="971"/>
        <v>0</v>
      </c>
      <c r="E688" s="113">
        <f t="shared" si="971"/>
        <v>0</v>
      </c>
      <c r="F688" s="113">
        <f t="shared" si="971"/>
        <v>4</v>
      </c>
      <c r="G688" s="113">
        <f t="shared" si="971"/>
        <v>0</v>
      </c>
      <c r="H688" s="113">
        <f t="shared" si="971"/>
        <v>13</v>
      </c>
      <c r="I688" s="113">
        <f t="shared" si="971"/>
        <v>6</v>
      </c>
      <c r="J688" s="113">
        <f t="shared" si="971"/>
        <v>18</v>
      </c>
      <c r="K688" s="113">
        <f t="shared" si="971"/>
        <v>11</v>
      </c>
      <c r="L688" s="113">
        <f t="shared" si="971"/>
        <v>6</v>
      </c>
      <c r="M688" s="113">
        <f t="shared" si="971"/>
        <v>6</v>
      </c>
      <c r="N688" s="113">
        <f t="shared" si="971"/>
        <v>14</v>
      </c>
      <c r="O688" s="113">
        <f t="shared" si="971"/>
        <v>3</v>
      </c>
      <c r="P688" s="113">
        <f t="shared" si="971"/>
        <v>1</v>
      </c>
      <c r="Q688" s="113">
        <f t="shared" si="971"/>
        <v>2</v>
      </c>
      <c r="R688" s="113" t="str">
        <f t="shared" si="971"/>
        <v/>
      </c>
      <c r="S688" s="113" t="str">
        <f t="shared" si="971"/>
        <v/>
      </c>
      <c r="T688" s="113" t="str">
        <f t="shared" si="971"/>
        <v/>
      </c>
      <c r="U688" s="113" t="str">
        <f t="shared" si="971"/>
        <v/>
      </c>
      <c r="V688" s="113" t="str">
        <f t="shared" si="971"/>
        <v/>
      </c>
      <c r="W688" s="113" t="str">
        <f t="shared" si="971"/>
        <v/>
      </c>
      <c r="X688" s="113" t="str">
        <f t="shared" si="971"/>
        <v/>
      </c>
      <c r="Y688" s="113" t="str">
        <f t="shared" si="971"/>
        <v/>
      </c>
      <c r="Z688" s="113" t="str">
        <f t="shared" si="971"/>
        <v/>
      </c>
      <c r="AA688" s="113" t="str">
        <f t="shared" si="971"/>
        <v/>
      </c>
      <c r="AB688" s="113" t="str">
        <f t="shared" si="971"/>
        <v/>
      </c>
      <c r="AC688" s="113" t="str">
        <f t="shared" si="971"/>
        <v/>
      </c>
      <c r="AD688" s="113" t="str">
        <f t="shared" si="971"/>
        <v/>
      </c>
      <c r="AE688" s="113" t="str">
        <f t="shared" si="971"/>
        <v/>
      </c>
      <c r="AF688" s="113" t="str">
        <f t="shared" si="971"/>
        <v/>
      </c>
      <c r="AG688" s="113" t="str">
        <f t="shared" si="971"/>
        <v/>
      </c>
      <c r="AH688" s="113" t="str">
        <f t="shared" si="971"/>
        <v/>
      </c>
      <c r="AI688" s="113" t="str">
        <f t="shared" si="971"/>
        <v/>
      </c>
      <c r="AJ688" s="113" t="str">
        <f t="shared" si="971"/>
        <v/>
      </c>
      <c r="AK688" s="113" t="str">
        <f t="shared" si="971"/>
        <v/>
      </c>
      <c r="AL688" s="113" t="str">
        <f t="shared" si="971"/>
        <v/>
      </c>
      <c r="AM688" s="113" t="str">
        <f t="shared" si="971"/>
        <v/>
      </c>
      <c r="AN688" s="113" t="str">
        <f t="shared" si="971"/>
        <v/>
      </c>
      <c r="AO688" s="113" t="str">
        <f t="shared" si="971"/>
        <v/>
      </c>
      <c r="AP688" s="113" t="str">
        <f t="shared" si="971"/>
        <v/>
      </c>
      <c r="AQ688" s="113" t="str">
        <f t="shared" si="971"/>
        <v/>
      </c>
      <c r="AR688" s="113" t="str">
        <f t="shared" si="971"/>
        <v/>
      </c>
      <c r="AS688" s="113" t="str">
        <f t="shared" si="971"/>
        <v/>
      </c>
      <c r="AT688" s="113" t="str">
        <f t="shared" si="971"/>
        <v/>
      </c>
      <c r="AU688" s="113" t="str">
        <f t="shared" si="971"/>
        <v/>
      </c>
      <c r="AV688" s="113" t="str">
        <f t="shared" si="971"/>
        <v/>
      </c>
      <c r="AW688" s="116" t="str">
        <f t="shared" si="971"/>
        <v/>
      </c>
    </row>
    <row r="689" spans="1:49">
      <c r="A689" s="42" t="s">
        <v>35</v>
      </c>
      <c r="B689" s="36"/>
      <c r="C689" s="113">
        <f>IF(C686&gt;0, IF((C686-1)=0,"", ( C687*(C680/C686)*(1-(C680/C686))*(C686-C687))/(C686-1)), "")</f>
        <v>0</v>
      </c>
      <c r="D689" s="113">
        <f t="shared" ref="D689:AW689" si="972">IF(D686&gt;0, IF((D686-1)=0,"", ( D687*(D680/D686)*(1-(D680/D686))*(D686-D687))/(D686-1)), "")</f>
        <v>0</v>
      </c>
      <c r="E689" s="113">
        <f t="shared" si="972"/>
        <v>0</v>
      </c>
      <c r="F689" s="113">
        <f t="shared" si="972"/>
        <v>0</v>
      </c>
      <c r="G689" s="113">
        <f t="shared" si="972"/>
        <v>0</v>
      </c>
      <c r="H689" s="113">
        <f t="shared" si="972"/>
        <v>0</v>
      </c>
      <c r="I689" s="113">
        <f t="shared" si="972"/>
        <v>0</v>
      </c>
      <c r="J689" s="113">
        <f t="shared" si="972"/>
        <v>0</v>
      </c>
      <c r="K689" s="113">
        <f t="shared" si="972"/>
        <v>0</v>
      </c>
      <c r="L689" s="113">
        <f t="shared" si="972"/>
        <v>0</v>
      </c>
      <c r="M689" s="113">
        <f t="shared" si="972"/>
        <v>0</v>
      </c>
      <c r="N689" s="113">
        <f t="shared" si="972"/>
        <v>0</v>
      </c>
      <c r="O689" s="113">
        <f t="shared" si="972"/>
        <v>0</v>
      </c>
      <c r="P689" s="113">
        <f t="shared" si="972"/>
        <v>0</v>
      </c>
      <c r="Q689" s="113">
        <f t="shared" si="972"/>
        <v>0</v>
      </c>
      <c r="R689" s="113" t="str">
        <f t="shared" si="972"/>
        <v/>
      </c>
      <c r="S689" s="113" t="str">
        <f t="shared" si="972"/>
        <v/>
      </c>
      <c r="T689" s="113" t="str">
        <f t="shared" si="972"/>
        <v/>
      </c>
      <c r="U689" s="113" t="str">
        <f t="shared" si="972"/>
        <v/>
      </c>
      <c r="V689" s="113" t="str">
        <f t="shared" si="972"/>
        <v/>
      </c>
      <c r="W689" s="113" t="str">
        <f t="shared" si="972"/>
        <v/>
      </c>
      <c r="X689" s="113" t="str">
        <f t="shared" si="972"/>
        <v/>
      </c>
      <c r="Y689" s="113" t="str">
        <f t="shared" si="972"/>
        <v/>
      </c>
      <c r="Z689" s="113" t="str">
        <f t="shared" si="972"/>
        <v/>
      </c>
      <c r="AA689" s="113" t="str">
        <f t="shared" si="972"/>
        <v/>
      </c>
      <c r="AB689" s="113" t="str">
        <f t="shared" si="972"/>
        <v/>
      </c>
      <c r="AC689" s="113" t="str">
        <f t="shared" si="972"/>
        <v/>
      </c>
      <c r="AD689" s="113" t="str">
        <f t="shared" si="972"/>
        <v/>
      </c>
      <c r="AE689" s="113" t="str">
        <f t="shared" si="972"/>
        <v/>
      </c>
      <c r="AF689" s="113" t="str">
        <f t="shared" si="972"/>
        <v/>
      </c>
      <c r="AG689" s="113" t="str">
        <f t="shared" si="972"/>
        <v/>
      </c>
      <c r="AH689" s="113" t="str">
        <f t="shared" si="972"/>
        <v/>
      </c>
      <c r="AI689" s="113" t="str">
        <f t="shared" si="972"/>
        <v/>
      </c>
      <c r="AJ689" s="113" t="str">
        <f t="shared" si="972"/>
        <v/>
      </c>
      <c r="AK689" s="113" t="str">
        <f t="shared" si="972"/>
        <v/>
      </c>
      <c r="AL689" s="113" t="str">
        <f t="shared" si="972"/>
        <v/>
      </c>
      <c r="AM689" s="113" t="str">
        <f t="shared" si="972"/>
        <v/>
      </c>
      <c r="AN689" s="113" t="str">
        <f t="shared" si="972"/>
        <v/>
      </c>
      <c r="AO689" s="113" t="str">
        <f t="shared" si="972"/>
        <v/>
      </c>
      <c r="AP689" s="113" t="str">
        <f t="shared" si="972"/>
        <v/>
      </c>
      <c r="AQ689" s="113" t="str">
        <f t="shared" si="972"/>
        <v/>
      </c>
      <c r="AR689" s="113" t="str">
        <f t="shared" si="972"/>
        <v/>
      </c>
      <c r="AS689" s="113" t="str">
        <f t="shared" si="972"/>
        <v/>
      </c>
      <c r="AT689" s="113" t="str">
        <f t="shared" si="972"/>
        <v/>
      </c>
      <c r="AU689" s="113" t="str">
        <f t="shared" si="972"/>
        <v/>
      </c>
      <c r="AV689" s="113" t="str">
        <f t="shared" si="972"/>
        <v/>
      </c>
      <c r="AW689" s="113" t="str">
        <f t="shared" si="972"/>
        <v/>
      </c>
    </row>
    <row r="690" spans="1:49">
      <c r="A690" s="42" t="s">
        <v>33</v>
      </c>
      <c r="B690" s="36" t="e">
        <f>(SUM(D681:AW681)-SUM(D688:AW688))^2/SUM(D689:AW689)</f>
        <v>#DIV/0!</v>
      </c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  <c r="AI690" s="113"/>
      <c r="AJ690" s="113"/>
      <c r="AK690" s="113"/>
      <c r="AL690" s="113"/>
      <c r="AM690" s="113"/>
      <c r="AN690" s="113"/>
      <c r="AO690" s="113"/>
      <c r="AP690" s="113"/>
      <c r="AQ690" s="113"/>
      <c r="AR690" s="113"/>
      <c r="AS690" s="113"/>
      <c r="AT690" s="113"/>
      <c r="AU690" s="113"/>
      <c r="AV690" s="113"/>
      <c r="AW690" s="116"/>
    </row>
    <row r="691" spans="1:49" ht="16" thickBot="1">
      <c r="A691" s="46" t="s">
        <v>32</v>
      </c>
      <c r="B691" s="47" t="e">
        <f>CHIDIST(B690,1)</f>
        <v>#DIV/0!</v>
      </c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  <c r="AN691" s="117"/>
      <c r="AO691" s="117"/>
      <c r="AP691" s="117"/>
      <c r="AQ691" s="117"/>
      <c r="AR691" s="117"/>
      <c r="AS691" s="117"/>
      <c r="AT691" s="117"/>
      <c r="AU691" s="117"/>
      <c r="AV691" s="117"/>
      <c r="AW691" s="118"/>
    </row>
    <row r="692" spans="1:49">
      <c r="A692" s="33"/>
      <c r="B692" s="33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 ht="16" thickBot="1">
      <c r="A693" s="33"/>
      <c r="B693" s="33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43" t="str">
        <f>A696&amp;" vs. "&amp;A699</f>
        <v>ama-1 vs. Strain G</v>
      </c>
      <c r="B694" s="44" t="e">
        <f>"p = "&amp;FIXED(B708,6)</f>
        <v>#DIV/0!</v>
      </c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  <c r="AQ694" s="114"/>
      <c r="AR694" s="114"/>
      <c r="AS694" s="114"/>
      <c r="AT694" s="114"/>
      <c r="AU694" s="114"/>
      <c r="AV694" s="114"/>
      <c r="AW694" s="115"/>
    </row>
    <row r="695" spans="1:49">
      <c r="A695" s="33"/>
      <c r="B695" s="33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45" t="str">
        <f>A$66</f>
        <v>ama-1</v>
      </c>
      <c r="B696" s="36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  <c r="AI696" s="113"/>
      <c r="AJ696" s="113"/>
      <c r="AK696" s="113"/>
      <c r="AL696" s="113"/>
      <c r="AM696" s="113"/>
      <c r="AN696" s="113"/>
      <c r="AO696" s="113"/>
      <c r="AP696" s="113"/>
      <c r="AQ696" s="113"/>
      <c r="AR696" s="113"/>
      <c r="AS696" s="113"/>
      <c r="AT696" s="113"/>
      <c r="AU696" s="113"/>
      <c r="AV696" s="113"/>
      <c r="AW696" s="116"/>
    </row>
    <row r="697" spans="1:49">
      <c r="A697" s="42" t="str">
        <f>A$67</f>
        <v>Number of Subjects at Risk (N)</v>
      </c>
      <c r="B697" s="36">
        <f>B$67</f>
        <v>0</v>
      </c>
      <c r="C697" s="113">
        <f>C$67</f>
        <v>120</v>
      </c>
      <c r="D697" s="113">
        <f t="shared" ref="D697:AW697" si="973">D$67</f>
        <v>120</v>
      </c>
      <c r="E697" s="113">
        <f t="shared" si="973"/>
        <v>120</v>
      </c>
      <c r="F697" s="113">
        <f t="shared" si="973"/>
        <v>111</v>
      </c>
      <c r="G697" s="113">
        <f t="shared" si="973"/>
        <v>101</v>
      </c>
      <c r="H697" s="113">
        <f t="shared" si="973"/>
        <v>92</v>
      </c>
      <c r="I697" s="113">
        <f t="shared" si="973"/>
        <v>76</v>
      </c>
      <c r="J697" s="113">
        <f t="shared" si="973"/>
        <v>65</v>
      </c>
      <c r="K697" s="113">
        <f t="shared" si="973"/>
        <v>47</v>
      </c>
      <c r="L697" s="113">
        <f t="shared" si="973"/>
        <v>33</v>
      </c>
      <c r="M697" s="113">
        <f t="shared" si="973"/>
        <v>26</v>
      </c>
      <c r="N697" s="113">
        <f t="shared" si="973"/>
        <v>20</v>
      </c>
      <c r="O697" s="113">
        <f t="shared" si="973"/>
        <v>6</v>
      </c>
      <c r="P697" s="113">
        <f t="shared" si="973"/>
        <v>3</v>
      </c>
      <c r="Q697" s="113">
        <f t="shared" si="973"/>
        <v>2</v>
      </c>
      <c r="R697" s="113">
        <f t="shared" si="973"/>
        <v>0</v>
      </c>
      <c r="S697" s="113">
        <f t="shared" si="973"/>
        <v>0</v>
      </c>
      <c r="T697" s="113">
        <f t="shared" si="973"/>
        <v>0</v>
      </c>
      <c r="U697" s="113">
        <f t="shared" si="973"/>
        <v>0</v>
      </c>
      <c r="V697" s="113">
        <f t="shared" si="973"/>
        <v>0</v>
      </c>
      <c r="W697" s="113">
        <f t="shared" si="973"/>
        <v>0</v>
      </c>
      <c r="X697" s="113">
        <f t="shared" si="973"/>
        <v>0</v>
      </c>
      <c r="Y697" s="113">
        <f t="shared" si="973"/>
        <v>0</v>
      </c>
      <c r="Z697" s="113">
        <f t="shared" si="973"/>
        <v>0</v>
      </c>
      <c r="AA697" s="113">
        <f t="shared" si="973"/>
        <v>0</v>
      </c>
      <c r="AB697" s="113">
        <f t="shared" si="973"/>
        <v>0</v>
      </c>
      <c r="AC697" s="113">
        <f t="shared" si="973"/>
        <v>0</v>
      </c>
      <c r="AD697" s="113">
        <f t="shared" si="973"/>
        <v>0</v>
      </c>
      <c r="AE697" s="113">
        <f t="shared" si="973"/>
        <v>0</v>
      </c>
      <c r="AF697" s="113">
        <f t="shared" si="973"/>
        <v>0</v>
      </c>
      <c r="AG697" s="113">
        <f t="shared" si="973"/>
        <v>0</v>
      </c>
      <c r="AH697" s="113">
        <f t="shared" si="973"/>
        <v>0</v>
      </c>
      <c r="AI697" s="113">
        <f t="shared" si="973"/>
        <v>0</v>
      </c>
      <c r="AJ697" s="113">
        <f t="shared" si="973"/>
        <v>0</v>
      </c>
      <c r="AK697" s="113">
        <f t="shared" si="973"/>
        <v>0</v>
      </c>
      <c r="AL697" s="113">
        <f t="shared" si="973"/>
        <v>0</v>
      </c>
      <c r="AM697" s="113">
        <f t="shared" si="973"/>
        <v>0</v>
      </c>
      <c r="AN697" s="113">
        <f t="shared" si="973"/>
        <v>0</v>
      </c>
      <c r="AO697" s="113">
        <f t="shared" si="973"/>
        <v>0</v>
      </c>
      <c r="AP697" s="113">
        <f t="shared" si="973"/>
        <v>0</v>
      </c>
      <c r="AQ697" s="113">
        <f t="shared" si="973"/>
        <v>0</v>
      </c>
      <c r="AR697" s="113">
        <f t="shared" si="973"/>
        <v>0</v>
      </c>
      <c r="AS697" s="113">
        <f t="shared" si="973"/>
        <v>0</v>
      </c>
      <c r="AT697" s="113">
        <f t="shared" si="973"/>
        <v>0</v>
      </c>
      <c r="AU697" s="113">
        <f t="shared" si="973"/>
        <v>0</v>
      </c>
      <c r="AV697" s="113">
        <f t="shared" si="973"/>
        <v>0</v>
      </c>
      <c r="AW697" s="113">
        <f t="shared" si="973"/>
        <v>0</v>
      </c>
    </row>
    <row r="698" spans="1:49">
      <c r="A698" s="42" t="str">
        <f>A$68</f>
        <v>Observed Number of Deaths (O)</v>
      </c>
      <c r="B698" s="36">
        <f>B$68</f>
        <v>0</v>
      </c>
      <c r="C698" s="113">
        <f>C$68</f>
        <v>0</v>
      </c>
      <c r="D698" s="113">
        <f t="shared" ref="D698:AW698" si="974">D$68</f>
        <v>0</v>
      </c>
      <c r="E698" s="113">
        <f t="shared" si="974"/>
        <v>0</v>
      </c>
      <c r="F698" s="113">
        <f t="shared" si="974"/>
        <v>4</v>
      </c>
      <c r="G698" s="113">
        <f t="shared" si="974"/>
        <v>0</v>
      </c>
      <c r="H698" s="113">
        <f t="shared" si="974"/>
        <v>13</v>
      </c>
      <c r="I698" s="113">
        <f t="shared" si="974"/>
        <v>6</v>
      </c>
      <c r="J698" s="113">
        <f t="shared" si="974"/>
        <v>18</v>
      </c>
      <c r="K698" s="113">
        <f t="shared" si="974"/>
        <v>11</v>
      </c>
      <c r="L698" s="113">
        <f t="shared" si="974"/>
        <v>6</v>
      </c>
      <c r="M698" s="113">
        <f t="shared" si="974"/>
        <v>6</v>
      </c>
      <c r="N698" s="113">
        <f t="shared" si="974"/>
        <v>14</v>
      </c>
      <c r="O698" s="113">
        <f t="shared" si="974"/>
        <v>3</v>
      </c>
      <c r="P698" s="113">
        <f t="shared" si="974"/>
        <v>1</v>
      </c>
      <c r="Q698" s="113">
        <f t="shared" si="974"/>
        <v>2</v>
      </c>
      <c r="R698" s="113">
        <f t="shared" si="974"/>
        <v>0</v>
      </c>
      <c r="S698" s="113">
        <f t="shared" si="974"/>
        <v>0</v>
      </c>
      <c r="T698" s="113">
        <f t="shared" si="974"/>
        <v>0</v>
      </c>
      <c r="U698" s="113">
        <f t="shared" si="974"/>
        <v>0</v>
      </c>
      <c r="V698" s="113">
        <f t="shared" si="974"/>
        <v>0</v>
      </c>
      <c r="W698" s="113">
        <f t="shared" si="974"/>
        <v>0</v>
      </c>
      <c r="X698" s="113">
        <f t="shared" si="974"/>
        <v>0</v>
      </c>
      <c r="Y698" s="113">
        <f t="shared" si="974"/>
        <v>0</v>
      </c>
      <c r="Z698" s="113">
        <f t="shared" si="974"/>
        <v>0</v>
      </c>
      <c r="AA698" s="113">
        <f t="shared" si="974"/>
        <v>0</v>
      </c>
      <c r="AB698" s="113">
        <f t="shared" si="974"/>
        <v>0</v>
      </c>
      <c r="AC698" s="113">
        <f t="shared" si="974"/>
        <v>0</v>
      </c>
      <c r="AD698" s="113">
        <f t="shared" si="974"/>
        <v>0</v>
      </c>
      <c r="AE698" s="113">
        <f t="shared" si="974"/>
        <v>0</v>
      </c>
      <c r="AF698" s="113">
        <f t="shared" si="974"/>
        <v>0</v>
      </c>
      <c r="AG698" s="113">
        <f t="shared" si="974"/>
        <v>0</v>
      </c>
      <c r="AH698" s="113">
        <f t="shared" si="974"/>
        <v>0</v>
      </c>
      <c r="AI698" s="113">
        <f t="shared" si="974"/>
        <v>0</v>
      </c>
      <c r="AJ698" s="113">
        <f t="shared" si="974"/>
        <v>0</v>
      </c>
      <c r="AK698" s="113">
        <f t="shared" si="974"/>
        <v>0</v>
      </c>
      <c r="AL698" s="113">
        <f t="shared" si="974"/>
        <v>0</v>
      </c>
      <c r="AM698" s="113">
        <f t="shared" si="974"/>
        <v>0</v>
      </c>
      <c r="AN698" s="113">
        <f t="shared" si="974"/>
        <v>0</v>
      </c>
      <c r="AO698" s="113">
        <f t="shared" si="974"/>
        <v>0</v>
      </c>
      <c r="AP698" s="113">
        <f t="shared" si="974"/>
        <v>0</v>
      </c>
      <c r="AQ698" s="113">
        <f t="shared" si="974"/>
        <v>0</v>
      </c>
      <c r="AR698" s="113">
        <f t="shared" si="974"/>
        <v>0</v>
      </c>
      <c r="AS698" s="113">
        <f t="shared" si="974"/>
        <v>0</v>
      </c>
      <c r="AT698" s="113">
        <f t="shared" si="974"/>
        <v>0</v>
      </c>
      <c r="AU698" s="113">
        <f t="shared" si="974"/>
        <v>0</v>
      </c>
      <c r="AV698" s="113">
        <f t="shared" si="974"/>
        <v>0</v>
      </c>
      <c r="AW698" s="113">
        <f t="shared" si="974"/>
        <v>0</v>
      </c>
    </row>
    <row r="699" spans="1:49">
      <c r="A699" s="45" t="str">
        <f>A$246</f>
        <v>Strain G</v>
      </c>
      <c r="B699" s="36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  <c r="AI699" s="113"/>
      <c r="AJ699" s="113"/>
      <c r="AK699" s="113"/>
      <c r="AL699" s="113"/>
      <c r="AM699" s="113"/>
      <c r="AN699" s="113"/>
      <c r="AO699" s="113"/>
      <c r="AP699" s="113"/>
      <c r="AQ699" s="113"/>
      <c r="AR699" s="113"/>
      <c r="AS699" s="113"/>
      <c r="AT699" s="113"/>
      <c r="AU699" s="113"/>
      <c r="AV699" s="113"/>
      <c r="AW699" s="116"/>
    </row>
    <row r="700" spans="1:49">
      <c r="A700" s="42" t="str">
        <f>A$247</f>
        <v>Number of Subjects at Risk (N)</v>
      </c>
      <c r="B700" s="36">
        <f>B$247</f>
        <v>0</v>
      </c>
      <c r="C700" s="113">
        <f t="shared" ref="C700:AW700" si="975">C$247</f>
        <v>0</v>
      </c>
      <c r="D700" s="113">
        <f t="shared" si="975"/>
        <v>0</v>
      </c>
      <c r="E700" s="113">
        <f t="shared" si="975"/>
        <v>0</v>
      </c>
      <c r="F700" s="113">
        <f t="shared" si="975"/>
        <v>0</v>
      </c>
      <c r="G700" s="113">
        <f t="shared" si="975"/>
        <v>0</v>
      </c>
      <c r="H700" s="113">
        <f t="shared" si="975"/>
        <v>0</v>
      </c>
      <c r="I700" s="113">
        <f t="shared" si="975"/>
        <v>0</v>
      </c>
      <c r="J700" s="113">
        <f t="shared" si="975"/>
        <v>0</v>
      </c>
      <c r="K700" s="113">
        <f t="shared" si="975"/>
        <v>0</v>
      </c>
      <c r="L700" s="113">
        <f t="shared" si="975"/>
        <v>0</v>
      </c>
      <c r="M700" s="113">
        <f t="shared" si="975"/>
        <v>0</v>
      </c>
      <c r="N700" s="113">
        <f t="shared" si="975"/>
        <v>0</v>
      </c>
      <c r="O700" s="113">
        <f t="shared" si="975"/>
        <v>0</v>
      </c>
      <c r="P700" s="113">
        <f t="shared" si="975"/>
        <v>0</v>
      </c>
      <c r="Q700" s="113">
        <f t="shared" si="975"/>
        <v>0</v>
      </c>
      <c r="R700" s="113">
        <f t="shared" si="975"/>
        <v>0</v>
      </c>
      <c r="S700" s="113">
        <f t="shared" si="975"/>
        <v>0</v>
      </c>
      <c r="T700" s="113">
        <f t="shared" si="975"/>
        <v>0</v>
      </c>
      <c r="U700" s="113">
        <f t="shared" si="975"/>
        <v>0</v>
      </c>
      <c r="V700" s="113">
        <f t="shared" si="975"/>
        <v>0</v>
      </c>
      <c r="W700" s="113">
        <f t="shared" si="975"/>
        <v>0</v>
      </c>
      <c r="X700" s="113">
        <f t="shared" si="975"/>
        <v>0</v>
      </c>
      <c r="Y700" s="113">
        <f t="shared" si="975"/>
        <v>0</v>
      </c>
      <c r="Z700" s="113">
        <f t="shared" si="975"/>
        <v>0</v>
      </c>
      <c r="AA700" s="113">
        <f t="shared" si="975"/>
        <v>0</v>
      </c>
      <c r="AB700" s="113">
        <f t="shared" si="975"/>
        <v>0</v>
      </c>
      <c r="AC700" s="113">
        <f t="shared" si="975"/>
        <v>0</v>
      </c>
      <c r="AD700" s="113">
        <f t="shared" si="975"/>
        <v>0</v>
      </c>
      <c r="AE700" s="113">
        <f t="shared" si="975"/>
        <v>0</v>
      </c>
      <c r="AF700" s="113">
        <f t="shared" si="975"/>
        <v>0</v>
      </c>
      <c r="AG700" s="113">
        <f t="shared" si="975"/>
        <v>0</v>
      </c>
      <c r="AH700" s="113">
        <f t="shared" si="975"/>
        <v>0</v>
      </c>
      <c r="AI700" s="113">
        <f t="shared" si="975"/>
        <v>0</v>
      </c>
      <c r="AJ700" s="113">
        <f t="shared" si="975"/>
        <v>0</v>
      </c>
      <c r="AK700" s="113">
        <f t="shared" si="975"/>
        <v>0</v>
      </c>
      <c r="AL700" s="113">
        <f t="shared" si="975"/>
        <v>0</v>
      </c>
      <c r="AM700" s="113">
        <f t="shared" si="975"/>
        <v>0</v>
      </c>
      <c r="AN700" s="113">
        <f t="shared" si="975"/>
        <v>0</v>
      </c>
      <c r="AO700" s="113">
        <f t="shared" si="975"/>
        <v>0</v>
      </c>
      <c r="AP700" s="113">
        <f t="shared" si="975"/>
        <v>0</v>
      </c>
      <c r="AQ700" s="113">
        <f t="shared" si="975"/>
        <v>0</v>
      </c>
      <c r="AR700" s="113">
        <f t="shared" si="975"/>
        <v>0</v>
      </c>
      <c r="AS700" s="113">
        <f t="shared" si="975"/>
        <v>0</v>
      </c>
      <c r="AT700" s="113">
        <f t="shared" si="975"/>
        <v>0</v>
      </c>
      <c r="AU700" s="113">
        <f t="shared" si="975"/>
        <v>0</v>
      </c>
      <c r="AV700" s="113">
        <f t="shared" si="975"/>
        <v>0</v>
      </c>
      <c r="AW700" s="113">
        <f t="shared" si="975"/>
        <v>0</v>
      </c>
    </row>
    <row r="701" spans="1:49">
      <c r="A701" s="42" t="str">
        <f>A$248</f>
        <v>Observed Number of Deaths (O)</v>
      </c>
      <c r="B701" s="36">
        <f>B$248</f>
        <v>0</v>
      </c>
      <c r="C701" s="113">
        <f t="shared" ref="C701:AW701" si="976">C$248</f>
        <v>0</v>
      </c>
      <c r="D701" s="113">
        <f t="shared" si="976"/>
        <v>0</v>
      </c>
      <c r="E701" s="113">
        <f t="shared" si="976"/>
        <v>0</v>
      </c>
      <c r="F701" s="113">
        <f t="shared" si="976"/>
        <v>0</v>
      </c>
      <c r="G701" s="113">
        <f t="shared" si="976"/>
        <v>0</v>
      </c>
      <c r="H701" s="113">
        <f t="shared" si="976"/>
        <v>0</v>
      </c>
      <c r="I701" s="113">
        <f t="shared" si="976"/>
        <v>0</v>
      </c>
      <c r="J701" s="113">
        <f t="shared" si="976"/>
        <v>0</v>
      </c>
      <c r="K701" s="113">
        <f t="shared" si="976"/>
        <v>0</v>
      </c>
      <c r="L701" s="113">
        <f t="shared" si="976"/>
        <v>0</v>
      </c>
      <c r="M701" s="113">
        <f t="shared" si="976"/>
        <v>0</v>
      </c>
      <c r="N701" s="113">
        <f t="shared" si="976"/>
        <v>0</v>
      </c>
      <c r="O701" s="113">
        <f t="shared" si="976"/>
        <v>0</v>
      </c>
      <c r="P701" s="113">
        <f t="shared" si="976"/>
        <v>0</v>
      </c>
      <c r="Q701" s="113">
        <f t="shared" si="976"/>
        <v>0</v>
      </c>
      <c r="R701" s="113">
        <f t="shared" si="976"/>
        <v>0</v>
      </c>
      <c r="S701" s="113">
        <f t="shared" si="976"/>
        <v>0</v>
      </c>
      <c r="T701" s="113">
        <f t="shared" si="976"/>
        <v>0</v>
      </c>
      <c r="U701" s="113">
        <f t="shared" si="976"/>
        <v>0</v>
      </c>
      <c r="V701" s="113">
        <f t="shared" si="976"/>
        <v>0</v>
      </c>
      <c r="W701" s="113">
        <f t="shared" si="976"/>
        <v>0</v>
      </c>
      <c r="X701" s="113">
        <f t="shared" si="976"/>
        <v>0</v>
      </c>
      <c r="Y701" s="113">
        <f t="shared" si="976"/>
        <v>0</v>
      </c>
      <c r="Z701" s="113">
        <f t="shared" si="976"/>
        <v>0</v>
      </c>
      <c r="AA701" s="113">
        <f t="shared" si="976"/>
        <v>0</v>
      </c>
      <c r="AB701" s="113">
        <f t="shared" si="976"/>
        <v>0</v>
      </c>
      <c r="AC701" s="113">
        <f t="shared" si="976"/>
        <v>0</v>
      </c>
      <c r="AD701" s="113">
        <f t="shared" si="976"/>
        <v>0</v>
      </c>
      <c r="AE701" s="113">
        <f t="shared" si="976"/>
        <v>0</v>
      </c>
      <c r="AF701" s="113">
        <f t="shared" si="976"/>
        <v>0</v>
      </c>
      <c r="AG701" s="113">
        <f t="shared" si="976"/>
        <v>0</v>
      </c>
      <c r="AH701" s="113">
        <f t="shared" si="976"/>
        <v>0</v>
      </c>
      <c r="AI701" s="113">
        <f t="shared" si="976"/>
        <v>0</v>
      </c>
      <c r="AJ701" s="113">
        <f t="shared" si="976"/>
        <v>0</v>
      </c>
      <c r="AK701" s="113">
        <f t="shared" si="976"/>
        <v>0</v>
      </c>
      <c r="AL701" s="113">
        <f t="shared" si="976"/>
        <v>0</v>
      </c>
      <c r="AM701" s="113">
        <f t="shared" si="976"/>
        <v>0</v>
      </c>
      <c r="AN701" s="113">
        <f t="shared" si="976"/>
        <v>0</v>
      </c>
      <c r="AO701" s="113">
        <f t="shared" si="976"/>
        <v>0</v>
      </c>
      <c r="AP701" s="113">
        <f t="shared" si="976"/>
        <v>0</v>
      </c>
      <c r="AQ701" s="113">
        <f t="shared" si="976"/>
        <v>0</v>
      </c>
      <c r="AR701" s="113">
        <f t="shared" si="976"/>
        <v>0</v>
      </c>
      <c r="AS701" s="113">
        <f t="shared" si="976"/>
        <v>0</v>
      </c>
      <c r="AT701" s="113">
        <f t="shared" si="976"/>
        <v>0</v>
      </c>
      <c r="AU701" s="113">
        <f t="shared" si="976"/>
        <v>0</v>
      </c>
      <c r="AV701" s="113">
        <f t="shared" si="976"/>
        <v>0</v>
      </c>
      <c r="AW701" s="113">
        <f t="shared" si="976"/>
        <v>0</v>
      </c>
    </row>
    <row r="702" spans="1:49">
      <c r="A702" s="45" t="s">
        <v>29</v>
      </c>
      <c r="B702" s="36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  <c r="AI702" s="113"/>
      <c r="AJ702" s="113"/>
      <c r="AK702" s="113"/>
      <c r="AL702" s="113"/>
      <c r="AM702" s="113"/>
      <c r="AN702" s="113"/>
      <c r="AO702" s="113"/>
      <c r="AP702" s="113"/>
      <c r="AQ702" s="113"/>
      <c r="AR702" s="113"/>
      <c r="AS702" s="113"/>
      <c r="AT702" s="113"/>
      <c r="AU702" s="113"/>
      <c r="AV702" s="113"/>
      <c r="AW702" s="116"/>
    </row>
    <row r="703" spans="1:49">
      <c r="A703" s="42" t="s">
        <v>30</v>
      </c>
      <c r="B703" s="36"/>
      <c r="C703" s="113">
        <f t="shared" ref="C703:AW703" si="977">C697+C700</f>
        <v>120</v>
      </c>
      <c r="D703" s="113">
        <f t="shared" si="977"/>
        <v>120</v>
      </c>
      <c r="E703" s="113">
        <f t="shared" si="977"/>
        <v>120</v>
      </c>
      <c r="F703" s="113">
        <f t="shared" si="977"/>
        <v>111</v>
      </c>
      <c r="G703" s="113">
        <f t="shared" si="977"/>
        <v>101</v>
      </c>
      <c r="H703" s="113">
        <f t="shared" si="977"/>
        <v>92</v>
      </c>
      <c r="I703" s="113">
        <f t="shared" si="977"/>
        <v>76</v>
      </c>
      <c r="J703" s="113">
        <f t="shared" si="977"/>
        <v>65</v>
      </c>
      <c r="K703" s="113">
        <f t="shared" si="977"/>
        <v>47</v>
      </c>
      <c r="L703" s="113">
        <f t="shared" si="977"/>
        <v>33</v>
      </c>
      <c r="M703" s="113">
        <f t="shared" si="977"/>
        <v>26</v>
      </c>
      <c r="N703" s="113">
        <f t="shared" si="977"/>
        <v>20</v>
      </c>
      <c r="O703" s="113">
        <f t="shared" si="977"/>
        <v>6</v>
      </c>
      <c r="P703" s="113">
        <f t="shared" si="977"/>
        <v>3</v>
      </c>
      <c r="Q703" s="113">
        <f t="shared" si="977"/>
        <v>2</v>
      </c>
      <c r="R703" s="113">
        <f t="shared" si="977"/>
        <v>0</v>
      </c>
      <c r="S703" s="113">
        <f t="shared" si="977"/>
        <v>0</v>
      </c>
      <c r="T703" s="113">
        <f t="shared" si="977"/>
        <v>0</v>
      </c>
      <c r="U703" s="113">
        <f t="shared" si="977"/>
        <v>0</v>
      </c>
      <c r="V703" s="113">
        <f t="shared" si="977"/>
        <v>0</v>
      </c>
      <c r="W703" s="113">
        <f t="shared" si="977"/>
        <v>0</v>
      </c>
      <c r="X703" s="113">
        <f t="shared" si="977"/>
        <v>0</v>
      </c>
      <c r="Y703" s="113">
        <f t="shared" si="977"/>
        <v>0</v>
      </c>
      <c r="Z703" s="113">
        <f t="shared" si="977"/>
        <v>0</v>
      </c>
      <c r="AA703" s="113">
        <f t="shared" si="977"/>
        <v>0</v>
      </c>
      <c r="AB703" s="113">
        <f t="shared" si="977"/>
        <v>0</v>
      </c>
      <c r="AC703" s="113">
        <f t="shared" si="977"/>
        <v>0</v>
      </c>
      <c r="AD703" s="113">
        <f t="shared" si="977"/>
        <v>0</v>
      </c>
      <c r="AE703" s="113">
        <f t="shared" si="977"/>
        <v>0</v>
      </c>
      <c r="AF703" s="113">
        <f t="shared" si="977"/>
        <v>0</v>
      </c>
      <c r="AG703" s="113">
        <f t="shared" si="977"/>
        <v>0</v>
      </c>
      <c r="AH703" s="113">
        <f t="shared" si="977"/>
        <v>0</v>
      </c>
      <c r="AI703" s="113">
        <f t="shared" si="977"/>
        <v>0</v>
      </c>
      <c r="AJ703" s="113">
        <f t="shared" si="977"/>
        <v>0</v>
      </c>
      <c r="AK703" s="113">
        <f t="shared" si="977"/>
        <v>0</v>
      </c>
      <c r="AL703" s="113">
        <f t="shared" si="977"/>
        <v>0</v>
      </c>
      <c r="AM703" s="113">
        <f t="shared" si="977"/>
        <v>0</v>
      </c>
      <c r="AN703" s="113">
        <f t="shared" si="977"/>
        <v>0</v>
      </c>
      <c r="AO703" s="113">
        <f t="shared" si="977"/>
        <v>0</v>
      </c>
      <c r="AP703" s="113">
        <f t="shared" si="977"/>
        <v>0</v>
      </c>
      <c r="AQ703" s="113">
        <f t="shared" si="977"/>
        <v>0</v>
      </c>
      <c r="AR703" s="113">
        <f t="shared" si="977"/>
        <v>0</v>
      </c>
      <c r="AS703" s="113">
        <f t="shared" si="977"/>
        <v>0</v>
      </c>
      <c r="AT703" s="113">
        <f t="shared" si="977"/>
        <v>0</v>
      </c>
      <c r="AU703" s="113">
        <f t="shared" si="977"/>
        <v>0</v>
      </c>
      <c r="AV703" s="113">
        <f t="shared" si="977"/>
        <v>0</v>
      </c>
      <c r="AW703" s="116">
        <f t="shared" si="977"/>
        <v>0</v>
      </c>
    </row>
    <row r="704" spans="1:49">
      <c r="A704" s="42" t="s">
        <v>31</v>
      </c>
      <c r="B704" s="36"/>
      <c r="C704" s="113">
        <f t="shared" ref="C704:AW704" si="978">C698+C701</f>
        <v>0</v>
      </c>
      <c r="D704" s="113">
        <f t="shared" si="978"/>
        <v>0</v>
      </c>
      <c r="E704" s="113">
        <f t="shared" si="978"/>
        <v>0</v>
      </c>
      <c r="F704" s="113">
        <f t="shared" si="978"/>
        <v>4</v>
      </c>
      <c r="G704" s="113">
        <f t="shared" si="978"/>
        <v>0</v>
      </c>
      <c r="H704" s="113">
        <f t="shared" si="978"/>
        <v>13</v>
      </c>
      <c r="I704" s="113">
        <f t="shared" si="978"/>
        <v>6</v>
      </c>
      <c r="J704" s="113">
        <f t="shared" si="978"/>
        <v>18</v>
      </c>
      <c r="K704" s="113">
        <f t="shared" si="978"/>
        <v>11</v>
      </c>
      <c r="L704" s="113">
        <f t="shared" si="978"/>
        <v>6</v>
      </c>
      <c r="M704" s="113">
        <f t="shared" si="978"/>
        <v>6</v>
      </c>
      <c r="N704" s="113">
        <f t="shared" si="978"/>
        <v>14</v>
      </c>
      <c r="O704" s="113">
        <f t="shared" si="978"/>
        <v>3</v>
      </c>
      <c r="P704" s="113">
        <f t="shared" si="978"/>
        <v>1</v>
      </c>
      <c r="Q704" s="113">
        <f t="shared" si="978"/>
        <v>2</v>
      </c>
      <c r="R704" s="113">
        <f t="shared" si="978"/>
        <v>0</v>
      </c>
      <c r="S704" s="113">
        <f t="shared" si="978"/>
        <v>0</v>
      </c>
      <c r="T704" s="113">
        <f t="shared" si="978"/>
        <v>0</v>
      </c>
      <c r="U704" s="113">
        <f t="shared" si="978"/>
        <v>0</v>
      </c>
      <c r="V704" s="113">
        <f t="shared" si="978"/>
        <v>0</v>
      </c>
      <c r="W704" s="113">
        <f t="shared" si="978"/>
        <v>0</v>
      </c>
      <c r="X704" s="113">
        <f t="shared" si="978"/>
        <v>0</v>
      </c>
      <c r="Y704" s="113">
        <f t="shared" si="978"/>
        <v>0</v>
      </c>
      <c r="Z704" s="113">
        <f t="shared" si="978"/>
        <v>0</v>
      </c>
      <c r="AA704" s="113">
        <f t="shared" si="978"/>
        <v>0</v>
      </c>
      <c r="AB704" s="113">
        <f t="shared" si="978"/>
        <v>0</v>
      </c>
      <c r="AC704" s="113">
        <f t="shared" si="978"/>
        <v>0</v>
      </c>
      <c r="AD704" s="113">
        <f t="shared" si="978"/>
        <v>0</v>
      </c>
      <c r="AE704" s="113">
        <f t="shared" si="978"/>
        <v>0</v>
      </c>
      <c r="AF704" s="113">
        <f t="shared" si="978"/>
        <v>0</v>
      </c>
      <c r="AG704" s="113">
        <f t="shared" si="978"/>
        <v>0</v>
      </c>
      <c r="AH704" s="113">
        <f t="shared" si="978"/>
        <v>0</v>
      </c>
      <c r="AI704" s="113">
        <f t="shared" si="978"/>
        <v>0</v>
      </c>
      <c r="AJ704" s="113">
        <f t="shared" si="978"/>
        <v>0</v>
      </c>
      <c r="AK704" s="113">
        <f t="shared" si="978"/>
        <v>0</v>
      </c>
      <c r="AL704" s="113">
        <f t="shared" si="978"/>
        <v>0</v>
      </c>
      <c r="AM704" s="113">
        <f t="shared" si="978"/>
        <v>0</v>
      </c>
      <c r="AN704" s="113">
        <f t="shared" si="978"/>
        <v>0</v>
      </c>
      <c r="AO704" s="113">
        <f t="shared" si="978"/>
        <v>0</v>
      </c>
      <c r="AP704" s="113">
        <f t="shared" si="978"/>
        <v>0</v>
      </c>
      <c r="AQ704" s="113">
        <f t="shared" si="978"/>
        <v>0</v>
      </c>
      <c r="AR704" s="113">
        <f t="shared" si="978"/>
        <v>0</v>
      </c>
      <c r="AS704" s="113">
        <f t="shared" si="978"/>
        <v>0</v>
      </c>
      <c r="AT704" s="113">
        <f t="shared" si="978"/>
        <v>0</v>
      </c>
      <c r="AU704" s="113">
        <f t="shared" si="978"/>
        <v>0</v>
      </c>
      <c r="AV704" s="113">
        <f t="shared" si="978"/>
        <v>0</v>
      </c>
      <c r="AW704" s="116">
        <f t="shared" si="978"/>
        <v>0</v>
      </c>
    </row>
    <row r="705" spans="1:49">
      <c r="A705" s="42" t="s">
        <v>34</v>
      </c>
      <c r="B705" s="36"/>
      <c r="C705" s="113">
        <f t="shared" ref="C705:AW705" si="979">IF(C703&gt;0, C704*(C697/C703),"")</f>
        <v>0</v>
      </c>
      <c r="D705" s="113">
        <f t="shared" si="979"/>
        <v>0</v>
      </c>
      <c r="E705" s="113">
        <f t="shared" si="979"/>
        <v>0</v>
      </c>
      <c r="F705" s="113">
        <f t="shared" si="979"/>
        <v>4</v>
      </c>
      <c r="G705" s="113">
        <f t="shared" si="979"/>
        <v>0</v>
      </c>
      <c r="H705" s="113">
        <f t="shared" si="979"/>
        <v>13</v>
      </c>
      <c r="I705" s="113">
        <f t="shared" si="979"/>
        <v>6</v>
      </c>
      <c r="J705" s="113">
        <f t="shared" si="979"/>
        <v>18</v>
      </c>
      <c r="K705" s="113">
        <f t="shared" si="979"/>
        <v>11</v>
      </c>
      <c r="L705" s="113">
        <f t="shared" si="979"/>
        <v>6</v>
      </c>
      <c r="M705" s="113">
        <f t="shared" si="979"/>
        <v>6</v>
      </c>
      <c r="N705" s="113">
        <f t="shared" si="979"/>
        <v>14</v>
      </c>
      <c r="O705" s="113">
        <f t="shared" si="979"/>
        <v>3</v>
      </c>
      <c r="P705" s="113">
        <f t="shared" si="979"/>
        <v>1</v>
      </c>
      <c r="Q705" s="113">
        <f t="shared" si="979"/>
        <v>2</v>
      </c>
      <c r="R705" s="113" t="str">
        <f t="shared" si="979"/>
        <v/>
      </c>
      <c r="S705" s="113" t="str">
        <f t="shared" si="979"/>
        <v/>
      </c>
      <c r="T705" s="113" t="str">
        <f t="shared" si="979"/>
        <v/>
      </c>
      <c r="U705" s="113" t="str">
        <f t="shared" si="979"/>
        <v/>
      </c>
      <c r="V705" s="113" t="str">
        <f t="shared" si="979"/>
        <v/>
      </c>
      <c r="W705" s="113" t="str">
        <f t="shared" si="979"/>
        <v/>
      </c>
      <c r="X705" s="113" t="str">
        <f t="shared" si="979"/>
        <v/>
      </c>
      <c r="Y705" s="113" t="str">
        <f t="shared" si="979"/>
        <v/>
      </c>
      <c r="Z705" s="113" t="str">
        <f t="shared" si="979"/>
        <v/>
      </c>
      <c r="AA705" s="113" t="str">
        <f t="shared" si="979"/>
        <v/>
      </c>
      <c r="AB705" s="113" t="str">
        <f t="shared" si="979"/>
        <v/>
      </c>
      <c r="AC705" s="113" t="str">
        <f t="shared" si="979"/>
        <v/>
      </c>
      <c r="AD705" s="113" t="str">
        <f t="shared" si="979"/>
        <v/>
      </c>
      <c r="AE705" s="113" t="str">
        <f t="shared" si="979"/>
        <v/>
      </c>
      <c r="AF705" s="113" t="str">
        <f t="shared" si="979"/>
        <v/>
      </c>
      <c r="AG705" s="113" t="str">
        <f t="shared" si="979"/>
        <v/>
      </c>
      <c r="AH705" s="113" t="str">
        <f t="shared" si="979"/>
        <v/>
      </c>
      <c r="AI705" s="113" t="str">
        <f t="shared" si="979"/>
        <v/>
      </c>
      <c r="AJ705" s="113" t="str">
        <f t="shared" si="979"/>
        <v/>
      </c>
      <c r="AK705" s="113" t="str">
        <f t="shared" si="979"/>
        <v/>
      </c>
      <c r="AL705" s="113" t="str">
        <f t="shared" si="979"/>
        <v/>
      </c>
      <c r="AM705" s="113" t="str">
        <f t="shared" si="979"/>
        <v/>
      </c>
      <c r="AN705" s="113" t="str">
        <f t="shared" si="979"/>
        <v/>
      </c>
      <c r="AO705" s="113" t="str">
        <f t="shared" si="979"/>
        <v/>
      </c>
      <c r="AP705" s="113" t="str">
        <f t="shared" si="979"/>
        <v/>
      </c>
      <c r="AQ705" s="113" t="str">
        <f t="shared" si="979"/>
        <v/>
      </c>
      <c r="AR705" s="113" t="str">
        <f t="shared" si="979"/>
        <v/>
      </c>
      <c r="AS705" s="113" t="str">
        <f t="shared" si="979"/>
        <v/>
      </c>
      <c r="AT705" s="113" t="str">
        <f t="shared" si="979"/>
        <v/>
      </c>
      <c r="AU705" s="113" t="str">
        <f t="shared" si="979"/>
        <v/>
      </c>
      <c r="AV705" s="113" t="str">
        <f t="shared" si="979"/>
        <v/>
      </c>
      <c r="AW705" s="116" t="str">
        <f t="shared" si="979"/>
        <v/>
      </c>
    </row>
    <row r="706" spans="1:49">
      <c r="A706" s="42" t="s">
        <v>35</v>
      </c>
      <c r="B706" s="36"/>
      <c r="C706" s="113">
        <f>IF(C703&gt;0, IF((C703-1)=0,"", ( C704*(C697/C703)*(1-(C697/C703))*(C703-C704))/(C703-1)), "")</f>
        <v>0</v>
      </c>
      <c r="D706" s="113">
        <f t="shared" ref="D706:AW706" si="980">IF(D703&gt;0, IF((D703-1)=0,"", ( D704*(D697/D703)*(1-(D697/D703))*(D703-D704))/(D703-1)), "")</f>
        <v>0</v>
      </c>
      <c r="E706" s="113">
        <f t="shared" si="980"/>
        <v>0</v>
      </c>
      <c r="F706" s="113">
        <f t="shared" si="980"/>
        <v>0</v>
      </c>
      <c r="G706" s="113">
        <f t="shared" si="980"/>
        <v>0</v>
      </c>
      <c r="H706" s="113">
        <f t="shared" si="980"/>
        <v>0</v>
      </c>
      <c r="I706" s="113">
        <f t="shared" si="980"/>
        <v>0</v>
      </c>
      <c r="J706" s="113">
        <f t="shared" si="980"/>
        <v>0</v>
      </c>
      <c r="K706" s="113">
        <f t="shared" si="980"/>
        <v>0</v>
      </c>
      <c r="L706" s="113">
        <f t="shared" si="980"/>
        <v>0</v>
      </c>
      <c r="M706" s="113">
        <f t="shared" si="980"/>
        <v>0</v>
      </c>
      <c r="N706" s="113">
        <f t="shared" si="980"/>
        <v>0</v>
      </c>
      <c r="O706" s="113">
        <f t="shared" si="980"/>
        <v>0</v>
      </c>
      <c r="P706" s="113">
        <f t="shared" si="980"/>
        <v>0</v>
      </c>
      <c r="Q706" s="113">
        <f t="shared" si="980"/>
        <v>0</v>
      </c>
      <c r="R706" s="113" t="str">
        <f t="shared" si="980"/>
        <v/>
      </c>
      <c r="S706" s="113" t="str">
        <f t="shared" si="980"/>
        <v/>
      </c>
      <c r="T706" s="113" t="str">
        <f t="shared" si="980"/>
        <v/>
      </c>
      <c r="U706" s="113" t="str">
        <f t="shared" si="980"/>
        <v/>
      </c>
      <c r="V706" s="113" t="str">
        <f t="shared" si="980"/>
        <v/>
      </c>
      <c r="W706" s="113" t="str">
        <f t="shared" si="980"/>
        <v/>
      </c>
      <c r="X706" s="113" t="str">
        <f t="shared" si="980"/>
        <v/>
      </c>
      <c r="Y706" s="113" t="str">
        <f t="shared" si="980"/>
        <v/>
      </c>
      <c r="Z706" s="113" t="str">
        <f t="shared" si="980"/>
        <v/>
      </c>
      <c r="AA706" s="113" t="str">
        <f t="shared" si="980"/>
        <v/>
      </c>
      <c r="AB706" s="113" t="str">
        <f t="shared" si="980"/>
        <v/>
      </c>
      <c r="AC706" s="113" t="str">
        <f t="shared" si="980"/>
        <v/>
      </c>
      <c r="AD706" s="113" t="str">
        <f t="shared" si="980"/>
        <v/>
      </c>
      <c r="AE706" s="113" t="str">
        <f t="shared" si="980"/>
        <v/>
      </c>
      <c r="AF706" s="113" t="str">
        <f t="shared" si="980"/>
        <v/>
      </c>
      <c r="AG706" s="113" t="str">
        <f t="shared" si="980"/>
        <v/>
      </c>
      <c r="AH706" s="113" t="str">
        <f t="shared" si="980"/>
        <v/>
      </c>
      <c r="AI706" s="113" t="str">
        <f t="shared" si="980"/>
        <v/>
      </c>
      <c r="AJ706" s="113" t="str">
        <f t="shared" si="980"/>
        <v/>
      </c>
      <c r="AK706" s="113" t="str">
        <f t="shared" si="980"/>
        <v/>
      </c>
      <c r="AL706" s="113" t="str">
        <f t="shared" si="980"/>
        <v/>
      </c>
      <c r="AM706" s="113" t="str">
        <f t="shared" si="980"/>
        <v/>
      </c>
      <c r="AN706" s="113" t="str">
        <f t="shared" si="980"/>
        <v/>
      </c>
      <c r="AO706" s="113" t="str">
        <f t="shared" si="980"/>
        <v/>
      </c>
      <c r="AP706" s="113" t="str">
        <f t="shared" si="980"/>
        <v/>
      </c>
      <c r="AQ706" s="113" t="str">
        <f t="shared" si="980"/>
        <v/>
      </c>
      <c r="AR706" s="113" t="str">
        <f t="shared" si="980"/>
        <v/>
      </c>
      <c r="AS706" s="113" t="str">
        <f t="shared" si="980"/>
        <v/>
      </c>
      <c r="AT706" s="113" t="str">
        <f t="shared" si="980"/>
        <v/>
      </c>
      <c r="AU706" s="113" t="str">
        <f t="shared" si="980"/>
        <v/>
      </c>
      <c r="AV706" s="113" t="str">
        <f t="shared" si="980"/>
        <v/>
      </c>
      <c r="AW706" s="113" t="str">
        <f t="shared" si="980"/>
        <v/>
      </c>
    </row>
    <row r="707" spans="1:49">
      <c r="A707" s="42" t="s">
        <v>33</v>
      </c>
      <c r="B707" s="36" t="e">
        <f>(SUM(D698:AW698)-SUM(D705:AW705))^2/SUM(D706:AW706)</f>
        <v>#DIV/0!</v>
      </c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  <c r="AI707" s="113"/>
      <c r="AJ707" s="113"/>
      <c r="AK707" s="113"/>
      <c r="AL707" s="113"/>
      <c r="AM707" s="113"/>
      <c r="AN707" s="113"/>
      <c r="AO707" s="113"/>
      <c r="AP707" s="113"/>
      <c r="AQ707" s="113"/>
      <c r="AR707" s="113"/>
      <c r="AS707" s="113"/>
      <c r="AT707" s="113"/>
      <c r="AU707" s="113"/>
      <c r="AV707" s="113"/>
      <c r="AW707" s="116"/>
    </row>
    <row r="708" spans="1:49" ht="16" thickBot="1">
      <c r="A708" s="46" t="s">
        <v>32</v>
      </c>
      <c r="B708" s="47" t="e">
        <f>CHIDIST(B707,1)</f>
        <v>#DIV/0!</v>
      </c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  <c r="AN708" s="117"/>
      <c r="AO708" s="117"/>
      <c r="AP708" s="117"/>
      <c r="AQ708" s="117"/>
      <c r="AR708" s="117"/>
      <c r="AS708" s="117"/>
      <c r="AT708" s="117"/>
      <c r="AU708" s="117"/>
      <c r="AV708" s="117"/>
      <c r="AW708" s="118"/>
    </row>
    <row r="709" spans="1:49">
      <c r="A709" s="33"/>
      <c r="B709" s="33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 ht="16" thickBot="1">
      <c r="A710" s="33"/>
      <c r="B710" s="33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43" t="str">
        <f>A713&amp;" vs. "&amp;A716</f>
        <v>ama-1 vs. Strain H</v>
      </c>
      <c r="B711" s="44" t="e">
        <f>"p = "&amp;FIXED(B725,6)</f>
        <v>#DIV/0!</v>
      </c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  <c r="AQ711" s="114"/>
      <c r="AR711" s="114"/>
      <c r="AS711" s="114"/>
      <c r="AT711" s="114"/>
      <c r="AU711" s="114"/>
      <c r="AV711" s="114"/>
      <c r="AW711" s="115"/>
    </row>
    <row r="712" spans="1:49">
      <c r="A712" s="33"/>
      <c r="B712" s="33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45" t="str">
        <f>A$66</f>
        <v>ama-1</v>
      </c>
      <c r="B713" s="36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  <c r="AI713" s="113"/>
      <c r="AJ713" s="113"/>
      <c r="AK713" s="113"/>
      <c r="AL713" s="113"/>
      <c r="AM713" s="113"/>
      <c r="AN713" s="113"/>
      <c r="AO713" s="113"/>
      <c r="AP713" s="113"/>
      <c r="AQ713" s="113"/>
      <c r="AR713" s="113"/>
      <c r="AS713" s="113"/>
      <c r="AT713" s="113"/>
      <c r="AU713" s="113"/>
      <c r="AV713" s="113"/>
      <c r="AW713" s="116"/>
    </row>
    <row r="714" spans="1:49">
      <c r="A714" s="42" t="str">
        <f>A$67</f>
        <v>Number of Subjects at Risk (N)</v>
      </c>
      <c r="B714" s="36">
        <f>B$67</f>
        <v>0</v>
      </c>
      <c r="C714" s="113">
        <f>C$67</f>
        <v>120</v>
      </c>
      <c r="D714" s="113">
        <f t="shared" ref="D714:AW714" si="981">D$67</f>
        <v>120</v>
      </c>
      <c r="E714" s="113">
        <f t="shared" si="981"/>
        <v>120</v>
      </c>
      <c r="F714" s="113">
        <f t="shared" si="981"/>
        <v>111</v>
      </c>
      <c r="G714" s="113">
        <f t="shared" si="981"/>
        <v>101</v>
      </c>
      <c r="H714" s="113">
        <f t="shared" si="981"/>
        <v>92</v>
      </c>
      <c r="I714" s="113">
        <f t="shared" si="981"/>
        <v>76</v>
      </c>
      <c r="J714" s="113">
        <f t="shared" si="981"/>
        <v>65</v>
      </c>
      <c r="K714" s="113">
        <f t="shared" si="981"/>
        <v>47</v>
      </c>
      <c r="L714" s="113">
        <f t="shared" si="981"/>
        <v>33</v>
      </c>
      <c r="M714" s="113">
        <f t="shared" si="981"/>
        <v>26</v>
      </c>
      <c r="N714" s="113">
        <f t="shared" si="981"/>
        <v>20</v>
      </c>
      <c r="O714" s="113">
        <f t="shared" si="981"/>
        <v>6</v>
      </c>
      <c r="P714" s="113">
        <f t="shared" si="981"/>
        <v>3</v>
      </c>
      <c r="Q714" s="113">
        <f t="shared" si="981"/>
        <v>2</v>
      </c>
      <c r="R714" s="113">
        <f t="shared" si="981"/>
        <v>0</v>
      </c>
      <c r="S714" s="113">
        <f t="shared" si="981"/>
        <v>0</v>
      </c>
      <c r="T714" s="113">
        <f t="shared" si="981"/>
        <v>0</v>
      </c>
      <c r="U714" s="113">
        <f t="shared" si="981"/>
        <v>0</v>
      </c>
      <c r="V714" s="113">
        <f t="shared" si="981"/>
        <v>0</v>
      </c>
      <c r="W714" s="113">
        <f t="shared" si="981"/>
        <v>0</v>
      </c>
      <c r="X714" s="113">
        <f t="shared" si="981"/>
        <v>0</v>
      </c>
      <c r="Y714" s="113">
        <f t="shared" si="981"/>
        <v>0</v>
      </c>
      <c r="Z714" s="113">
        <f t="shared" si="981"/>
        <v>0</v>
      </c>
      <c r="AA714" s="113">
        <f t="shared" si="981"/>
        <v>0</v>
      </c>
      <c r="AB714" s="113">
        <f t="shared" si="981"/>
        <v>0</v>
      </c>
      <c r="AC714" s="113">
        <f t="shared" si="981"/>
        <v>0</v>
      </c>
      <c r="AD714" s="113">
        <f t="shared" si="981"/>
        <v>0</v>
      </c>
      <c r="AE714" s="113">
        <f t="shared" si="981"/>
        <v>0</v>
      </c>
      <c r="AF714" s="113">
        <f t="shared" si="981"/>
        <v>0</v>
      </c>
      <c r="AG714" s="113">
        <f t="shared" si="981"/>
        <v>0</v>
      </c>
      <c r="AH714" s="113">
        <f t="shared" si="981"/>
        <v>0</v>
      </c>
      <c r="AI714" s="113">
        <f t="shared" si="981"/>
        <v>0</v>
      </c>
      <c r="AJ714" s="113">
        <f t="shared" si="981"/>
        <v>0</v>
      </c>
      <c r="AK714" s="113">
        <f t="shared" si="981"/>
        <v>0</v>
      </c>
      <c r="AL714" s="113">
        <f t="shared" si="981"/>
        <v>0</v>
      </c>
      <c r="AM714" s="113">
        <f t="shared" si="981"/>
        <v>0</v>
      </c>
      <c r="AN714" s="113">
        <f t="shared" si="981"/>
        <v>0</v>
      </c>
      <c r="AO714" s="113">
        <f t="shared" si="981"/>
        <v>0</v>
      </c>
      <c r="AP714" s="113">
        <f t="shared" si="981"/>
        <v>0</v>
      </c>
      <c r="AQ714" s="113">
        <f t="shared" si="981"/>
        <v>0</v>
      </c>
      <c r="AR714" s="113">
        <f t="shared" si="981"/>
        <v>0</v>
      </c>
      <c r="AS714" s="113">
        <f t="shared" si="981"/>
        <v>0</v>
      </c>
      <c r="AT714" s="113">
        <f t="shared" si="981"/>
        <v>0</v>
      </c>
      <c r="AU714" s="113">
        <f t="shared" si="981"/>
        <v>0</v>
      </c>
      <c r="AV714" s="113">
        <f t="shared" si="981"/>
        <v>0</v>
      </c>
      <c r="AW714" s="113">
        <f t="shared" si="981"/>
        <v>0</v>
      </c>
    </row>
    <row r="715" spans="1:49">
      <c r="A715" s="42" t="str">
        <f>A$68</f>
        <v>Observed Number of Deaths (O)</v>
      </c>
      <c r="B715" s="36">
        <f>B$68</f>
        <v>0</v>
      </c>
      <c r="C715" s="113">
        <f>C$68</f>
        <v>0</v>
      </c>
      <c r="D715" s="113">
        <f t="shared" ref="D715:AW715" si="982">D$68</f>
        <v>0</v>
      </c>
      <c r="E715" s="113">
        <f t="shared" si="982"/>
        <v>0</v>
      </c>
      <c r="F715" s="113">
        <f t="shared" si="982"/>
        <v>4</v>
      </c>
      <c r="G715" s="113">
        <f t="shared" si="982"/>
        <v>0</v>
      </c>
      <c r="H715" s="113">
        <f t="shared" si="982"/>
        <v>13</v>
      </c>
      <c r="I715" s="113">
        <f t="shared" si="982"/>
        <v>6</v>
      </c>
      <c r="J715" s="113">
        <f t="shared" si="982"/>
        <v>18</v>
      </c>
      <c r="K715" s="113">
        <f t="shared" si="982"/>
        <v>11</v>
      </c>
      <c r="L715" s="113">
        <f t="shared" si="982"/>
        <v>6</v>
      </c>
      <c r="M715" s="113">
        <f t="shared" si="982"/>
        <v>6</v>
      </c>
      <c r="N715" s="113">
        <f t="shared" si="982"/>
        <v>14</v>
      </c>
      <c r="O715" s="113">
        <f t="shared" si="982"/>
        <v>3</v>
      </c>
      <c r="P715" s="113">
        <f t="shared" si="982"/>
        <v>1</v>
      </c>
      <c r="Q715" s="113">
        <f t="shared" si="982"/>
        <v>2</v>
      </c>
      <c r="R715" s="113">
        <f t="shared" si="982"/>
        <v>0</v>
      </c>
      <c r="S715" s="113">
        <f t="shared" si="982"/>
        <v>0</v>
      </c>
      <c r="T715" s="113">
        <f t="shared" si="982"/>
        <v>0</v>
      </c>
      <c r="U715" s="113">
        <f t="shared" si="982"/>
        <v>0</v>
      </c>
      <c r="V715" s="113">
        <f t="shared" si="982"/>
        <v>0</v>
      </c>
      <c r="W715" s="113">
        <f t="shared" si="982"/>
        <v>0</v>
      </c>
      <c r="X715" s="113">
        <f t="shared" si="982"/>
        <v>0</v>
      </c>
      <c r="Y715" s="113">
        <f t="shared" si="982"/>
        <v>0</v>
      </c>
      <c r="Z715" s="113">
        <f t="shared" si="982"/>
        <v>0</v>
      </c>
      <c r="AA715" s="113">
        <f t="shared" si="982"/>
        <v>0</v>
      </c>
      <c r="AB715" s="113">
        <f t="shared" si="982"/>
        <v>0</v>
      </c>
      <c r="AC715" s="113">
        <f t="shared" si="982"/>
        <v>0</v>
      </c>
      <c r="AD715" s="113">
        <f t="shared" si="982"/>
        <v>0</v>
      </c>
      <c r="AE715" s="113">
        <f t="shared" si="982"/>
        <v>0</v>
      </c>
      <c r="AF715" s="113">
        <f t="shared" si="982"/>
        <v>0</v>
      </c>
      <c r="AG715" s="113">
        <f t="shared" si="982"/>
        <v>0</v>
      </c>
      <c r="AH715" s="113">
        <f t="shared" si="982"/>
        <v>0</v>
      </c>
      <c r="AI715" s="113">
        <f t="shared" si="982"/>
        <v>0</v>
      </c>
      <c r="AJ715" s="113">
        <f t="shared" si="982"/>
        <v>0</v>
      </c>
      <c r="AK715" s="113">
        <f t="shared" si="982"/>
        <v>0</v>
      </c>
      <c r="AL715" s="113">
        <f t="shared" si="982"/>
        <v>0</v>
      </c>
      <c r="AM715" s="113">
        <f t="shared" si="982"/>
        <v>0</v>
      </c>
      <c r="AN715" s="113">
        <f t="shared" si="982"/>
        <v>0</v>
      </c>
      <c r="AO715" s="113">
        <f t="shared" si="982"/>
        <v>0</v>
      </c>
      <c r="AP715" s="113">
        <f t="shared" si="982"/>
        <v>0</v>
      </c>
      <c r="AQ715" s="113">
        <f t="shared" si="982"/>
        <v>0</v>
      </c>
      <c r="AR715" s="113">
        <f t="shared" si="982"/>
        <v>0</v>
      </c>
      <c r="AS715" s="113">
        <f t="shared" si="982"/>
        <v>0</v>
      </c>
      <c r="AT715" s="113">
        <f t="shared" si="982"/>
        <v>0</v>
      </c>
      <c r="AU715" s="113">
        <f t="shared" si="982"/>
        <v>0</v>
      </c>
      <c r="AV715" s="113">
        <f t="shared" si="982"/>
        <v>0</v>
      </c>
      <c r="AW715" s="113">
        <f t="shared" si="982"/>
        <v>0</v>
      </c>
    </row>
    <row r="716" spans="1:49">
      <c r="A716" s="45" t="str">
        <f>A$282</f>
        <v>Strain H</v>
      </c>
      <c r="B716" s="36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  <c r="AI716" s="113"/>
      <c r="AJ716" s="113"/>
      <c r="AK716" s="113"/>
      <c r="AL716" s="113"/>
      <c r="AM716" s="113"/>
      <c r="AN716" s="113"/>
      <c r="AO716" s="113"/>
      <c r="AP716" s="113"/>
      <c r="AQ716" s="113"/>
      <c r="AR716" s="113"/>
      <c r="AS716" s="113"/>
      <c r="AT716" s="113"/>
      <c r="AU716" s="113"/>
      <c r="AV716" s="113"/>
      <c r="AW716" s="116"/>
    </row>
    <row r="717" spans="1:49">
      <c r="A717" s="42" t="str">
        <f>A$283</f>
        <v>Number of Subjects at Risk (N)</v>
      </c>
      <c r="B717" s="36">
        <f>B$283</f>
        <v>0</v>
      </c>
      <c r="C717" s="113">
        <f t="shared" ref="C717:AW717" si="983">C$283</f>
        <v>0</v>
      </c>
      <c r="D717" s="113">
        <f t="shared" si="983"/>
        <v>0</v>
      </c>
      <c r="E717" s="113">
        <f t="shared" si="983"/>
        <v>0</v>
      </c>
      <c r="F717" s="113">
        <f t="shared" si="983"/>
        <v>0</v>
      </c>
      <c r="G717" s="113">
        <f t="shared" si="983"/>
        <v>0</v>
      </c>
      <c r="H717" s="113">
        <f t="shared" si="983"/>
        <v>0</v>
      </c>
      <c r="I717" s="113">
        <f t="shared" si="983"/>
        <v>0</v>
      </c>
      <c r="J717" s="113">
        <f t="shared" si="983"/>
        <v>0</v>
      </c>
      <c r="K717" s="113">
        <f t="shared" si="983"/>
        <v>0</v>
      </c>
      <c r="L717" s="113">
        <f t="shared" si="983"/>
        <v>0</v>
      </c>
      <c r="M717" s="113">
        <f t="shared" si="983"/>
        <v>0</v>
      </c>
      <c r="N717" s="113">
        <f t="shared" si="983"/>
        <v>0</v>
      </c>
      <c r="O717" s="113">
        <f t="shared" si="983"/>
        <v>0</v>
      </c>
      <c r="P717" s="113">
        <f t="shared" si="983"/>
        <v>0</v>
      </c>
      <c r="Q717" s="113">
        <f t="shared" si="983"/>
        <v>0</v>
      </c>
      <c r="R717" s="113">
        <f t="shared" si="983"/>
        <v>0</v>
      </c>
      <c r="S717" s="113">
        <f t="shared" si="983"/>
        <v>0</v>
      </c>
      <c r="T717" s="113">
        <f t="shared" si="983"/>
        <v>0</v>
      </c>
      <c r="U717" s="113">
        <f t="shared" si="983"/>
        <v>0</v>
      </c>
      <c r="V717" s="113">
        <f t="shared" si="983"/>
        <v>0</v>
      </c>
      <c r="W717" s="113">
        <f t="shared" si="983"/>
        <v>0</v>
      </c>
      <c r="X717" s="113">
        <f t="shared" si="983"/>
        <v>0</v>
      </c>
      <c r="Y717" s="113">
        <f t="shared" si="983"/>
        <v>0</v>
      </c>
      <c r="Z717" s="113">
        <f t="shared" si="983"/>
        <v>0</v>
      </c>
      <c r="AA717" s="113">
        <f t="shared" si="983"/>
        <v>0</v>
      </c>
      <c r="AB717" s="113">
        <f t="shared" si="983"/>
        <v>0</v>
      </c>
      <c r="AC717" s="113">
        <f t="shared" si="983"/>
        <v>0</v>
      </c>
      <c r="AD717" s="113">
        <f t="shared" si="983"/>
        <v>0</v>
      </c>
      <c r="AE717" s="113">
        <f t="shared" si="983"/>
        <v>0</v>
      </c>
      <c r="AF717" s="113">
        <f t="shared" si="983"/>
        <v>0</v>
      </c>
      <c r="AG717" s="113">
        <f t="shared" si="983"/>
        <v>0</v>
      </c>
      <c r="AH717" s="113">
        <f t="shared" si="983"/>
        <v>0</v>
      </c>
      <c r="AI717" s="113">
        <f t="shared" si="983"/>
        <v>0</v>
      </c>
      <c r="AJ717" s="113">
        <f t="shared" si="983"/>
        <v>0</v>
      </c>
      <c r="AK717" s="113">
        <f t="shared" si="983"/>
        <v>0</v>
      </c>
      <c r="AL717" s="113">
        <f t="shared" si="983"/>
        <v>0</v>
      </c>
      <c r="AM717" s="113">
        <f t="shared" si="983"/>
        <v>0</v>
      </c>
      <c r="AN717" s="113">
        <f t="shared" si="983"/>
        <v>0</v>
      </c>
      <c r="AO717" s="113">
        <f t="shared" si="983"/>
        <v>0</v>
      </c>
      <c r="AP717" s="113">
        <f t="shared" si="983"/>
        <v>0</v>
      </c>
      <c r="AQ717" s="113">
        <f t="shared" si="983"/>
        <v>0</v>
      </c>
      <c r="AR717" s="113">
        <f t="shared" si="983"/>
        <v>0</v>
      </c>
      <c r="AS717" s="113">
        <f t="shared" si="983"/>
        <v>0</v>
      </c>
      <c r="AT717" s="113">
        <f t="shared" si="983"/>
        <v>0</v>
      </c>
      <c r="AU717" s="113">
        <f t="shared" si="983"/>
        <v>0</v>
      </c>
      <c r="AV717" s="113">
        <f t="shared" si="983"/>
        <v>0</v>
      </c>
      <c r="AW717" s="113">
        <f t="shared" si="983"/>
        <v>0</v>
      </c>
    </row>
    <row r="718" spans="1:49">
      <c r="A718" s="42" t="str">
        <f>A$284</f>
        <v>Observed Number of Deaths (O)</v>
      </c>
      <c r="B718" s="36">
        <f>B$284</f>
        <v>0</v>
      </c>
      <c r="C718" s="113">
        <f t="shared" ref="C718:AW718" si="984">C$284</f>
        <v>0</v>
      </c>
      <c r="D718" s="113">
        <f t="shared" si="984"/>
        <v>0</v>
      </c>
      <c r="E718" s="113">
        <f t="shared" si="984"/>
        <v>0</v>
      </c>
      <c r="F718" s="113">
        <f t="shared" si="984"/>
        <v>0</v>
      </c>
      <c r="G718" s="113">
        <f t="shared" si="984"/>
        <v>0</v>
      </c>
      <c r="H718" s="113">
        <f t="shared" si="984"/>
        <v>0</v>
      </c>
      <c r="I718" s="113">
        <f t="shared" si="984"/>
        <v>0</v>
      </c>
      <c r="J718" s="113">
        <f t="shared" si="984"/>
        <v>0</v>
      </c>
      <c r="K718" s="113">
        <f t="shared" si="984"/>
        <v>0</v>
      </c>
      <c r="L718" s="113">
        <f t="shared" si="984"/>
        <v>0</v>
      </c>
      <c r="M718" s="113">
        <f t="shared" si="984"/>
        <v>0</v>
      </c>
      <c r="N718" s="113">
        <f t="shared" si="984"/>
        <v>0</v>
      </c>
      <c r="O718" s="113">
        <f t="shared" si="984"/>
        <v>0</v>
      </c>
      <c r="P718" s="113">
        <f t="shared" si="984"/>
        <v>0</v>
      </c>
      <c r="Q718" s="113">
        <f t="shared" si="984"/>
        <v>0</v>
      </c>
      <c r="R718" s="113">
        <f t="shared" si="984"/>
        <v>0</v>
      </c>
      <c r="S718" s="113">
        <f t="shared" si="984"/>
        <v>0</v>
      </c>
      <c r="T718" s="113">
        <f t="shared" si="984"/>
        <v>0</v>
      </c>
      <c r="U718" s="113">
        <f t="shared" si="984"/>
        <v>0</v>
      </c>
      <c r="V718" s="113">
        <f t="shared" si="984"/>
        <v>0</v>
      </c>
      <c r="W718" s="113">
        <f t="shared" si="984"/>
        <v>0</v>
      </c>
      <c r="X718" s="113">
        <f t="shared" si="984"/>
        <v>0</v>
      </c>
      <c r="Y718" s="113">
        <f t="shared" si="984"/>
        <v>0</v>
      </c>
      <c r="Z718" s="113">
        <f t="shared" si="984"/>
        <v>0</v>
      </c>
      <c r="AA718" s="113">
        <f t="shared" si="984"/>
        <v>0</v>
      </c>
      <c r="AB718" s="113">
        <f t="shared" si="984"/>
        <v>0</v>
      </c>
      <c r="AC718" s="113">
        <f t="shared" si="984"/>
        <v>0</v>
      </c>
      <c r="AD718" s="113">
        <f t="shared" si="984"/>
        <v>0</v>
      </c>
      <c r="AE718" s="113">
        <f t="shared" si="984"/>
        <v>0</v>
      </c>
      <c r="AF718" s="113">
        <f t="shared" si="984"/>
        <v>0</v>
      </c>
      <c r="AG718" s="113">
        <f t="shared" si="984"/>
        <v>0</v>
      </c>
      <c r="AH718" s="113">
        <f t="shared" si="984"/>
        <v>0</v>
      </c>
      <c r="AI718" s="113">
        <f t="shared" si="984"/>
        <v>0</v>
      </c>
      <c r="AJ718" s="113">
        <f t="shared" si="984"/>
        <v>0</v>
      </c>
      <c r="AK718" s="113">
        <f t="shared" si="984"/>
        <v>0</v>
      </c>
      <c r="AL718" s="113">
        <f t="shared" si="984"/>
        <v>0</v>
      </c>
      <c r="AM718" s="113">
        <f t="shared" si="984"/>
        <v>0</v>
      </c>
      <c r="AN718" s="113">
        <f t="shared" si="984"/>
        <v>0</v>
      </c>
      <c r="AO718" s="113">
        <f t="shared" si="984"/>
        <v>0</v>
      </c>
      <c r="AP718" s="113">
        <f t="shared" si="984"/>
        <v>0</v>
      </c>
      <c r="AQ718" s="113">
        <f t="shared" si="984"/>
        <v>0</v>
      </c>
      <c r="AR718" s="113">
        <f t="shared" si="984"/>
        <v>0</v>
      </c>
      <c r="AS718" s="113">
        <f t="shared" si="984"/>
        <v>0</v>
      </c>
      <c r="AT718" s="113">
        <f t="shared" si="984"/>
        <v>0</v>
      </c>
      <c r="AU718" s="113">
        <f t="shared" si="984"/>
        <v>0</v>
      </c>
      <c r="AV718" s="113">
        <f t="shared" si="984"/>
        <v>0</v>
      </c>
      <c r="AW718" s="113">
        <f t="shared" si="984"/>
        <v>0</v>
      </c>
    </row>
    <row r="719" spans="1:49">
      <c r="A719" s="45" t="s">
        <v>29</v>
      </c>
      <c r="B719" s="36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  <c r="AI719" s="113"/>
      <c r="AJ719" s="113"/>
      <c r="AK719" s="113"/>
      <c r="AL719" s="113"/>
      <c r="AM719" s="113"/>
      <c r="AN719" s="113"/>
      <c r="AO719" s="113"/>
      <c r="AP719" s="113"/>
      <c r="AQ719" s="113"/>
      <c r="AR719" s="113"/>
      <c r="AS719" s="113"/>
      <c r="AT719" s="113"/>
      <c r="AU719" s="113"/>
      <c r="AV719" s="113"/>
      <c r="AW719" s="116"/>
    </row>
    <row r="720" spans="1:49">
      <c r="A720" s="42" t="s">
        <v>30</v>
      </c>
      <c r="B720" s="36"/>
      <c r="C720" s="113">
        <f t="shared" ref="C720:AW720" si="985">C714+C717</f>
        <v>120</v>
      </c>
      <c r="D720" s="113">
        <f t="shared" si="985"/>
        <v>120</v>
      </c>
      <c r="E720" s="113">
        <f t="shared" si="985"/>
        <v>120</v>
      </c>
      <c r="F720" s="113">
        <f t="shared" si="985"/>
        <v>111</v>
      </c>
      <c r="G720" s="113">
        <f t="shared" si="985"/>
        <v>101</v>
      </c>
      <c r="H720" s="113">
        <f t="shared" si="985"/>
        <v>92</v>
      </c>
      <c r="I720" s="113">
        <f t="shared" si="985"/>
        <v>76</v>
      </c>
      <c r="J720" s="113">
        <f t="shared" si="985"/>
        <v>65</v>
      </c>
      <c r="K720" s="113">
        <f t="shared" si="985"/>
        <v>47</v>
      </c>
      <c r="L720" s="113">
        <f t="shared" si="985"/>
        <v>33</v>
      </c>
      <c r="M720" s="113">
        <f t="shared" si="985"/>
        <v>26</v>
      </c>
      <c r="N720" s="113">
        <f t="shared" si="985"/>
        <v>20</v>
      </c>
      <c r="O720" s="113">
        <f t="shared" si="985"/>
        <v>6</v>
      </c>
      <c r="P720" s="113">
        <f t="shared" si="985"/>
        <v>3</v>
      </c>
      <c r="Q720" s="113">
        <f t="shared" si="985"/>
        <v>2</v>
      </c>
      <c r="R720" s="113">
        <f t="shared" si="985"/>
        <v>0</v>
      </c>
      <c r="S720" s="113">
        <f t="shared" si="985"/>
        <v>0</v>
      </c>
      <c r="T720" s="113">
        <f t="shared" si="985"/>
        <v>0</v>
      </c>
      <c r="U720" s="113">
        <f t="shared" si="985"/>
        <v>0</v>
      </c>
      <c r="V720" s="113">
        <f t="shared" si="985"/>
        <v>0</v>
      </c>
      <c r="W720" s="113">
        <f t="shared" si="985"/>
        <v>0</v>
      </c>
      <c r="X720" s="113">
        <f t="shared" si="985"/>
        <v>0</v>
      </c>
      <c r="Y720" s="113">
        <f t="shared" si="985"/>
        <v>0</v>
      </c>
      <c r="Z720" s="113">
        <f t="shared" si="985"/>
        <v>0</v>
      </c>
      <c r="AA720" s="113">
        <f t="shared" si="985"/>
        <v>0</v>
      </c>
      <c r="AB720" s="113">
        <f t="shared" si="985"/>
        <v>0</v>
      </c>
      <c r="AC720" s="113">
        <f t="shared" si="985"/>
        <v>0</v>
      </c>
      <c r="AD720" s="113">
        <f t="shared" si="985"/>
        <v>0</v>
      </c>
      <c r="AE720" s="113">
        <f t="shared" si="985"/>
        <v>0</v>
      </c>
      <c r="AF720" s="113">
        <f t="shared" si="985"/>
        <v>0</v>
      </c>
      <c r="AG720" s="113">
        <f t="shared" si="985"/>
        <v>0</v>
      </c>
      <c r="AH720" s="113">
        <f t="shared" si="985"/>
        <v>0</v>
      </c>
      <c r="AI720" s="113">
        <f t="shared" si="985"/>
        <v>0</v>
      </c>
      <c r="AJ720" s="113">
        <f t="shared" si="985"/>
        <v>0</v>
      </c>
      <c r="AK720" s="113">
        <f t="shared" si="985"/>
        <v>0</v>
      </c>
      <c r="AL720" s="113">
        <f t="shared" si="985"/>
        <v>0</v>
      </c>
      <c r="AM720" s="113">
        <f t="shared" si="985"/>
        <v>0</v>
      </c>
      <c r="AN720" s="113">
        <f t="shared" si="985"/>
        <v>0</v>
      </c>
      <c r="AO720" s="113">
        <f t="shared" si="985"/>
        <v>0</v>
      </c>
      <c r="AP720" s="113">
        <f t="shared" si="985"/>
        <v>0</v>
      </c>
      <c r="AQ720" s="113">
        <f t="shared" si="985"/>
        <v>0</v>
      </c>
      <c r="AR720" s="113">
        <f t="shared" si="985"/>
        <v>0</v>
      </c>
      <c r="AS720" s="113">
        <f t="shared" si="985"/>
        <v>0</v>
      </c>
      <c r="AT720" s="113">
        <f t="shared" si="985"/>
        <v>0</v>
      </c>
      <c r="AU720" s="113">
        <f t="shared" si="985"/>
        <v>0</v>
      </c>
      <c r="AV720" s="113">
        <f t="shared" si="985"/>
        <v>0</v>
      </c>
      <c r="AW720" s="116">
        <f t="shared" si="985"/>
        <v>0</v>
      </c>
    </row>
    <row r="721" spans="1:49">
      <c r="A721" s="42" t="s">
        <v>31</v>
      </c>
      <c r="B721" s="36"/>
      <c r="C721" s="113">
        <f t="shared" ref="C721:AW721" si="986">C715+C718</f>
        <v>0</v>
      </c>
      <c r="D721" s="113">
        <f t="shared" si="986"/>
        <v>0</v>
      </c>
      <c r="E721" s="113">
        <f t="shared" si="986"/>
        <v>0</v>
      </c>
      <c r="F721" s="113">
        <f t="shared" si="986"/>
        <v>4</v>
      </c>
      <c r="G721" s="113">
        <f t="shared" si="986"/>
        <v>0</v>
      </c>
      <c r="H721" s="113">
        <f t="shared" si="986"/>
        <v>13</v>
      </c>
      <c r="I721" s="113">
        <f t="shared" si="986"/>
        <v>6</v>
      </c>
      <c r="J721" s="113">
        <f t="shared" si="986"/>
        <v>18</v>
      </c>
      <c r="K721" s="113">
        <f t="shared" si="986"/>
        <v>11</v>
      </c>
      <c r="L721" s="113">
        <f t="shared" si="986"/>
        <v>6</v>
      </c>
      <c r="M721" s="113">
        <f t="shared" si="986"/>
        <v>6</v>
      </c>
      <c r="N721" s="113">
        <f t="shared" si="986"/>
        <v>14</v>
      </c>
      <c r="O721" s="113">
        <f t="shared" si="986"/>
        <v>3</v>
      </c>
      <c r="P721" s="113">
        <f t="shared" si="986"/>
        <v>1</v>
      </c>
      <c r="Q721" s="113">
        <f t="shared" si="986"/>
        <v>2</v>
      </c>
      <c r="R721" s="113">
        <f t="shared" si="986"/>
        <v>0</v>
      </c>
      <c r="S721" s="113">
        <f t="shared" si="986"/>
        <v>0</v>
      </c>
      <c r="T721" s="113">
        <f t="shared" si="986"/>
        <v>0</v>
      </c>
      <c r="U721" s="113">
        <f t="shared" si="986"/>
        <v>0</v>
      </c>
      <c r="V721" s="113">
        <f t="shared" si="986"/>
        <v>0</v>
      </c>
      <c r="W721" s="113">
        <f t="shared" si="986"/>
        <v>0</v>
      </c>
      <c r="X721" s="113">
        <f t="shared" si="986"/>
        <v>0</v>
      </c>
      <c r="Y721" s="113">
        <f t="shared" si="986"/>
        <v>0</v>
      </c>
      <c r="Z721" s="113">
        <f t="shared" si="986"/>
        <v>0</v>
      </c>
      <c r="AA721" s="113">
        <f t="shared" si="986"/>
        <v>0</v>
      </c>
      <c r="AB721" s="113">
        <f t="shared" si="986"/>
        <v>0</v>
      </c>
      <c r="AC721" s="113">
        <f t="shared" si="986"/>
        <v>0</v>
      </c>
      <c r="AD721" s="113">
        <f t="shared" si="986"/>
        <v>0</v>
      </c>
      <c r="AE721" s="113">
        <f t="shared" si="986"/>
        <v>0</v>
      </c>
      <c r="AF721" s="113">
        <f t="shared" si="986"/>
        <v>0</v>
      </c>
      <c r="AG721" s="113">
        <f t="shared" si="986"/>
        <v>0</v>
      </c>
      <c r="AH721" s="113">
        <f t="shared" si="986"/>
        <v>0</v>
      </c>
      <c r="AI721" s="113">
        <f t="shared" si="986"/>
        <v>0</v>
      </c>
      <c r="AJ721" s="113">
        <f t="shared" si="986"/>
        <v>0</v>
      </c>
      <c r="AK721" s="113">
        <f t="shared" si="986"/>
        <v>0</v>
      </c>
      <c r="AL721" s="113">
        <f t="shared" si="986"/>
        <v>0</v>
      </c>
      <c r="AM721" s="113">
        <f t="shared" si="986"/>
        <v>0</v>
      </c>
      <c r="AN721" s="113">
        <f t="shared" si="986"/>
        <v>0</v>
      </c>
      <c r="AO721" s="113">
        <f t="shared" si="986"/>
        <v>0</v>
      </c>
      <c r="AP721" s="113">
        <f t="shared" si="986"/>
        <v>0</v>
      </c>
      <c r="AQ721" s="113">
        <f t="shared" si="986"/>
        <v>0</v>
      </c>
      <c r="AR721" s="113">
        <f t="shared" si="986"/>
        <v>0</v>
      </c>
      <c r="AS721" s="113">
        <f t="shared" si="986"/>
        <v>0</v>
      </c>
      <c r="AT721" s="113">
        <f t="shared" si="986"/>
        <v>0</v>
      </c>
      <c r="AU721" s="113">
        <f t="shared" si="986"/>
        <v>0</v>
      </c>
      <c r="AV721" s="113">
        <f t="shared" si="986"/>
        <v>0</v>
      </c>
      <c r="AW721" s="116">
        <f t="shared" si="986"/>
        <v>0</v>
      </c>
    </row>
    <row r="722" spans="1:49">
      <c r="A722" s="42" t="s">
        <v>34</v>
      </c>
      <c r="B722" s="36"/>
      <c r="C722" s="113">
        <f t="shared" ref="C722:AW722" si="987">IF(C720&gt;0, C721*(C714/C720),"")</f>
        <v>0</v>
      </c>
      <c r="D722" s="113">
        <f t="shared" si="987"/>
        <v>0</v>
      </c>
      <c r="E722" s="113">
        <f t="shared" si="987"/>
        <v>0</v>
      </c>
      <c r="F722" s="113">
        <f t="shared" si="987"/>
        <v>4</v>
      </c>
      <c r="G722" s="113">
        <f t="shared" si="987"/>
        <v>0</v>
      </c>
      <c r="H722" s="113">
        <f t="shared" si="987"/>
        <v>13</v>
      </c>
      <c r="I722" s="113">
        <f t="shared" si="987"/>
        <v>6</v>
      </c>
      <c r="J722" s="113">
        <f t="shared" si="987"/>
        <v>18</v>
      </c>
      <c r="K722" s="113">
        <f t="shared" si="987"/>
        <v>11</v>
      </c>
      <c r="L722" s="113">
        <f t="shared" si="987"/>
        <v>6</v>
      </c>
      <c r="M722" s="113">
        <f t="shared" si="987"/>
        <v>6</v>
      </c>
      <c r="N722" s="113">
        <f t="shared" si="987"/>
        <v>14</v>
      </c>
      <c r="O722" s="113">
        <f t="shared" si="987"/>
        <v>3</v>
      </c>
      <c r="P722" s="113">
        <f t="shared" si="987"/>
        <v>1</v>
      </c>
      <c r="Q722" s="113">
        <f t="shared" si="987"/>
        <v>2</v>
      </c>
      <c r="R722" s="113" t="str">
        <f t="shared" si="987"/>
        <v/>
      </c>
      <c r="S722" s="113" t="str">
        <f t="shared" si="987"/>
        <v/>
      </c>
      <c r="T722" s="113" t="str">
        <f t="shared" si="987"/>
        <v/>
      </c>
      <c r="U722" s="113" t="str">
        <f t="shared" si="987"/>
        <v/>
      </c>
      <c r="V722" s="113" t="str">
        <f t="shared" si="987"/>
        <v/>
      </c>
      <c r="W722" s="113" t="str">
        <f t="shared" si="987"/>
        <v/>
      </c>
      <c r="X722" s="113" t="str">
        <f t="shared" si="987"/>
        <v/>
      </c>
      <c r="Y722" s="113" t="str">
        <f t="shared" si="987"/>
        <v/>
      </c>
      <c r="Z722" s="113" t="str">
        <f t="shared" si="987"/>
        <v/>
      </c>
      <c r="AA722" s="113" t="str">
        <f t="shared" si="987"/>
        <v/>
      </c>
      <c r="AB722" s="113" t="str">
        <f t="shared" si="987"/>
        <v/>
      </c>
      <c r="AC722" s="113" t="str">
        <f t="shared" si="987"/>
        <v/>
      </c>
      <c r="AD722" s="113" t="str">
        <f t="shared" si="987"/>
        <v/>
      </c>
      <c r="AE722" s="113" t="str">
        <f t="shared" si="987"/>
        <v/>
      </c>
      <c r="AF722" s="113" t="str">
        <f t="shared" si="987"/>
        <v/>
      </c>
      <c r="AG722" s="113" t="str">
        <f t="shared" si="987"/>
        <v/>
      </c>
      <c r="AH722" s="113" t="str">
        <f t="shared" si="987"/>
        <v/>
      </c>
      <c r="AI722" s="113" t="str">
        <f t="shared" si="987"/>
        <v/>
      </c>
      <c r="AJ722" s="113" t="str">
        <f t="shared" si="987"/>
        <v/>
      </c>
      <c r="AK722" s="113" t="str">
        <f t="shared" si="987"/>
        <v/>
      </c>
      <c r="AL722" s="113" t="str">
        <f t="shared" si="987"/>
        <v/>
      </c>
      <c r="AM722" s="113" t="str">
        <f t="shared" si="987"/>
        <v/>
      </c>
      <c r="AN722" s="113" t="str">
        <f t="shared" si="987"/>
        <v/>
      </c>
      <c r="AO722" s="113" t="str">
        <f t="shared" si="987"/>
        <v/>
      </c>
      <c r="AP722" s="113" t="str">
        <f t="shared" si="987"/>
        <v/>
      </c>
      <c r="AQ722" s="113" t="str">
        <f t="shared" si="987"/>
        <v/>
      </c>
      <c r="AR722" s="113" t="str">
        <f t="shared" si="987"/>
        <v/>
      </c>
      <c r="AS722" s="113" t="str">
        <f t="shared" si="987"/>
        <v/>
      </c>
      <c r="AT722" s="113" t="str">
        <f t="shared" si="987"/>
        <v/>
      </c>
      <c r="AU722" s="113" t="str">
        <f t="shared" si="987"/>
        <v/>
      </c>
      <c r="AV722" s="113" t="str">
        <f t="shared" si="987"/>
        <v/>
      </c>
      <c r="AW722" s="116" t="str">
        <f t="shared" si="987"/>
        <v/>
      </c>
    </row>
    <row r="723" spans="1:49">
      <c r="A723" s="42" t="s">
        <v>35</v>
      </c>
      <c r="B723" s="36"/>
      <c r="C723" s="113">
        <f>IF(C720&gt;0, IF((C720-1)=0,"", ( C721*(C714/C720)*(1-(C714/C720))*(C720-C721))/(C720-1)), "")</f>
        <v>0</v>
      </c>
      <c r="D723" s="113">
        <f t="shared" ref="D723:AW723" si="988">IF(D720&gt;0, IF((D720-1)=0,"", ( D721*(D714/D720)*(1-(D714/D720))*(D720-D721))/(D720-1)), "")</f>
        <v>0</v>
      </c>
      <c r="E723" s="113">
        <f t="shared" si="988"/>
        <v>0</v>
      </c>
      <c r="F723" s="113">
        <f t="shared" si="988"/>
        <v>0</v>
      </c>
      <c r="G723" s="113">
        <f t="shared" si="988"/>
        <v>0</v>
      </c>
      <c r="H723" s="113">
        <f t="shared" si="988"/>
        <v>0</v>
      </c>
      <c r="I723" s="113">
        <f t="shared" si="988"/>
        <v>0</v>
      </c>
      <c r="J723" s="113">
        <f t="shared" si="988"/>
        <v>0</v>
      </c>
      <c r="K723" s="113">
        <f t="shared" si="988"/>
        <v>0</v>
      </c>
      <c r="L723" s="113">
        <f t="shared" si="988"/>
        <v>0</v>
      </c>
      <c r="M723" s="113">
        <f t="shared" si="988"/>
        <v>0</v>
      </c>
      <c r="N723" s="113">
        <f t="shared" si="988"/>
        <v>0</v>
      </c>
      <c r="O723" s="113">
        <f t="shared" si="988"/>
        <v>0</v>
      </c>
      <c r="P723" s="113">
        <f t="shared" si="988"/>
        <v>0</v>
      </c>
      <c r="Q723" s="113">
        <f t="shared" si="988"/>
        <v>0</v>
      </c>
      <c r="R723" s="113" t="str">
        <f t="shared" si="988"/>
        <v/>
      </c>
      <c r="S723" s="113" t="str">
        <f t="shared" si="988"/>
        <v/>
      </c>
      <c r="T723" s="113" t="str">
        <f t="shared" si="988"/>
        <v/>
      </c>
      <c r="U723" s="113" t="str">
        <f t="shared" si="988"/>
        <v/>
      </c>
      <c r="V723" s="113" t="str">
        <f t="shared" si="988"/>
        <v/>
      </c>
      <c r="W723" s="113" t="str">
        <f t="shared" si="988"/>
        <v/>
      </c>
      <c r="X723" s="113" t="str">
        <f t="shared" si="988"/>
        <v/>
      </c>
      <c r="Y723" s="113" t="str">
        <f t="shared" si="988"/>
        <v/>
      </c>
      <c r="Z723" s="113" t="str">
        <f t="shared" si="988"/>
        <v/>
      </c>
      <c r="AA723" s="113" t="str">
        <f t="shared" si="988"/>
        <v/>
      </c>
      <c r="AB723" s="113" t="str">
        <f t="shared" si="988"/>
        <v/>
      </c>
      <c r="AC723" s="113" t="str">
        <f t="shared" si="988"/>
        <v/>
      </c>
      <c r="AD723" s="113" t="str">
        <f t="shared" si="988"/>
        <v/>
      </c>
      <c r="AE723" s="113" t="str">
        <f t="shared" si="988"/>
        <v/>
      </c>
      <c r="AF723" s="113" t="str">
        <f t="shared" si="988"/>
        <v/>
      </c>
      <c r="AG723" s="113" t="str">
        <f t="shared" si="988"/>
        <v/>
      </c>
      <c r="AH723" s="113" t="str">
        <f t="shared" si="988"/>
        <v/>
      </c>
      <c r="AI723" s="113" t="str">
        <f t="shared" si="988"/>
        <v/>
      </c>
      <c r="AJ723" s="113" t="str">
        <f t="shared" si="988"/>
        <v/>
      </c>
      <c r="AK723" s="113" t="str">
        <f t="shared" si="988"/>
        <v/>
      </c>
      <c r="AL723" s="113" t="str">
        <f t="shared" si="988"/>
        <v/>
      </c>
      <c r="AM723" s="113" t="str">
        <f t="shared" si="988"/>
        <v/>
      </c>
      <c r="AN723" s="113" t="str">
        <f t="shared" si="988"/>
        <v/>
      </c>
      <c r="AO723" s="113" t="str">
        <f t="shared" si="988"/>
        <v/>
      </c>
      <c r="AP723" s="113" t="str">
        <f t="shared" si="988"/>
        <v/>
      </c>
      <c r="AQ723" s="113" t="str">
        <f t="shared" si="988"/>
        <v/>
      </c>
      <c r="AR723" s="113" t="str">
        <f t="shared" si="988"/>
        <v/>
      </c>
      <c r="AS723" s="113" t="str">
        <f t="shared" si="988"/>
        <v/>
      </c>
      <c r="AT723" s="113" t="str">
        <f t="shared" si="988"/>
        <v/>
      </c>
      <c r="AU723" s="113" t="str">
        <f t="shared" si="988"/>
        <v/>
      </c>
      <c r="AV723" s="113" t="str">
        <f t="shared" si="988"/>
        <v/>
      </c>
      <c r="AW723" s="113" t="str">
        <f t="shared" si="988"/>
        <v/>
      </c>
    </row>
    <row r="724" spans="1:49">
      <c r="A724" s="42" t="s">
        <v>33</v>
      </c>
      <c r="B724" s="36" t="e">
        <f>(SUM(D715:AW715)-SUM(D722:AW722))^2/SUM(D723:AW723)</f>
        <v>#DIV/0!</v>
      </c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  <c r="AI724" s="113"/>
      <c r="AJ724" s="113"/>
      <c r="AK724" s="113"/>
      <c r="AL724" s="113"/>
      <c r="AM724" s="113"/>
      <c r="AN724" s="113"/>
      <c r="AO724" s="113"/>
      <c r="AP724" s="113"/>
      <c r="AQ724" s="113"/>
      <c r="AR724" s="113"/>
      <c r="AS724" s="113"/>
      <c r="AT724" s="113"/>
      <c r="AU724" s="113"/>
      <c r="AV724" s="113"/>
      <c r="AW724" s="116"/>
    </row>
    <row r="725" spans="1:49" ht="16" thickBot="1">
      <c r="A725" s="46" t="s">
        <v>32</v>
      </c>
      <c r="B725" s="47" t="e">
        <f>CHIDIST(B724,1)</f>
        <v>#DIV/0!</v>
      </c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  <c r="AN725" s="117"/>
      <c r="AO725" s="117"/>
      <c r="AP725" s="117"/>
      <c r="AQ725" s="117"/>
      <c r="AR725" s="117"/>
      <c r="AS725" s="117"/>
      <c r="AT725" s="117"/>
      <c r="AU725" s="117"/>
      <c r="AV725" s="117"/>
      <c r="AW725" s="118"/>
    </row>
    <row r="726" spans="1:49">
      <c r="A726" s="33"/>
      <c r="B726" s="33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 ht="16" thickBot="1">
      <c r="A727" s="33"/>
      <c r="B727" s="33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43" t="str">
        <f>A730&amp;" vs. "&amp;A733</f>
        <v>ama-1 vs. Strain I</v>
      </c>
      <c r="B728" s="44" t="e">
        <f>"p = "&amp;FIXED(B742,6)</f>
        <v>#DIV/0!</v>
      </c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  <c r="AQ728" s="114"/>
      <c r="AR728" s="114"/>
      <c r="AS728" s="114"/>
      <c r="AT728" s="114"/>
      <c r="AU728" s="114"/>
      <c r="AV728" s="114"/>
      <c r="AW728" s="115"/>
    </row>
    <row r="729" spans="1:49">
      <c r="A729" s="33"/>
      <c r="B729" s="33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45" t="str">
        <f>A$66</f>
        <v>ama-1</v>
      </c>
      <c r="B730" s="36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  <c r="AI730" s="113"/>
      <c r="AJ730" s="113"/>
      <c r="AK730" s="113"/>
      <c r="AL730" s="113"/>
      <c r="AM730" s="113"/>
      <c r="AN730" s="113"/>
      <c r="AO730" s="113"/>
      <c r="AP730" s="113"/>
      <c r="AQ730" s="113"/>
      <c r="AR730" s="113"/>
      <c r="AS730" s="113"/>
      <c r="AT730" s="113"/>
      <c r="AU730" s="113"/>
      <c r="AV730" s="113"/>
      <c r="AW730" s="116"/>
    </row>
    <row r="731" spans="1:49">
      <c r="A731" s="42" t="str">
        <f>A$67</f>
        <v>Number of Subjects at Risk (N)</v>
      </c>
      <c r="B731" s="36">
        <f>B$67</f>
        <v>0</v>
      </c>
      <c r="C731" s="113">
        <f>C$67</f>
        <v>120</v>
      </c>
      <c r="D731" s="113">
        <f t="shared" ref="D731:AW731" si="989">D$67</f>
        <v>120</v>
      </c>
      <c r="E731" s="113">
        <f t="shared" si="989"/>
        <v>120</v>
      </c>
      <c r="F731" s="113">
        <f t="shared" si="989"/>
        <v>111</v>
      </c>
      <c r="G731" s="113">
        <f t="shared" si="989"/>
        <v>101</v>
      </c>
      <c r="H731" s="113">
        <f t="shared" si="989"/>
        <v>92</v>
      </c>
      <c r="I731" s="113">
        <f t="shared" si="989"/>
        <v>76</v>
      </c>
      <c r="J731" s="113">
        <f t="shared" si="989"/>
        <v>65</v>
      </c>
      <c r="K731" s="113">
        <f t="shared" si="989"/>
        <v>47</v>
      </c>
      <c r="L731" s="113">
        <f t="shared" si="989"/>
        <v>33</v>
      </c>
      <c r="M731" s="113">
        <f t="shared" si="989"/>
        <v>26</v>
      </c>
      <c r="N731" s="113">
        <f t="shared" si="989"/>
        <v>20</v>
      </c>
      <c r="O731" s="113">
        <f t="shared" si="989"/>
        <v>6</v>
      </c>
      <c r="P731" s="113">
        <f t="shared" si="989"/>
        <v>3</v>
      </c>
      <c r="Q731" s="113">
        <f t="shared" si="989"/>
        <v>2</v>
      </c>
      <c r="R731" s="113">
        <f t="shared" si="989"/>
        <v>0</v>
      </c>
      <c r="S731" s="113">
        <f t="shared" si="989"/>
        <v>0</v>
      </c>
      <c r="T731" s="113">
        <f t="shared" si="989"/>
        <v>0</v>
      </c>
      <c r="U731" s="113">
        <f t="shared" si="989"/>
        <v>0</v>
      </c>
      <c r="V731" s="113">
        <f t="shared" si="989"/>
        <v>0</v>
      </c>
      <c r="W731" s="113">
        <f t="shared" si="989"/>
        <v>0</v>
      </c>
      <c r="X731" s="113">
        <f t="shared" si="989"/>
        <v>0</v>
      </c>
      <c r="Y731" s="113">
        <f t="shared" si="989"/>
        <v>0</v>
      </c>
      <c r="Z731" s="113">
        <f t="shared" si="989"/>
        <v>0</v>
      </c>
      <c r="AA731" s="113">
        <f t="shared" si="989"/>
        <v>0</v>
      </c>
      <c r="AB731" s="113">
        <f t="shared" si="989"/>
        <v>0</v>
      </c>
      <c r="AC731" s="113">
        <f t="shared" si="989"/>
        <v>0</v>
      </c>
      <c r="AD731" s="113">
        <f t="shared" si="989"/>
        <v>0</v>
      </c>
      <c r="AE731" s="113">
        <f t="shared" si="989"/>
        <v>0</v>
      </c>
      <c r="AF731" s="113">
        <f t="shared" si="989"/>
        <v>0</v>
      </c>
      <c r="AG731" s="113">
        <f t="shared" si="989"/>
        <v>0</v>
      </c>
      <c r="AH731" s="113">
        <f t="shared" si="989"/>
        <v>0</v>
      </c>
      <c r="AI731" s="113">
        <f t="shared" si="989"/>
        <v>0</v>
      </c>
      <c r="AJ731" s="113">
        <f t="shared" si="989"/>
        <v>0</v>
      </c>
      <c r="AK731" s="113">
        <f t="shared" si="989"/>
        <v>0</v>
      </c>
      <c r="AL731" s="113">
        <f t="shared" si="989"/>
        <v>0</v>
      </c>
      <c r="AM731" s="113">
        <f t="shared" si="989"/>
        <v>0</v>
      </c>
      <c r="AN731" s="113">
        <f t="shared" si="989"/>
        <v>0</v>
      </c>
      <c r="AO731" s="113">
        <f t="shared" si="989"/>
        <v>0</v>
      </c>
      <c r="AP731" s="113">
        <f t="shared" si="989"/>
        <v>0</v>
      </c>
      <c r="AQ731" s="113">
        <f t="shared" si="989"/>
        <v>0</v>
      </c>
      <c r="AR731" s="113">
        <f t="shared" si="989"/>
        <v>0</v>
      </c>
      <c r="AS731" s="113">
        <f t="shared" si="989"/>
        <v>0</v>
      </c>
      <c r="AT731" s="113">
        <f t="shared" si="989"/>
        <v>0</v>
      </c>
      <c r="AU731" s="113">
        <f t="shared" si="989"/>
        <v>0</v>
      </c>
      <c r="AV731" s="113">
        <f t="shared" si="989"/>
        <v>0</v>
      </c>
      <c r="AW731" s="113">
        <f t="shared" si="989"/>
        <v>0</v>
      </c>
    </row>
    <row r="732" spans="1:49">
      <c r="A732" s="42" t="str">
        <f>A$68</f>
        <v>Observed Number of Deaths (O)</v>
      </c>
      <c r="B732" s="36">
        <f>B$68</f>
        <v>0</v>
      </c>
      <c r="C732" s="113">
        <f>C$68</f>
        <v>0</v>
      </c>
      <c r="D732" s="113">
        <f t="shared" ref="D732:AW732" si="990">D$68</f>
        <v>0</v>
      </c>
      <c r="E732" s="113">
        <f t="shared" si="990"/>
        <v>0</v>
      </c>
      <c r="F732" s="113">
        <f t="shared" si="990"/>
        <v>4</v>
      </c>
      <c r="G732" s="113">
        <f t="shared" si="990"/>
        <v>0</v>
      </c>
      <c r="H732" s="113">
        <f t="shared" si="990"/>
        <v>13</v>
      </c>
      <c r="I732" s="113">
        <f t="shared" si="990"/>
        <v>6</v>
      </c>
      <c r="J732" s="113">
        <f t="shared" si="990"/>
        <v>18</v>
      </c>
      <c r="K732" s="113">
        <f t="shared" si="990"/>
        <v>11</v>
      </c>
      <c r="L732" s="113">
        <f t="shared" si="990"/>
        <v>6</v>
      </c>
      <c r="M732" s="113">
        <f t="shared" si="990"/>
        <v>6</v>
      </c>
      <c r="N732" s="113">
        <f t="shared" si="990"/>
        <v>14</v>
      </c>
      <c r="O732" s="113">
        <f t="shared" si="990"/>
        <v>3</v>
      </c>
      <c r="P732" s="113">
        <f t="shared" si="990"/>
        <v>1</v>
      </c>
      <c r="Q732" s="113">
        <f t="shared" si="990"/>
        <v>2</v>
      </c>
      <c r="R732" s="113">
        <f t="shared" si="990"/>
        <v>0</v>
      </c>
      <c r="S732" s="113">
        <f t="shared" si="990"/>
        <v>0</v>
      </c>
      <c r="T732" s="113">
        <f t="shared" si="990"/>
        <v>0</v>
      </c>
      <c r="U732" s="113">
        <f t="shared" si="990"/>
        <v>0</v>
      </c>
      <c r="V732" s="113">
        <f t="shared" si="990"/>
        <v>0</v>
      </c>
      <c r="W732" s="113">
        <f t="shared" si="990"/>
        <v>0</v>
      </c>
      <c r="X732" s="113">
        <f t="shared" si="990"/>
        <v>0</v>
      </c>
      <c r="Y732" s="113">
        <f t="shared" si="990"/>
        <v>0</v>
      </c>
      <c r="Z732" s="113">
        <f t="shared" si="990"/>
        <v>0</v>
      </c>
      <c r="AA732" s="113">
        <f t="shared" si="990"/>
        <v>0</v>
      </c>
      <c r="AB732" s="113">
        <f t="shared" si="990"/>
        <v>0</v>
      </c>
      <c r="AC732" s="113">
        <f t="shared" si="990"/>
        <v>0</v>
      </c>
      <c r="AD732" s="113">
        <f t="shared" si="990"/>
        <v>0</v>
      </c>
      <c r="AE732" s="113">
        <f t="shared" si="990"/>
        <v>0</v>
      </c>
      <c r="AF732" s="113">
        <f t="shared" si="990"/>
        <v>0</v>
      </c>
      <c r="AG732" s="113">
        <f t="shared" si="990"/>
        <v>0</v>
      </c>
      <c r="AH732" s="113">
        <f t="shared" si="990"/>
        <v>0</v>
      </c>
      <c r="AI732" s="113">
        <f t="shared" si="990"/>
        <v>0</v>
      </c>
      <c r="AJ732" s="113">
        <f t="shared" si="990"/>
        <v>0</v>
      </c>
      <c r="AK732" s="113">
        <f t="shared" si="990"/>
        <v>0</v>
      </c>
      <c r="AL732" s="113">
        <f t="shared" si="990"/>
        <v>0</v>
      </c>
      <c r="AM732" s="113">
        <f t="shared" si="990"/>
        <v>0</v>
      </c>
      <c r="AN732" s="113">
        <f t="shared" si="990"/>
        <v>0</v>
      </c>
      <c r="AO732" s="113">
        <f t="shared" si="990"/>
        <v>0</v>
      </c>
      <c r="AP732" s="113">
        <f t="shared" si="990"/>
        <v>0</v>
      </c>
      <c r="AQ732" s="113">
        <f t="shared" si="990"/>
        <v>0</v>
      </c>
      <c r="AR732" s="113">
        <f t="shared" si="990"/>
        <v>0</v>
      </c>
      <c r="AS732" s="113">
        <f t="shared" si="990"/>
        <v>0</v>
      </c>
      <c r="AT732" s="113">
        <f t="shared" si="990"/>
        <v>0</v>
      </c>
      <c r="AU732" s="113">
        <f t="shared" si="990"/>
        <v>0</v>
      </c>
      <c r="AV732" s="113">
        <f t="shared" si="990"/>
        <v>0</v>
      </c>
      <c r="AW732" s="113">
        <f t="shared" si="990"/>
        <v>0</v>
      </c>
    </row>
    <row r="733" spans="1:49">
      <c r="A733" s="45" t="str">
        <f>A$318</f>
        <v>Strain I</v>
      </c>
      <c r="B733" s="36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  <c r="AI733" s="113"/>
      <c r="AJ733" s="113"/>
      <c r="AK733" s="113"/>
      <c r="AL733" s="113"/>
      <c r="AM733" s="113"/>
      <c r="AN733" s="113"/>
      <c r="AO733" s="113"/>
      <c r="AP733" s="113"/>
      <c r="AQ733" s="113"/>
      <c r="AR733" s="113"/>
      <c r="AS733" s="113"/>
      <c r="AT733" s="113"/>
      <c r="AU733" s="113"/>
      <c r="AV733" s="113"/>
      <c r="AW733" s="116"/>
    </row>
    <row r="734" spans="1:49">
      <c r="A734" s="42" t="str">
        <f>A$319</f>
        <v>Number of Subjects at Risk (N)</v>
      </c>
      <c r="B734" s="36">
        <f>B$319</f>
        <v>0</v>
      </c>
      <c r="C734" s="113">
        <f t="shared" ref="C734:AW734" si="991">C$319</f>
        <v>0</v>
      </c>
      <c r="D734" s="113">
        <f t="shared" si="991"/>
        <v>0</v>
      </c>
      <c r="E734" s="113">
        <f t="shared" si="991"/>
        <v>0</v>
      </c>
      <c r="F734" s="113">
        <f t="shared" si="991"/>
        <v>0</v>
      </c>
      <c r="G734" s="113">
        <f t="shared" si="991"/>
        <v>0</v>
      </c>
      <c r="H734" s="113">
        <f t="shared" si="991"/>
        <v>0</v>
      </c>
      <c r="I734" s="113">
        <f t="shared" si="991"/>
        <v>0</v>
      </c>
      <c r="J734" s="113">
        <f t="shared" si="991"/>
        <v>0</v>
      </c>
      <c r="K734" s="113">
        <f t="shared" si="991"/>
        <v>0</v>
      </c>
      <c r="L734" s="113">
        <f t="shared" si="991"/>
        <v>0</v>
      </c>
      <c r="M734" s="113">
        <f t="shared" si="991"/>
        <v>0</v>
      </c>
      <c r="N734" s="113">
        <f t="shared" si="991"/>
        <v>0</v>
      </c>
      <c r="O734" s="113">
        <f t="shared" si="991"/>
        <v>0</v>
      </c>
      <c r="P734" s="113">
        <f t="shared" si="991"/>
        <v>0</v>
      </c>
      <c r="Q734" s="113">
        <f t="shared" si="991"/>
        <v>0</v>
      </c>
      <c r="R734" s="113">
        <f t="shared" si="991"/>
        <v>0</v>
      </c>
      <c r="S734" s="113">
        <f t="shared" si="991"/>
        <v>0</v>
      </c>
      <c r="T734" s="113">
        <f t="shared" si="991"/>
        <v>0</v>
      </c>
      <c r="U734" s="113">
        <f t="shared" si="991"/>
        <v>0</v>
      </c>
      <c r="V734" s="113">
        <f t="shared" si="991"/>
        <v>0</v>
      </c>
      <c r="W734" s="113">
        <f t="shared" si="991"/>
        <v>0</v>
      </c>
      <c r="X734" s="113">
        <f t="shared" si="991"/>
        <v>0</v>
      </c>
      <c r="Y734" s="113">
        <f t="shared" si="991"/>
        <v>0</v>
      </c>
      <c r="Z734" s="113">
        <f t="shared" si="991"/>
        <v>0</v>
      </c>
      <c r="AA734" s="113">
        <f t="shared" si="991"/>
        <v>0</v>
      </c>
      <c r="AB734" s="113">
        <f t="shared" si="991"/>
        <v>0</v>
      </c>
      <c r="AC734" s="113">
        <f t="shared" si="991"/>
        <v>0</v>
      </c>
      <c r="AD734" s="113">
        <f t="shared" si="991"/>
        <v>0</v>
      </c>
      <c r="AE734" s="113">
        <f t="shared" si="991"/>
        <v>0</v>
      </c>
      <c r="AF734" s="113">
        <f t="shared" si="991"/>
        <v>0</v>
      </c>
      <c r="AG734" s="113">
        <f t="shared" si="991"/>
        <v>0</v>
      </c>
      <c r="AH734" s="113">
        <f t="shared" si="991"/>
        <v>0</v>
      </c>
      <c r="AI734" s="113">
        <f t="shared" si="991"/>
        <v>0</v>
      </c>
      <c r="AJ734" s="113">
        <f t="shared" si="991"/>
        <v>0</v>
      </c>
      <c r="AK734" s="113">
        <f t="shared" si="991"/>
        <v>0</v>
      </c>
      <c r="AL734" s="113">
        <f t="shared" si="991"/>
        <v>0</v>
      </c>
      <c r="AM734" s="113">
        <f t="shared" si="991"/>
        <v>0</v>
      </c>
      <c r="AN734" s="113">
        <f t="shared" si="991"/>
        <v>0</v>
      </c>
      <c r="AO734" s="113">
        <f t="shared" si="991"/>
        <v>0</v>
      </c>
      <c r="AP734" s="113">
        <f t="shared" si="991"/>
        <v>0</v>
      </c>
      <c r="AQ734" s="113">
        <f t="shared" si="991"/>
        <v>0</v>
      </c>
      <c r="AR734" s="113">
        <f t="shared" si="991"/>
        <v>0</v>
      </c>
      <c r="AS734" s="113">
        <f t="shared" si="991"/>
        <v>0</v>
      </c>
      <c r="AT734" s="113">
        <f t="shared" si="991"/>
        <v>0</v>
      </c>
      <c r="AU734" s="113">
        <f t="shared" si="991"/>
        <v>0</v>
      </c>
      <c r="AV734" s="113">
        <f t="shared" si="991"/>
        <v>0</v>
      </c>
      <c r="AW734" s="113">
        <f t="shared" si="991"/>
        <v>0</v>
      </c>
    </row>
    <row r="735" spans="1:49">
      <c r="A735" s="42" t="str">
        <f>A$320</f>
        <v>Observed Number of Deaths (O)</v>
      </c>
      <c r="B735" s="36">
        <f>B$320</f>
        <v>0</v>
      </c>
      <c r="C735" s="113">
        <f t="shared" ref="C735:AW735" si="992">C$320</f>
        <v>0</v>
      </c>
      <c r="D735" s="113">
        <f t="shared" si="992"/>
        <v>0</v>
      </c>
      <c r="E735" s="113">
        <f t="shared" si="992"/>
        <v>0</v>
      </c>
      <c r="F735" s="113">
        <f t="shared" si="992"/>
        <v>0</v>
      </c>
      <c r="G735" s="113">
        <f t="shared" si="992"/>
        <v>0</v>
      </c>
      <c r="H735" s="113">
        <f t="shared" si="992"/>
        <v>0</v>
      </c>
      <c r="I735" s="113">
        <f t="shared" si="992"/>
        <v>0</v>
      </c>
      <c r="J735" s="113">
        <f t="shared" si="992"/>
        <v>0</v>
      </c>
      <c r="K735" s="113">
        <f t="shared" si="992"/>
        <v>0</v>
      </c>
      <c r="L735" s="113">
        <f t="shared" si="992"/>
        <v>0</v>
      </c>
      <c r="M735" s="113">
        <f t="shared" si="992"/>
        <v>0</v>
      </c>
      <c r="N735" s="113">
        <f t="shared" si="992"/>
        <v>0</v>
      </c>
      <c r="O735" s="113">
        <f t="shared" si="992"/>
        <v>0</v>
      </c>
      <c r="P735" s="113">
        <f t="shared" si="992"/>
        <v>0</v>
      </c>
      <c r="Q735" s="113">
        <f t="shared" si="992"/>
        <v>0</v>
      </c>
      <c r="R735" s="113">
        <f t="shared" si="992"/>
        <v>0</v>
      </c>
      <c r="S735" s="113">
        <f t="shared" si="992"/>
        <v>0</v>
      </c>
      <c r="T735" s="113">
        <f t="shared" si="992"/>
        <v>0</v>
      </c>
      <c r="U735" s="113">
        <f t="shared" si="992"/>
        <v>0</v>
      </c>
      <c r="V735" s="113">
        <f t="shared" si="992"/>
        <v>0</v>
      </c>
      <c r="W735" s="113">
        <f t="shared" si="992"/>
        <v>0</v>
      </c>
      <c r="X735" s="113">
        <f t="shared" si="992"/>
        <v>0</v>
      </c>
      <c r="Y735" s="113">
        <f t="shared" si="992"/>
        <v>0</v>
      </c>
      <c r="Z735" s="113">
        <f t="shared" si="992"/>
        <v>0</v>
      </c>
      <c r="AA735" s="113">
        <f t="shared" si="992"/>
        <v>0</v>
      </c>
      <c r="AB735" s="113">
        <f t="shared" si="992"/>
        <v>0</v>
      </c>
      <c r="AC735" s="113">
        <f t="shared" si="992"/>
        <v>0</v>
      </c>
      <c r="AD735" s="113">
        <f t="shared" si="992"/>
        <v>0</v>
      </c>
      <c r="AE735" s="113">
        <f t="shared" si="992"/>
        <v>0</v>
      </c>
      <c r="AF735" s="113">
        <f t="shared" si="992"/>
        <v>0</v>
      </c>
      <c r="AG735" s="113">
        <f t="shared" si="992"/>
        <v>0</v>
      </c>
      <c r="AH735" s="113">
        <f t="shared" si="992"/>
        <v>0</v>
      </c>
      <c r="AI735" s="113">
        <f t="shared" si="992"/>
        <v>0</v>
      </c>
      <c r="AJ735" s="113">
        <f t="shared" si="992"/>
        <v>0</v>
      </c>
      <c r="AK735" s="113">
        <f t="shared" si="992"/>
        <v>0</v>
      </c>
      <c r="AL735" s="113">
        <f t="shared" si="992"/>
        <v>0</v>
      </c>
      <c r="AM735" s="113">
        <f t="shared" si="992"/>
        <v>0</v>
      </c>
      <c r="AN735" s="113">
        <f t="shared" si="992"/>
        <v>0</v>
      </c>
      <c r="AO735" s="113">
        <f t="shared" si="992"/>
        <v>0</v>
      </c>
      <c r="AP735" s="113">
        <f t="shared" si="992"/>
        <v>0</v>
      </c>
      <c r="AQ735" s="113">
        <f t="shared" si="992"/>
        <v>0</v>
      </c>
      <c r="AR735" s="113">
        <f t="shared" si="992"/>
        <v>0</v>
      </c>
      <c r="AS735" s="113">
        <f t="shared" si="992"/>
        <v>0</v>
      </c>
      <c r="AT735" s="113">
        <f t="shared" si="992"/>
        <v>0</v>
      </c>
      <c r="AU735" s="113">
        <f t="shared" si="992"/>
        <v>0</v>
      </c>
      <c r="AV735" s="113">
        <f t="shared" si="992"/>
        <v>0</v>
      </c>
      <c r="AW735" s="113">
        <f t="shared" si="992"/>
        <v>0</v>
      </c>
    </row>
    <row r="736" spans="1:49">
      <c r="A736" s="45" t="s">
        <v>29</v>
      </c>
      <c r="B736" s="36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  <c r="AI736" s="113"/>
      <c r="AJ736" s="113"/>
      <c r="AK736" s="113"/>
      <c r="AL736" s="113"/>
      <c r="AM736" s="113"/>
      <c r="AN736" s="113"/>
      <c r="AO736" s="113"/>
      <c r="AP736" s="113"/>
      <c r="AQ736" s="113"/>
      <c r="AR736" s="113"/>
      <c r="AS736" s="113"/>
      <c r="AT736" s="113"/>
      <c r="AU736" s="113"/>
      <c r="AV736" s="113"/>
      <c r="AW736" s="116"/>
    </row>
    <row r="737" spans="1:49">
      <c r="A737" s="42" t="s">
        <v>30</v>
      </c>
      <c r="B737" s="36"/>
      <c r="C737" s="113">
        <f t="shared" ref="C737:AW737" si="993">C731+C734</f>
        <v>120</v>
      </c>
      <c r="D737" s="113">
        <f t="shared" si="993"/>
        <v>120</v>
      </c>
      <c r="E737" s="113">
        <f t="shared" si="993"/>
        <v>120</v>
      </c>
      <c r="F737" s="113">
        <f t="shared" si="993"/>
        <v>111</v>
      </c>
      <c r="G737" s="113">
        <f t="shared" si="993"/>
        <v>101</v>
      </c>
      <c r="H737" s="113">
        <f t="shared" si="993"/>
        <v>92</v>
      </c>
      <c r="I737" s="113">
        <f t="shared" si="993"/>
        <v>76</v>
      </c>
      <c r="J737" s="113">
        <f t="shared" si="993"/>
        <v>65</v>
      </c>
      <c r="K737" s="113">
        <f t="shared" si="993"/>
        <v>47</v>
      </c>
      <c r="L737" s="113">
        <f t="shared" si="993"/>
        <v>33</v>
      </c>
      <c r="M737" s="113">
        <f t="shared" si="993"/>
        <v>26</v>
      </c>
      <c r="N737" s="113">
        <f t="shared" si="993"/>
        <v>20</v>
      </c>
      <c r="O737" s="113">
        <f t="shared" si="993"/>
        <v>6</v>
      </c>
      <c r="P737" s="113">
        <f t="shared" si="993"/>
        <v>3</v>
      </c>
      <c r="Q737" s="113">
        <f t="shared" si="993"/>
        <v>2</v>
      </c>
      <c r="R737" s="113">
        <f t="shared" si="993"/>
        <v>0</v>
      </c>
      <c r="S737" s="113">
        <f t="shared" si="993"/>
        <v>0</v>
      </c>
      <c r="T737" s="113">
        <f t="shared" si="993"/>
        <v>0</v>
      </c>
      <c r="U737" s="113">
        <f t="shared" si="993"/>
        <v>0</v>
      </c>
      <c r="V737" s="113">
        <f t="shared" si="993"/>
        <v>0</v>
      </c>
      <c r="W737" s="113">
        <f t="shared" si="993"/>
        <v>0</v>
      </c>
      <c r="X737" s="113">
        <f t="shared" si="993"/>
        <v>0</v>
      </c>
      <c r="Y737" s="113">
        <f t="shared" si="993"/>
        <v>0</v>
      </c>
      <c r="Z737" s="113">
        <f t="shared" si="993"/>
        <v>0</v>
      </c>
      <c r="AA737" s="113">
        <f t="shared" si="993"/>
        <v>0</v>
      </c>
      <c r="AB737" s="113">
        <f t="shared" si="993"/>
        <v>0</v>
      </c>
      <c r="AC737" s="113">
        <f t="shared" si="993"/>
        <v>0</v>
      </c>
      <c r="AD737" s="113">
        <f t="shared" si="993"/>
        <v>0</v>
      </c>
      <c r="AE737" s="113">
        <f t="shared" si="993"/>
        <v>0</v>
      </c>
      <c r="AF737" s="113">
        <f t="shared" si="993"/>
        <v>0</v>
      </c>
      <c r="AG737" s="113">
        <f t="shared" si="993"/>
        <v>0</v>
      </c>
      <c r="AH737" s="113">
        <f t="shared" si="993"/>
        <v>0</v>
      </c>
      <c r="AI737" s="113">
        <f t="shared" si="993"/>
        <v>0</v>
      </c>
      <c r="AJ737" s="113">
        <f t="shared" si="993"/>
        <v>0</v>
      </c>
      <c r="AK737" s="113">
        <f t="shared" si="993"/>
        <v>0</v>
      </c>
      <c r="AL737" s="113">
        <f t="shared" si="993"/>
        <v>0</v>
      </c>
      <c r="AM737" s="113">
        <f t="shared" si="993"/>
        <v>0</v>
      </c>
      <c r="AN737" s="113">
        <f t="shared" si="993"/>
        <v>0</v>
      </c>
      <c r="AO737" s="113">
        <f t="shared" si="993"/>
        <v>0</v>
      </c>
      <c r="AP737" s="113">
        <f t="shared" si="993"/>
        <v>0</v>
      </c>
      <c r="AQ737" s="113">
        <f t="shared" si="993"/>
        <v>0</v>
      </c>
      <c r="AR737" s="113">
        <f t="shared" si="993"/>
        <v>0</v>
      </c>
      <c r="AS737" s="113">
        <f t="shared" si="993"/>
        <v>0</v>
      </c>
      <c r="AT737" s="113">
        <f t="shared" si="993"/>
        <v>0</v>
      </c>
      <c r="AU737" s="113">
        <f t="shared" si="993"/>
        <v>0</v>
      </c>
      <c r="AV737" s="113">
        <f t="shared" si="993"/>
        <v>0</v>
      </c>
      <c r="AW737" s="116">
        <f t="shared" si="993"/>
        <v>0</v>
      </c>
    </row>
    <row r="738" spans="1:49">
      <c r="A738" s="42" t="s">
        <v>31</v>
      </c>
      <c r="B738" s="36"/>
      <c r="C738" s="113">
        <f t="shared" ref="C738:AW738" si="994">C732+C735</f>
        <v>0</v>
      </c>
      <c r="D738" s="113">
        <f t="shared" si="994"/>
        <v>0</v>
      </c>
      <c r="E738" s="113">
        <f t="shared" si="994"/>
        <v>0</v>
      </c>
      <c r="F738" s="113">
        <f t="shared" si="994"/>
        <v>4</v>
      </c>
      <c r="G738" s="113">
        <f t="shared" si="994"/>
        <v>0</v>
      </c>
      <c r="H738" s="113">
        <f t="shared" si="994"/>
        <v>13</v>
      </c>
      <c r="I738" s="113">
        <f t="shared" si="994"/>
        <v>6</v>
      </c>
      <c r="J738" s="113">
        <f t="shared" si="994"/>
        <v>18</v>
      </c>
      <c r="K738" s="113">
        <f t="shared" si="994"/>
        <v>11</v>
      </c>
      <c r="L738" s="113">
        <f t="shared" si="994"/>
        <v>6</v>
      </c>
      <c r="M738" s="113">
        <f t="shared" si="994"/>
        <v>6</v>
      </c>
      <c r="N738" s="113">
        <f t="shared" si="994"/>
        <v>14</v>
      </c>
      <c r="O738" s="113">
        <f t="shared" si="994"/>
        <v>3</v>
      </c>
      <c r="P738" s="113">
        <f t="shared" si="994"/>
        <v>1</v>
      </c>
      <c r="Q738" s="113">
        <f t="shared" si="994"/>
        <v>2</v>
      </c>
      <c r="R738" s="113">
        <f t="shared" si="994"/>
        <v>0</v>
      </c>
      <c r="S738" s="113">
        <f t="shared" si="994"/>
        <v>0</v>
      </c>
      <c r="T738" s="113">
        <f t="shared" si="994"/>
        <v>0</v>
      </c>
      <c r="U738" s="113">
        <f t="shared" si="994"/>
        <v>0</v>
      </c>
      <c r="V738" s="113">
        <f t="shared" si="994"/>
        <v>0</v>
      </c>
      <c r="W738" s="113">
        <f t="shared" si="994"/>
        <v>0</v>
      </c>
      <c r="X738" s="113">
        <f t="shared" si="994"/>
        <v>0</v>
      </c>
      <c r="Y738" s="113">
        <f t="shared" si="994"/>
        <v>0</v>
      </c>
      <c r="Z738" s="113">
        <f t="shared" si="994"/>
        <v>0</v>
      </c>
      <c r="AA738" s="113">
        <f t="shared" si="994"/>
        <v>0</v>
      </c>
      <c r="AB738" s="113">
        <f t="shared" si="994"/>
        <v>0</v>
      </c>
      <c r="AC738" s="113">
        <f t="shared" si="994"/>
        <v>0</v>
      </c>
      <c r="AD738" s="113">
        <f t="shared" si="994"/>
        <v>0</v>
      </c>
      <c r="AE738" s="113">
        <f t="shared" si="994"/>
        <v>0</v>
      </c>
      <c r="AF738" s="113">
        <f t="shared" si="994"/>
        <v>0</v>
      </c>
      <c r="AG738" s="113">
        <f t="shared" si="994"/>
        <v>0</v>
      </c>
      <c r="AH738" s="113">
        <f t="shared" si="994"/>
        <v>0</v>
      </c>
      <c r="AI738" s="113">
        <f t="shared" si="994"/>
        <v>0</v>
      </c>
      <c r="AJ738" s="113">
        <f t="shared" si="994"/>
        <v>0</v>
      </c>
      <c r="AK738" s="113">
        <f t="shared" si="994"/>
        <v>0</v>
      </c>
      <c r="AL738" s="113">
        <f t="shared" si="994"/>
        <v>0</v>
      </c>
      <c r="AM738" s="113">
        <f t="shared" si="994"/>
        <v>0</v>
      </c>
      <c r="AN738" s="113">
        <f t="shared" si="994"/>
        <v>0</v>
      </c>
      <c r="AO738" s="113">
        <f t="shared" si="994"/>
        <v>0</v>
      </c>
      <c r="AP738" s="113">
        <f t="shared" si="994"/>
        <v>0</v>
      </c>
      <c r="AQ738" s="113">
        <f t="shared" si="994"/>
        <v>0</v>
      </c>
      <c r="AR738" s="113">
        <f t="shared" si="994"/>
        <v>0</v>
      </c>
      <c r="AS738" s="113">
        <f t="shared" si="994"/>
        <v>0</v>
      </c>
      <c r="AT738" s="113">
        <f t="shared" si="994"/>
        <v>0</v>
      </c>
      <c r="AU738" s="113">
        <f t="shared" si="994"/>
        <v>0</v>
      </c>
      <c r="AV738" s="113">
        <f t="shared" si="994"/>
        <v>0</v>
      </c>
      <c r="AW738" s="116">
        <f t="shared" si="994"/>
        <v>0</v>
      </c>
    </row>
    <row r="739" spans="1:49">
      <c r="A739" s="42" t="s">
        <v>34</v>
      </c>
      <c r="B739" s="36"/>
      <c r="C739" s="113">
        <f t="shared" ref="C739:AW739" si="995">IF(C737&gt;0, C738*(C731/C737),"")</f>
        <v>0</v>
      </c>
      <c r="D739" s="113">
        <f t="shared" si="995"/>
        <v>0</v>
      </c>
      <c r="E739" s="113">
        <f t="shared" si="995"/>
        <v>0</v>
      </c>
      <c r="F739" s="113">
        <f t="shared" si="995"/>
        <v>4</v>
      </c>
      <c r="G739" s="113">
        <f t="shared" si="995"/>
        <v>0</v>
      </c>
      <c r="H739" s="113">
        <f t="shared" si="995"/>
        <v>13</v>
      </c>
      <c r="I739" s="113">
        <f t="shared" si="995"/>
        <v>6</v>
      </c>
      <c r="J739" s="113">
        <f t="shared" si="995"/>
        <v>18</v>
      </c>
      <c r="K739" s="113">
        <f t="shared" si="995"/>
        <v>11</v>
      </c>
      <c r="L739" s="113">
        <f t="shared" si="995"/>
        <v>6</v>
      </c>
      <c r="M739" s="113">
        <f t="shared" si="995"/>
        <v>6</v>
      </c>
      <c r="N739" s="113">
        <f t="shared" si="995"/>
        <v>14</v>
      </c>
      <c r="O739" s="113">
        <f t="shared" si="995"/>
        <v>3</v>
      </c>
      <c r="P739" s="113">
        <f t="shared" si="995"/>
        <v>1</v>
      </c>
      <c r="Q739" s="113">
        <f t="shared" si="995"/>
        <v>2</v>
      </c>
      <c r="R739" s="113" t="str">
        <f t="shared" si="995"/>
        <v/>
      </c>
      <c r="S739" s="113" t="str">
        <f t="shared" si="995"/>
        <v/>
      </c>
      <c r="T739" s="113" t="str">
        <f t="shared" si="995"/>
        <v/>
      </c>
      <c r="U739" s="113" t="str">
        <f t="shared" si="995"/>
        <v/>
      </c>
      <c r="V739" s="113" t="str">
        <f t="shared" si="995"/>
        <v/>
      </c>
      <c r="W739" s="113" t="str">
        <f t="shared" si="995"/>
        <v/>
      </c>
      <c r="X739" s="113" t="str">
        <f t="shared" si="995"/>
        <v/>
      </c>
      <c r="Y739" s="113" t="str">
        <f t="shared" si="995"/>
        <v/>
      </c>
      <c r="Z739" s="113" t="str">
        <f t="shared" si="995"/>
        <v/>
      </c>
      <c r="AA739" s="113" t="str">
        <f t="shared" si="995"/>
        <v/>
      </c>
      <c r="AB739" s="113" t="str">
        <f t="shared" si="995"/>
        <v/>
      </c>
      <c r="AC739" s="113" t="str">
        <f t="shared" si="995"/>
        <v/>
      </c>
      <c r="AD739" s="113" t="str">
        <f t="shared" si="995"/>
        <v/>
      </c>
      <c r="AE739" s="113" t="str">
        <f t="shared" si="995"/>
        <v/>
      </c>
      <c r="AF739" s="113" t="str">
        <f t="shared" si="995"/>
        <v/>
      </c>
      <c r="AG739" s="113" t="str">
        <f t="shared" si="995"/>
        <v/>
      </c>
      <c r="AH739" s="113" t="str">
        <f t="shared" si="995"/>
        <v/>
      </c>
      <c r="AI739" s="113" t="str">
        <f t="shared" si="995"/>
        <v/>
      </c>
      <c r="AJ739" s="113" t="str">
        <f t="shared" si="995"/>
        <v/>
      </c>
      <c r="AK739" s="113" t="str">
        <f t="shared" si="995"/>
        <v/>
      </c>
      <c r="AL739" s="113" t="str">
        <f t="shared" si="995"/>
        <v/>
      </c>
      <c r="AM739" s="113" t="str">
        <f t="shared" si="995"/>
        <v/>
      </c>
      <c r="AN739" s="113" t="str">
        <f t="shared" si="995"/>
        <v/>
      </c>
      <c r="AO739" s="113" t="str">
        <f t="shared" si="995"/>
        <v/>
      </c>
      <c r="AP739" s="113" t="str">
        <f t="shared" si="995"/>
        <v/>
      </c>
      <c r="AQ739" s="113" t="str">
        <f t="shared" si="995"/>
        <v/>
      </c>
      <c r="AR739" s="113" t="str">
        <f t="shared" si="995"/>
        <v/>
      </c>
      <c r="AS739" s="113" t="str">
        <f t="shared" si="995"/>
        <v/>
      </c>
      <c r="AT739" s="113" t="str">
        <f t="shared" si="995"/>
        <v/>
      </c>
      <c r="AU739" s="113" t="str">
        <f t="shared" si="995"/>
        <v/>
      </c>
      <c r="AV739" s="113" t="str">
        <f t="shared" si="995"/>
        <v/>
      </c>
      <c r="AW739" s="116" t="str">
        <f t="shared" si="995"/>
        <v/>
      </c>
    </row>
    <row r="740" spans="1:49">
      <c r="A740" s="42" t="s">
        <v>35</v>
      </c>
      <c r="B740" s="36"/>
      <c r="C740" s="113">
        <f>IF(C737&gt;0, IF((C737-1)=0,"", ( C738*(C731/C737)*(1-(C731/C737))*(C737-C738))/(C737-1)), "")</f>
        <v>0</v>
      </c>
      <c r="D740" s="113">
        <f t="shared" ref="D740:AW740" si="996">IF(D737&gt;0, IF((D737-1)=0,"", ( D738*(D731/D737)*(1-(D731/D737))*(D737-D738))/(D737-1)), "")</f>
        <v>0</v>
      </c>
      <c r="E740" s="113">
        <f t="shared" si="996"/>
        <v>0</v>
      </c>
      <c r="F740" s="113">
        <f t="shared" si="996"/>
        <v>0</v>
      </c>
      <c r="G740" s="113">
        <f t="shared" si="996"/>
        <v>0</v>
      </c>
      <c r="H740" s="113">
        <f t="shared" si="996"/>
        <v>0</v>
      </c>
      <c r="I740" s="113">
        <f t="shared" si="996"/>
        <v>0</v>
      </c>
      <c r="J740" s="113">
        <f t="shared" si="996"/>
        <v>0</v>
      </c>
      <c r="K740" s="113">
        <f t="shared" si="996"/>
        <v>0</v>
      </c>
      <c r="L740" s="113">
        <f t="shared" si="996"/>
        <v>0</v>
      </c>
      <c r="M740" s="113">
        <f t="shared" si="996"/>
        <v>0</v>
      </c>
      <c r="N740" s="113">
        <f t="shared" si="996"/>
        <v>0</v>
      </c>
      <c r="O740" s="113">
        <f t="shared" si="996"/>
        <v>0</v>
      </c>
      <c r="P740" s="113">
        <f t="shared" si="996"/>
        <v>0</v>
      </c>
      <c r="Q740" s="113">
        <f t="shared" si="996"/>
        <v>0</v>
      </c>
      <c r="R740" s="113" t="str">
        <f t="shared" si="996"/>
        <v/>
      </c>
      <c r="S740" s="113" t="str">
        <f t="shared" si="996"/>
        <v/>
      </c>
      <c r="T740" s="113" t="str">
        <f t="shared" si="996"/>
        <v/>
      </c>
      <c r="U740" s="113" t="str">
        <f t="shared" si="996"/>
        <v/>
      </c>
      <c r="V740" s="113" t="str">
        <f t="shared" si="996"/>
        <v/>
      </c>
      <c r="W740" s="113" t="str">
        <f t="shared" si="996"/>
        <v/>
      </c>
      <c r="X740" s="113" t="str">
        <f t="shared" si="996"/>
        <v/>
      </c>
      <c r="Y740" s="113" t="str">
        <f t="shared" si="996"/>
        <v/>
      </c>
      <c r="Z740" s="113" t="str">
        <f t="shared" si="996"/>
        <v/>
      </c>
      <c r="AA740" s="113" t="str">
        <f t="shared" si="996"/>
        <v/>
      </c>
      <c r="AB740" s="113" t="str">
        <f t="shared" si="996"/>
        <v/>
      </c>
      <c r="AC740" s="113" t="str">
        <f t="shared" si="996"/>
        <v/>
      </c>
      <c r="AD740" s="113" t="str">
        <f t="shared" si="996"/>
        <v/>
      </c>
      <c r="AE740" s="113" t="str">
        <f t="shared" si="996"/>
        <v/>
      </c>
      <c r="AF740" s="113" t="str">
        <f t="shared" si="996"/>
        <v/>
      </c>
      <c r="AG740" s="113" t="str">
        <f t="shared" si="996"/>
        <v/>
      </c>
      <c r="AH740" s="113" t="str">
        <f t="shared" si="996"/>
        <v/>
      </c>
      <c r="AI740" s="113" t="str">
        <f t="shared" si="996"/>
        <v/>
      </c>
      <c r="AJ740" s="113" t="str">
        <f t="shared" si="996"/>
        <v/>
      </c>
      <c r="AK740" s="113" t="str">
        <f t="shared" si="996"/>
        <v/>
      </c>
      <c r="AL740" s="113" t="str">
        <f t="shared" si="996"/>
        <v/>
      </c>
      <c r="AM740" s="113" t="str">
        <f t="shared" si="996"/>
        <v/>
      </c>
      <c r="AN740" s="113" t="str">
        <f t="shared" si="996"/>
        <v/>
      </c>
      <c r="AO740" s="113" t="str">
        <f t="shared" si="996"/>
        <v/>
      </c>
      <c r="AP740" s="113" t="str">
        <f t="shared" si="996"/>
        <v/>
      </c>
      <c r="AQ740" s="113" t="str">
        <f t="shared" si="996"/>
        <v/>
      </c>
      <c r="AR740" s="113" t="str">
        <f t="shared" si="996"/>
        <v/>
      </c>
      <c r="AS740" s="113" t="str">
        <f t="shared" si="996"/>
        <v/>
      </c>
      <c r="AT740" s="113" t="str">
        <f t="shared" si="996"/>
        <v/>
      </c>
      <c r="AU740" s="113" t="str">
        <f t="shared" si="996"/>
        <v/>
      </c>
      <c r="AV740" s="113" t="str">
        <f t="shared" si="996"/>
        <v/>
      </c>
      <c r="AW740" s="113" t="str">
        <f t="shared" si="996"/>
        <v/>
      </c>
    </row>
    <row r="741" spans="1:49">
      <c r="A741" s="42" t="s">
        <v>33</v>
      </c>
      <c r="B741" s="36" t="e">
        <f>(SUM(D732:AW732)-SUM(D739:AW739))^2/SUM(D740:AW740)</f>
        <v>#DIV/0!</v>
      </c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  <c r="AI741" s="113"/>
      <c r="AJ741" s="113"/>
      <c r="AK741" s="113"/>
      <c r="AL741" s="113"/>
      <c r="AM741" s="113"/>
      <c r="AN741" s="113"/>
      <c r="AO741" s="113"/>
      <c r="AP741" s="113"/>
      <c r="AQ741" s="113"/>
      <c r="AR741" s="113"/>
      <c r="AS741" s="113"/>
      <c r="AT741" s="113"/>
      <c r="AU741" s="113"/>
      <c r="AV741" s="113"/>
      <c r="AW741" s="116"/>
    </row>
    <row r="742" spans="1:49" ht="16" thickBot="1">
      <c r="A742" s="46" t="s">
        <v>32</v>
      </c>
      <c r="B742" s="47" t="e">
        <f>CHIDIST(B741,1)</f>
        <v>#DIV/0!</v>
      </c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  <c r="AN742" s="117"/>
      <c r="AO742" s="117"/>
      <c r="AP742" s="117"/>
      <c r="AQ742" s="117"/>
      <c r="AR742" s="117"/>
      <c r="AS742" s="117"/>
      <c r="AT742" s="117"/>
      <c r="AU742" s="117"/>
      <c r="AV742" s="117"/>
      <c r="AW742" s="118"/>
    </row>
    <row r="743" spans="1:49">
      <c r="A743" s="33"/>
      <c r="B743" s="33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 ht="16" thickBot="1">
      <c r="A744" s="33"/>
      <c r="B744" s="33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43" t="str">
        <f>A747&amp;" vs. "&amp;A750</f>
        <v>ama-1 vs. Strain J</v>
      </c>
      <c r="B745" s="44" t="e">
        <f>"p = "&amp;FIXED(B759,6)</f>
        <v>#DIV/0!</v>
      </c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  <c r="AQ745" s="114"/>
      <c r="AR745" s="114"/>
      <c r="AS745" s="114"/>
      <c r="AT745" s="114"/>
      <c r="AU745" s="114"/>
      <c r="AV745" s="114"/>
      <c r="AW745" s="115"/>
    </row>
    <row r="746" spans="1:49">
      <c r="A746" s="33"/>
      <c r="B746" s="33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45" t="str">
        <f>A$66</f>
        <v>ama-1</v>
      </c>
      <c r="B747" s="36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  <c r="AI747" s="113"/>
      <c r="AJ747" s="113"/>
      <c r="AK747" s="113"/>
      <c r="AL747" s="113"/>
      <c r="AM747" s="113"/>
      <c r="AN747" s="113"/>
      <c r="AO747" s="113"/>
      <c r="AP747" s="113"/>
      <c r="AQ747" s="113"/>
      <c r="AR747" s="113"/>
      <c r="AS747" s="113"/>
      <c r="AT747" s="113"/>
      <c r="AU747" s="113"/>
      <c r="AV747" s="113"/>
      <c r="AW747" s="116"/>
    </row>
    <row r="748" spans="1:49">
      <c r="A748" s="42" t="str">
        <f>A$67</f>
        <v>Number of Subjects at Risk (N)</v>
      </c>
      <c r="B748" s="36">
        <f>B$67</f>
        <v>0</v>
      </c>
      <c r="C748" s="113">
        <f>C$67</f>
        <v>120</v>
      </c>
      <c r="D748" s="113">
        <f t="shared" ref="D748:AW748" si="997">D$67</f>
        <v>120</v>
      </c>
      <c r="E748" s="113">
        <f t="shared" si="997"/>
        <v>120</v>
      </c>
      <c r="F748" s="113">
        <f t="shared" si="997"/>
        <v>111</v>
      </c>
      <c r="G748" s="113">
        <f t="shared" si="997"/>
        <v>101</v>
      </c>
      <c r="H748" s="113">
        <f t="shared" si="997"/>
        <v>92</v>
      </c>
      <c r="I748" s="113">
        <f t="shared" si="997"/>
        <v>76</v>
      </c>
      <c r="J748" s="113">
        <f t="shared" si="997"/>
        <v>65</v>
      </c>
      <c r="K748" s="113">
        <f t="shared" si="997"/>
        <v>47</v>
      </c>
      <c r="L748" s="113">
        <f t="shared" si="997"/>
        <v>33</v>
      </c>
      <c r="M748" s="113">
        <f t="shared" si="997"/>
        <v>26</v>
      </c>
      <c r="N748" s="113">
        <f t="shared" si="997"/>
        <v>20</v>
      </c>
      <c r="O748" s="113">
        <f t="shared" si="997"/>
        <v>6</v>
      </c>
      <c r="P748" s="113">
        <f t="shared" si="997"/>
        <v>3</v>
      </c>
      <c r="Q748" s="113">
        <f t="shared" si="997"/>
        <v>2</v>
      </c>
      <c r="R748" s="113">
        <f t="shared" si="997"/>
        <v>0</v>
      </c>
      <c r="S748" s="113">
        <f t="shared" si="997"/>
        <v>0</v>
      </c>
      <c r="T748" s="113">
        <f t="shared" si="997"/>
        <v>0</v>
      </c>
      <c r="U748" s="113">
        <f t="shared" si="997"/>
        <v>0</v>
      </c>
      <c r="V748" s="113">
        <f t="shared" si="997"/>
        <v>0</v>
      </c>
      <c r="W748" s="113">
        <f t="shared" si="997"/>
        <v>0</v>
      </c>
      <c r="X748" s="113">
        <f t="shared" si="997"/>
        <v>0</v>
      </c>
      <c r="Y748" s="113">
        <f t="shared" si="997"/>
        <v>0</v>
      </c>
      <c r="Z748" s="113">
        <f t="shared" si="997"/>
        <v>0</v>
      </c>
      <c r="AA748" s="113">
        <f t="shared" si="997"/>
        <v>0</v>
      </c>
      <c r="AB748" s="113">
        <f t="shared" si="997"/>
        <v>0</v>
      </c>
      <c r="AC748" s="113">
        <f t="shared" si="997"/>
        <v>0</v>
      </c>
      <c r="AD748" s="113">
        <f t="shared" si="997"/>
        <v>0</v>
      </c>
      <c r="AE748" s="113">
        <f t="shared" si="997"/>
        <v>0</v>
      </c>
      <c r="AF748" s="113">
        <f t="shared" si="997"/>
        <v>0</v>
      </c>
      <c r="AG748" s="113">
        <f t="shared" si="997"/>
        <v>0</v>
      </c>
      <c r="AH748" s="113">
        <f t="shared" si="997"/>
        <v>0</v>
      </c>
      <c r="AI748" s="113">
        <f t="shared" si="997"/>
        <v>0</v>
      </c>
      <c r="AJ748" s="113">
        <f t="shared" si="997"/>
        <v>0</v>
      </c>
      <c r="AK748" s="113">
        <f t="shared" si="997"/>
        <v>0</v>
      </c>
      <c r="AL748" s="113">
        <f t="shared" si="997"/>
        <v>0</v>
      </c>
      <c r="AM748" s="113">
        <f t="shared" si="997"/>
        <v>0</v>
      </c>
      <c r="AN748" s="113">
        <f t="shared" si="997"/>
        <v>0</v>
      </c>
      <c r="AO748" s="113">
        <f t="shared" si="997"/>
        <v>0</v>
      </c>
      <c r="AP748" s="113">
        <f t="shared" si="997"/>
        <v>0</v>
      </c>
      <c r="AQ748" s="113">
        <f t="shared" si="997"/>
        <v>0</v>
      </c>
      <c r="AR748" s="113">
        <f t="shared" si="997"/>
        <v>0</v>
      </c>
      <c r="AS748" s="113">
        <f t="shared" si="997"/>
        <v>0</v>
      </c>
      <c r="AT748" s="113">
        <f t="shared" si="997"/>
        <v>0</v>
      </c>
      <c r="AU748" s="113">
        <f t="shared" si="997"/>
        <v>0</v>
      </c>
      <c r="AV748" s="113">
        <f t="shared" si="997"/>
        <v>0</v>
      </c>
      <c r="AW748" s="113">
        <f t="shared" si="997"/>
        <v>0</v>
      </c>
    </row>
    <row r="749" spans="1:49">
      <c r="A749" s="42" t="str">
        <f>A$68</f>
        <v>Observed Number of Deaths (O)</v>
      </c>
      <c r="B749" s="36">
        <f>B$68</f>
        <v>0</v>
      </c>
      <c r="C749" s="113">
        <f>C$68</f>
        <v>0</v>
      </c>
      <c r="D749" s="113">
        <f t="shared" ref="D749:AW749" si="998">D$68</f>
        <v>0</v>
      </c>
      <c r="E749" s="113">
        <f t="shared" si="998"/>
        <v>0</v>
      </c>
      <c r="F749" s="113">
        <f t="shared" si="998"/>
        <v>4</v>
      </c>
      <c r="G749" s="113">
        <f t="shared" si="998"/>
        <v>0</v>
      </c>
      <c r="H749" s="113">
        <f t="shared" si="998"/>
        <v>13</v>
      </c>
      <c r="I749" s="113">
        <f t="shared" si="998"/>
        <v>6</v>
      </c>
      <c r="J749" s="113">
        <f t="shared" si="998"/>
        <v>18</v>
      </c>
      <c r="K749" s="113">
        <f t="shared" si="998"/>
        <v>11</v>
      </c>
      <c r="L749" s="113">
        <f t="shared" si="998"/>
        <v>6</v>
      </c>
      <c r="M749" s="113">
        <f t="shared" si="998"/>
        <v>6</v>
      </c>
      <c r="N749" s="113">
        <f t="shared" si="998"/>
        <v>14</v>
      </c>
      <c r="O749" s="113">
        <f t="shared" si="998"/>
        <v>3</v>
      </c>
      <c r="P749" s="113">
        <f t="shared" si="998"/>
        <v>1</v>
      </c>
      <c r="Q749" s="113">
        <f t="shared" si="998"/>
        <v>2</v>
      </c>
      <c r="R749" s="113">
        <f t="shared" si="998"/>
        <v>0</v>
      </c>
      <c r="S749" s="113">
        <f t="shared" si="998"/>
        <v>0</v>
      </c>
      <c r="T749" s="113">
        <f t="shared" si="998"/>
        <v>0</v>
      </c>
      <c r="U749" s="113">
        <f t="shared" si="998"/>
        <v>0</v>
      </c>
      <c r="V749" s="113">
        <f t="shared" si="998"/>
        <v>0</v>
      </c>
      <c r="W749" s="113">
        <f t="shared" si="998"/>
        <v>0</v>
      </c>
      <c r="X749" s="113">
        <f t="shared" si="998"/>
        <v>0</v>
      </c>
      <c r="Y749" s="113">
        <f t="shared" si="998"/>
        <v>0</v>
      </c>
      <c r="Z749" s="113">
        <f t="shared" si="998"/>
        <v>0</v>
      </c>
      <c r="AA749" s="113">
        <f t="shared" si="998"/>
        <v>0</v>
      </c>
      <c r="AB749" s="113">
        <f t="shared" si="998"/>
        <v>0</v>
      </c>
      <c r="AC749" s="113">
        <f t="shared" si="998"/>
        <v>0</v>
      </c>
      <c r="AD749" s="113">
        <f t="shared" si="998"/>
        <v>0</v>
      </c>
      <c r="AE749" s="113">
        <f t="shared" si="998"/>
        <v>0</v>
      </c>
      <c r="AF749" s="113">
        <f t="shared" si="998"/>
        <v>0</v>
      </c>
      <c r="AG749" s="113">
        <f t="shared" si="998"/>
        <v>0</v>
      </c>
      <c r="AH749" s="113">
        <f t="shared" si="998"/>
        <v>0</v>
      </c>
      <c r="AI749" s="113">
        <f t="shared" si="998"/>
        <v>0</v>
      </c>
      <c r="AJ749" s="113">
        <f t="shared" si="998"/>
        <v>0</v>
      </c>
      <c r="AK749" s="113">
        <f t="shared" si="998"/>
        <v>0</v>
      </c>
      <c r="AL749" s="113">
        <f t="shared" si="998"/>
        <v>0</v>
      </c>
      <c r="AM749" s="113">
        <f t="shared" si="998"/>
        <v>0</v>
      </c>
      <c r="AN749" s="113">
        <f t="shared" si="998"/>
        <v>0</v>
      </c>
      <c r="AO749" s="113">
        <f t="shared" si="998"/>
        <v>0</v>
      </c>
      <c r="AP749" s="113">
        <f t="shared" si="998"/>
        <v>0</v>
      </c>
      <c r="AQ749" s="113">
        <f t="shared" si="998"/>
        <v>0</v>
      </c>
      <c r="AR749" s="113">
        <f t="shared" si="998"/>
        <v>0</v>
      </c>
      <c r="AS749" s="113">
        <f t="shared" si="998"/>
        <v>0</v>
      </c>
      <c r="AT749" s="113">
        <f t="shared" si="998"/>
        <v>0</v>
      </c>
      <c r="AU749" s="113">
        <f t="shared" si="998"/>
        <v>0</v>
      </c>
      <c r="AV749" s="113">
        <f t="shared" si="998"/>
        <v>0</v>
      </c>
      <c r="AW749" s="113">
        <f t="shared" si="998"/>
        <v>0</v>
      </c>
    </row>
    <row r="750" spans="1:49">
      <c r="A750" s="45" t="str">
        <f>A$354</f>
        <v>Strain J</v>
      </c>
      <c r="B750" s="36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  <c r="AI750" s="113"/>
      <c r="AJ750" s="113"/>
      <c r="AK750" s="113"/>
      <c r="AL750" s="113"/>
      <c r="AM750" s="113"/>
      <c r="AN750" s="113"/>
      <c r="AO750" s="113"/>
      <c r="AP750" s="113"/>
      <c r="AQ750" s="113"/>
      <c r="AR750" s="113"/>
      <c r="AS750" s="113"/>
      <c r="AT750" s="113"/>
      <c r="AU750" s="113"/>
      <c r="AV750" s="113"/>
      <c r="AW750" s="116"/>
    </row>
    <row r="751" spans="1:49">
      <c r="A751" s="42" t="str">
        <f>A$355</f>
        <v>Number of Subjects at Risk (N)</v>
      </c>
      <c r="B751" s="36">
        <f>B$355</f>
        <v>0</v>
      </c>
      <c r="C751" s="113">
        <f t="shared" ref="C751:AW751" si="999">C$355</f>
        <v>0</v>
      </c>
      <c r="D751" s="113">
        <f t="shared" si="999"/>
        <v>0</v>
      </c>
      <c r="E751" s="113">
        <f t="shared" si="999"/>
        <v>0</v>
      </c>
      <c r="F751" s="113">
        <f t="shared" si="999"/>
        <v>0</v>
      </c>
      <c r="G751" s="113">
        <f t="shared" si="999"/>
        <v>0</v>
      </c>
      <c r="H751" s="113">
        <f t="shared" si="999"/>
        <v>0</v>
      </c>
      <c r="I751" s="113">
        <f t="shared" si="999"/>
        <v>0</v>
      </c>
      <c r="J751" s="113">
        <f t="shared" si="999"/>
        <v>0</v>
      </c>
      <c r="K751" s="113">
        <f t="shared" si="999"/>
        <v>0</v>
      </c>
      <c r="L751" s="113">
        <f t="shared" si="999"/>
        <v>0</v>
      </c>
      <c r="M751" s="113">
        <f t="shared" si="999"/>
        <v>0</v>
      </c>
      <c r="N751" s="113">
        <f t="shared" si="999"/>
        <v>0</v>
      </c>
      <c r="O751" s="113">
        <f t="shared" si="999"/>
        <v>0</v>
      </c>
      <c r="P751" s="113">
        <f t="shared" si="999"/>
        <v>0</v>
      </c>
      <c r="Q751" s="113">
        <f t="shared" si="999"/>
        <v>0</v>
      </c>
      <c r="R751" s="113">
        <f t="shared" si="999"/>
        <v>0</v>
      </c>
      <c r="S751" s="113">
        <f t="shared" si="999"/>
        <v>0</v>
      </c>
      <c r="T751" s="113">
        <f t="shared" si="999"/>
        <v>0</v>
      </c>
      <c r="U751" s="113">
        <f t="shared" si="999"/>
        <v>0</v>
      </c>
      <c r="V751" s="113">
        <f t="shared" si="999"/>
        <v>0</v>
      </c>
      <c r="W751" s="113">
        <f t="shared" si="999"/>
        <v>0</v>
      </c>
      <c r="X751" s="113">
        <f t="shared" si="999"/>
        <v>0</v>
      </c>
      <c r="Y751" s="113">
        <f t="shared" si="999"/>
        <v>0</v>
      </c>
      <c r="Z751" s="113">
        <f t="shared" si="999"/>
        <v>0</v>
      </c>
      <c r="AA751" s="113">
        <f t="shared" si="999"/>
        <v>0</v>
      </c>
      <c r="AB751" s="113">
        <f t="shared" si="999"/>
        <v>0</v>
      </c>
      <c r="AC751" s="113">
        <f t="shared" si="999"/>
        <v>0</v>
      </c>
      <c r="AD751" s="113">
        <f t="shared" si="999"/>
        <v>0</v>
      </c>
      <c r="AE751" s="113">
        <f t="shared" si="999"/>
        <v>0</v>
      </c>
      <c r="AF751" s="113">
        <f t="shared" si="999"/>
        <v>0</v>
      </c>
      <c r="AG751" s="113">
        <f t="shared" si="999"/>
        <v>0</v>
      </c>
      <c r="AH751" s="113">
        <f t="shared" si="999"/>
        <v>0</v>
      </c>
      <c r="AI751" s="113">
        <f t="shared" si="999"/>
        <v>0</v>
      </c>
      <c r="AJ751" s="113">
        <f t="shared" si="999"/>
        <v>0</v>
      </c>
      <c r="AK751" s="113">
        <f t="shared" si="999"/>
        <v>0</v>
      </c>
      <c r="AL751" s="113">
        <f t="shared" si="999"/>
        <v>0</v>
      </c>
      <c r="AM751" s="113">
        <f t="shared" si="999"/>
        <v>0</v>
      </c>
      <c r="AN751" s="113">
        <f t="shared" si="999"/>
        <v>0</v>
      </c>
      <c r="AO751" s="113">
        <f t="shared" si="999"/>
        <v>0</v>
      </c>
      <c r="AP751" s="113">
        <f t="shared" si="999"/>
        <v>0</v>
      </c>
      <c r="AQ751" s="113">
        <f t="shared" si="999"/>
        <v>0</v>
      </c>
      <c r="AR751" s="113">
        <f t="shared" si="999"/>
        <v>0</v>
      </c>
      <c r="AS751" s="113">
        <f t="shared" si="999"/>
        <v>0</v>
      </c>
      <c r="AT751" s="113">
        <f t="shared" si="999"/>
        <v>0</v>
      </c>
      <c r="AU751" s="113">
        <f t="shared" si="999"/>
        <v>0</v>
      </c>
      <c r="AV751" s="113">
        <f t="shared" si="999"/>
        <v>0</v>
      </c>
      <c r="AW751" s="113">
        <f t="shared" si="999"/>
        <v>0</v>
      </c>
    </row>
    <row r="752" spans="1:49">
      <c r="A752" s="42" t="str">
        <f>A$356</f>
        <v>Observed Number of Deaths (O)</v>
      </c>
      <c r="B752" s="36">
        <f>B$356</f>
        <v>0</v>
      </c>
      <c r="C752" s="113">
        <f t="shared" ref="C752:AW752" si="1000">C$356</f>
        <v>0</v>
      </c>
      <c r="D752" s="113">
        <f t="shared" si="1000"/>
        <v>0</v>
      </c>
      <c r="E752" s="113">
        <f t="shared" si="1000"/>
        <v>0</v>
      </c>
      <c r="F752" s="113">
        <f t="shared" si="1000"/>
        <v>0</v>
      </c>
      <c r="G752" s="113">
        <f t="shared" si="1000"/>
        <v>0</v>
      </c>
      <c r="H752" s="113">
        <f t="shared" si="1000"/>
        <v>0</v>
      </c>
      <c r="I752" s="113">
        <f t="shared" si="1000"/>
        <v>0</v>
      </c>
      <c r="J752" s="113">
        <f t="shared" si="1000"/>
        <v>0</v>
      </c>
      <c r="K752" s="113">
        <f t="shared" si="1000"/>
        <v>0</v>
      </c>
      <c r="L752" s="113">
        <f t="shared" si="1000"/>
        <v>0</v>
      </c>
      <c r="M752" s="113">
        <f t="shared" si="1000"/>
        <v>0</v>
      </c>
      <c r="N752" s="113">
        <f t="shared" si="1000"/>
        <v>0</v>
      </c>
      <c r="O752" s="113">
        <f t="shared" si="1000"/>
        <v>0</v>
      </c>
      <c r="P752" s="113">
        <f t="shared" si="1000"/>
        <v>0</v>
      </c>
      <c r="Q752" s="113">
        <f t="shared" si="1000"/>
        <v>0</v>
      </c>
      <c r="R752" s="113">
        <f t="shared" si="1000"/>
        <v>0</v>
      </c>
      <c r="S752" s="113">
        <f t="shared" si="1000"/>
        <v>0</v>
      </c>
      <c r="T752" s="113">
        <f t="shared" si="1000"/>
        <v>0</v>
      </c>
      <c r="U752" s="113">
        <f t="shared" si="1000"/>
        <v>0</v>
      </c>
      <c r="V752" s="113">
        <f t="shared" si="1000"/>
        <v>0</v>
      </c>
      <c r="W752" s="113">
        <f t="shared" si="1000"/>
        <v>0</v>
      </c>
      <c r="X752" s="113">
        <f t="shared" si="1000"/>
        <v>0</v>
      </c>
      <c r="Y752" s="113">
        <f t="shared" si="1000"/>
        <v>0</v>
      </c>
      <c r="Z752" s="113">
        <f t="shared" si="1000"/>
        <v>0</v>
      </c>
      <c r="AA752" s="113">
        <f t="shared" si="1000"/>
        <v>0</v>
      </c>
      <c r="AB752" s="113">
        <f t="shared" si="1000"/>
        <v>0</v>
      </c>
      <c r="AC752" s="113">
        <f t="shared" si="1000"/>
        <v>0</v>
      </c>
      <c r="AD752" s="113">
        <f t="shared" si="1000"/>
        <v>0</v>
      </c>
      <c r="AE752" s="113">
        <f t="shared" si="1000"/>
        <v>0</v>
      </c>
      <c r="AF752" s="113">
        <f t="shared" si="1000"/>
        <v>0</v>
      </c>
      <c r="AG752" s="113">
        <f t="shared" si="1000"/>
        <v>0</v>
      </c>
      <c r="AH752" s="113">
        <f t="shared" si="1000"/>
        <v>0</v>
      </c>
      <c r="AI752" s="113">
        <f t="shared" si="1000"/>
        <v>0</v>
      </c>
      <c r="AJ752" s="113">
        <f t="shared" si="1000"/>
        <v>0</v>
      </c>
      <c r="AK752" s="113">
        <f t="shared" si="1000"/>
        <v>0</v>
      </c>
      <c r="AL752" s="113">
        <f t="shared" si="1000"/>
        <v>0</v>
      </c>
      <c r="AM752" s="113">
        <f t="shared" si="1000"/>
        <v>0</v>
      </c>
      <c r="AN752" s="113">
        <f t="shared" si="1000"/>
        <v>0</v>
      </c>
      <c r="AO752" s="113">
        <f t="shared" si="1000"/>
        <v>0</v>
      </c>
      <c r="AP752" s="113">
        <f t="shared" si="1000"/>
        <v>0</v>
      </c>
      <c r="AQ752" s="113">
        <f t="shared" si="1000"/>
        <v>0</v>
      </c>
      <c r="AR752" s="113">
        <f t="shared" si="1000"/>
        <v>0</v>
      </c>
      <c r="AS752" s="113">
        <f t="shared" si="1000"/>
        <v>0</v>
      </c>
      <c r="AT752" s="113">
        <f t="shared" si="1000"/>
        <v>0</v>
      </c>
      <c r="AU752" s="113">
        <f t="shared" si="1000"/>
        <v>0</v>
      </c>
      <c r="AV752" s="113">
        <f t="shared" si="1000"/>
        <v>0</v>
      </c>
      <c r="AW752" s="113">
        <f t="shared" si="1000"/>
        <v>0</v>
      </c>
    </row>
    <row r="753" spans="1:49">
      <c r="A753" s="45" t="s">
        <v>29</v>
      </c>
      <c r="B753" s="36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  <c r="AI753" s="113"/>
      <c r="AJ753" s="113"/>
      <c r="AK753" s="113"/>
      <c r="AL753" s="113"/>
      <c r="AM753" s="113"/>
      <c r="AN753" s="113"/>
      <c r="AO753" s="113"/>
      <c r="AP753" s="113"/>
      <c r="AQ753" s="113"/>
      <c r="AR753" s="113"/>
      <c r="AS753" s="113"/>
      <c r="AT753" s="113"/>
      <c r="AU753" s="113"/>
      <c r="AV753" s="113"/>
      <c r="AW753" s="116"/>
    </row>
    <row r="754" spans="1:49">
      <c r="A754" s="42" t="s">
        <v>30</v>
      </c>
      <c r="B754" s="36"/>
      <c r="C754" s="113">
        <f>C748+C751</f>
        <v>120</v>
      </c>
      <c r="D754" s="113">
        <f t="shared" ref="D754:AW754" si="1001">D748+D751</f>
        <v>120</v>
      </c>
      <c r="E754" s="113">
        <f t="shared" si="1001"/>
        <v>120</v>
      </c>
      <c r="F754" s="113">
        <f t="shared" si="1001"/>
        <v>111</v>
      </c>
      <c r="G754" s="113">
        <f t="shared" si="1001"/>
        <v>101</v>
      </c>
      <c r="H754" s="113">
        <f t="shared" si="1001"/>
        <v>92</v>
      </c>
      <c r="I754" s="113">
        <f t="shared" si="1001"/>
        <v>76</v>
      </c>
      <c r="J754" s="113">
        <f t="shared" si="1001"/>
        <v>65</v>
      </c>
      <c r="K754" s="113">
        <f t="shared" si="1001"/>
        <v>47</v>
      </c>
      <c r="L754" s="113">
        <f t="shared" si="1001"/>
        <v>33</v>
      </c>
      <c r="M754" s="113">
        <f t="shared" si="1001"/>
        <v>26</v>
      </c>
      <c r="N754" s="113">
        <f t="shared" si="1001"/>
        <v>20</v>
      </c>
      <c r="O754" s="113">
        <f t="shared" si="1001"/>
        <v>6</v>
      </c>
      <c r="P754" s="113">
        <f t="shared" si="1001"/>
        <v>3</v>
      </c>
      <c r="Q754" s="113">
        <f t="shared" si="1001"/>
        <v>2</v>
      </c>
      <c r="R754" s="113">
        <f t="shared" si="1001"/>
        <v>0</v>
      </c>
      <c r="S754" s="113">
        <f t="shared" si="1001"/>
        <v>0</v>
      </c>
      <c r="T754" s="113">
        <f t="shared" si="1001"/>
        <v>0</v>
      </c>
      <c r="U754" s="113">
        <f t="shared" si="1001"/>
        <v>0</v>
      </c>
      <c r="V754" s="113">
        <f t="shared" si="1001"/>
        <v>0</v>
      </c>
      <c r="W754" s="113">
        <f t="shared" si="1001"/>
        <v>0</v>
      </c>
      <c r="X754" s="113">
        <f t="shared" si="1001"/>
        <v>0</v>
      </c>
      <c r="Y754" s="113">
        <f t="shared" si="1001"/>
        <v>0</v>
      </c>
      <c r="Z754" s="113">
        <f t="shared" si="1001"/>
        <v>0</v>
      </c>
      <c r="AA754" s="113">
        <f t="shared" si="1001"/>
        <v>0</v>
      </c>
      <c r="AB754" s="113">
        <f t="shared" si="1001"/>
        <v>0</v>
      </c>
      <c r="AC754" s="113">
        <f t="shared" si="1001"/>
        <v>0</v>
      </c>
      <c r="AD754" s="113">
        <f t="shared" si="1001"/>
        <v>0</v>
      </c>
      <c r="AE754" s="113">
        <f t="shared" si="1001"/>
        <v>0</v>
      </c>
      <c r="AF754" s="113">
        <f t="shared" si="1001"/>
        <v>0</v>
      </c>
      <c r="AG754" s="113">
        <f t="shared" si="1001"/>
        <v>0</v>
      </c>
      <c r="AH754" s="113">
        <f t="shared" si="1001"/>
        <v>0</v>
      </c>
      <c r="AI754" s="113">
        <f t="shared" si="1001"/>
        <v>0</v>
      </c>
      <c r="AJ754" s="113">
        <f t="shared" si="1001"/>
        <v>0</v>
      </c>
      <c r="AK754" s="113">
        <f t="shared" si="1001"/>
        <v>0</v>
      </c>
      <c r="AL754" s="113">
        <f t="shared" si="1001"/>
        <v>0</v>
      </c>
      <c r="AM754" s="113">
        <f t="shared" si="1001"/>
        <v>0</v>
      </c>
      <c r="AN754" s="113">
        <f t="shared" si="1001"/>
        <v>0</v>
      </c>
      <c r="AO754" s="113">
        <f t="shared" si="1001"/>
        <v>0</v>
      </c>
      <c r="AP754" s="113">
        <f t="shared" si="1001"/>
        <v>0</v>
      </c>
      <c r="AQ754" s="113">
        <f t="shared" si="1001"/>
        <v>0</v>
      </c>
      <c r="AR754" s="113">
        <f t="shared" si="1001"/>
        <v>0</v>
      </c>
      <c r="AS754" s="113">
        <f t="shared" si="1001"/>
        <v>0</v>
      </c>
      <c r="AT754" s="113">
        <f t="shared" si="1001"/>
        <v>0</v>
      </c>
      <c r="AU754" s="113">
        <f t="shared" si="1001"/>
        <v>0</v>
      </c>
      <c r="AV754" s="113">
        <f t="shared" si="1001"/>
        <v>0</v>
      </c>
      <c r="AW754" s="116">
        <f t="shared" si="1001"/>
        <v>0</v>
      </c>
    </row>
    <row r="755" spans="1:49">
      <c r="A755" s="42" t="s">
        <v>31</v>
      </c>
      <c r="B755" s="36"/>
      <c r="C755" s="113">
        <f>C749+C752</f>
        <v>0</v>
      </c>
      <c r="D755" s="113">
        <f t="shared" ref="D755:AW755" si="1002">D749+D752</f>
        <v>0</v>
      </c>
      <c r="E755" s="113">
        <f t="shared" si="1002"/>
        <v>0</v>
      </c>
      <c r="F755" s="113">
        <f t="shared" si="1002"/>
        <v>4</v>
      </c>
      <c r="G755" s="113">
        <f t="shared" si="1002"/>
        <v>0</v>
      </c>
      <c r="H755" s="113">
        <f t="shared" si="1002"/>
        <v>13</v>
      </c>
      <c r="I755" s="113">
        <f t="shared" si="1002"/>
        <v>6</v>
      </c>
      <c r="J755" s="113">
        <f t="shared" si="1002"/>
        <v>18</v>
      </c>
      <c r="K755" s="113">
        <f t="shared" si="1002"/>
        <v>11</v>
      </c>
      <c r="L755" s="113">
        <f t="shared" si="1002"/>
        <v>6</v>
      </c>
      <c r="M755" s="113">
        <f t="shared" si="1002"/>
        <v>6</v>
      </c>
      <c r="N755" s="113">
        <f t="shared" si="1002"/>
        <v>14</v>
      </c>
      <c r="O755" s="113">
        <f t="shared" si="1002"/>
        <v>3</v>
      </c>
      <c r="P755" s="113">
        <f t="shared" si="1002"/>
        <v>1</v>
      </c>
      <c r="Q755" s="113">
        <f t="shared" si="1002"/>
        <v>2</v>
      </c>
      <c r="R755" s="113">
        <f t="shared" si="1002"/>
        <v>0</v>
      </c>
      <c r="S755" s="113">
        <f t="shared" si="1002"/>
        <v>0</v>
      </c>
      <c r="T755" s="113">
        <f t="shared" si="1002"/>
        <v>0</v>
      </c>
      <c r="U755" s="113">
        <f t="shared" si="1002"/>
        <v>0</v>
      </c>
      <c r="V755" s="113">
        <f t="shared" si="1002"/>
        <v>0</v>
      </c>
      <c r="W755" s="113">
        <f t="shared" si="1002"/>
        <v>0</v>
      </c>
      <c r="X755" s="113">
        <f t="shared" si="1002"/>
        <v>0</v>
      </c>
      <c r="Y755" s="113">
        <f t="shared" si="1002"/>
        <v>0</v>
      </c>
      <c r="Z755" s="113">
        <f t="shared" si="1002"/>
        <v>0</v>
      </c>
      <c r="AA755" s="113">
        <f t="shared" si="1002"/>
        <v>0</v>
      </c>
      <c r="AB755" s="113">
        <f t="shared" si="1002"/>
        <v>0</v>
      </c>
      <c r="AC755" s="113">
        <f t="shared" si="1002"/>
        <v>0</v>
      </c>
      <c r="AD755" s="113">
        <f t="shared" si="1002"/>
        <v>0</v>
      </c>
      <c r="AE755" s="113">
        <f t="shared" si="1002"/>
        <v>0</v>
      </c>
      <c r="AF755" s="113">
        <f t="shared" si="1002"/>
        <v>0</v>
      </c>
      <c r="AG755" s="113">
        <f t="shared" si="1002"/>
        <v>0</v>
      </c>
      <c r="AH755" s="113">
        <f t="shared" si="1002"/>
        <v>0</v>
      </c>
      <c r="AI755" s="113">
        <f t="shared" si="1002"/>
        <v>0</v>
      </c>
      <c r="AJ755" s="113">
        <f t="shared" si="1002"/>
        <v>0</v>
      </c>
      <c r="AK755" s="113">
        <f t="shared" si="1002"/>
        <v>0</v>
      </c>
      <c r="AL755" s="113">
        <f t="shared" si="1002"/>
        <v>0</v>
      </c>
      <c r="AM755" s="113">
        <f t="shared" si="1002"/>
        <v>0</v>
      </c>
      <c r="AN755" s="113">
        <f t="shared" si="1002"/>
        <v>0</v>
      </c>
      <c r="AO755" s="113">
        <f t="shared" si="1002"/>
        <v>0</v>
      </c>
      <c r="AP755" s="113">
        <f t="shared" si="1002"/>
        <v>0</v>
      </c>
      <c r="AQ755" s="113">
        <f t="shared" si="1002"/>
        <v>0</v>
      </c>
      <c r="AR755" s="113">
        <f t="shared" si="1002"/>
        <v>0</v>
      </c>
      <c r="AS755" s="113">
        <f t="shared" si="1002"/>
        <v>0</v>
      </c>
      <c r="AT755" s="113">
        <f t="shared" si="1002"/>
        <v>0</v>
      </c>
      <c r="AU755" s="113">
        <f t="shared" si="1002"/>
        <v>0</v>
      </c>
      <c r="AV755" s="113">
        <f t="shared" si="1002"/>
        <v>0</v>
      </c>
      <c r="AW755" s="116">
        <f t="shared" si="1002"/>
        <v>0</v>
      </c>
    </row>
    <row r="756" spans="1:49">
      <c r="A756" s="42" t="s">
        <v>34</v>
      </c>
      <c r="B756" s="36"/>
      <c r="C756" s="113">
        <f>IF(C754&gt;0, C755*(C748/C754),"")</f>
        <v>0</v>
      </c>
      <c r="D756" s="113">
        <f t="shared" ref="D756:AW756" si="1003">IF(D754&gt;0, D755*(D748/D754),"")</f>
        <v>0</v>
      </c>
      <c r="E756" s="113">
        <f t="shared" si="1003"/>
        <v>0</v>
      </c>
      <c r="F756" s="113">
        <f t="shared" si="1003"/>
        <v>4</v>
      </c>
      <c r="G756" s="113">
        <f t="shared" si="1003"/>
        <v>0</v>
      </c>
      <c r="H756" s="113">
        <f t="shared" si="1003"/>
        <v>13</v>
      </c>
      <c r="I756" s="113">
        <f t="shared" si="1003"/>
        <v>6</v>
      </c>
      <c r="J756" s="113">
        <f t="shared" si="1003"/>
        <v>18</v>
      </c>
      <c r="K756" s="113">
        <f t="shared" si="1003"/>
        <v>11</v>
      </c>
      <c r="L756" s="113">
        <f t="shared" si="1003"/>
        <v>6</v>
      </c>
      <c r="M756" s="113">
        <f t="shared" si="1003"/>
        <v>6</v>
      </c>
      <c r="N756" s="113">
        <f t="shared" si="1003"/>
        <v>14</v>
      </c>
      <c r="O756" s="113">
        <f t="shared" si="1003"/>
        <v>3</v>
      </c>
      <c r="P756" s="113">
        <f t="shared" si="1003"/>
        <v>1</v>
      </c>
      <c r="Q756" s="113">
        <f t="shared" si="1003"/>
        <v>2</v>
      </c>
      <c r="R756" s="113" t="str">
        <f t="shared" si="1003"/>
        <v/>
      </c>
      <c r="S756" s="113" t="str">
        <f t="shared" si="1003"/>
        <v/>
      </c>
      <c r="T756" s="113" t="str">
        <f t="shared" si="1003"/>
        <v/>
      </c>
      <c r="U756" s="113" t="str">
        <f t="shared" si="1003"/>
        <v/>
      </c>
      <c r="V756" s="113" t="str">
        <f t="shared" si="1003"/>
        <v/>
      </c>
      <c r="W756" s="113" t="str">
        <f t="shared" si="1003"/>
        <v/>
      </c>
      <c r="X756" s="113" t="str">
        <f t="shared" si="1003"/>
        <v/>
      </c>
      <c r="Y756" s="113" t="str">
        <f t="shared" si="1003"/>
        <v/>
      </c>
      <c r="Z756" s="113" t="str">
        <f t="shared" si="1003"/>
        <v/>
      </c>
      <c r="AA756" s="113" t="str">
        <f t="shared" si="1003"/>
        <v/>
      </c>
      <c r="AB756" s="113" t="str">
        <f t="shared" si="1003"/>
        <v/>
      </c>
      <c r="AC756" s="113" t="str">
        <f t="shared" si="1003"/>
        <v/>
      </c>
      <c r="AD756" s="113" t="str">
        <f t="shared" si="1003"/>
        <v/>
      </c>
      <c r="AE756" s="113" t="str">
        <f t="shared" si="1003"/>
        <v/>
      </c>
      <c r="AF756" s="113" t="str">
        <f t="shared" si="1003"/>
        <v/>
      </c>
      <c r="AG756" s="113" t="str">
        <f t="shared" si="1003"/>
        <v/>
      </c>
      <c r="AH756" s="113" t="str">
        <f t="shared" si="1003"/>
        <v/>
      </c>
      <c r="AI756" s="113" t="str">
        <f t="shared" si="1003"/>
        <v/>
      </c>
      <c r="AJ756" s="113" t="str">
        <f t="shared" si="1003"/>
        <v/>
      </c>
      <c r="AK756" s="113" t="str">
        <f t="shared" si="1003"/>
        <v/>
      </c>
      <c r="AL756" s="113" t="str">
        <f t="shared" si="1003"/>
        <v/>
      </c>
      <c r="AM756" s="113" t="str">
        <f t="shared" si="1003"/>
        <v/>
      </c>
      <c r="AN756" s="113" t="str">
        <f t="shared" si="1003"/>
        <v/>
      </c>
      <c r="AO756" s="113" t="str">
        <f t="shared" si="1003"/>
        <v/>
      </c>
      <c r="AP756" s="113" t="str">
        <f t="shared" si="1003"/>
        <v/>
      </c>
      <c r="AQ756" s="113" t="str">
        <f t="shared" si="1003"/>
        <v/>
      </c>
      <c r="AR756" s="113" t="str">
        <f t="shared" si="1003"/>
        <v/>
      </c>
      <c r="AS756" s="113" t="str">
        <f t="shared" si="1003"/>
        <v/>
      </c>
      <c r="AT756" s="113" t="str">
        <f t="shared" si="1003"/>
        <v/>
      </c>
      <c r="AU756" s="113" t="str">
        <f t="shared" si="1003"/>
        <v/>
      </c>
      <c r="AV756" s="113" t="str">
        <f t="shared" si="1003"/>
        <v/>
      </c>
      <c r="AW756" s="116" t="str">
        <f t="shared" si="1003"/>
        <v/>
      </c>
    </row>
    <row r="757" spans="1:49">
      <c r="A757" s="42" t="s">
        <v>35</v>
      </c>
      <c r="B757" s="36"/>
      <c r="C757" s="113">
        <f>IF(C754&gt;0, IF((C754-1)=0,"", ( C755*(C748/C754)*(1-(C748/C754))*(C754-C755))/(C754-1)), "")</f>
        <v>0</v>
      </c>
      <c r="D757" s="113">
        <f t="shared" ref="D757:AW757" si="1004">IF(D754&gt;0, IF((D754-1)=0,"", ( D755*(D748/D754)*(1-(D748/D754))*(D754-D755))/(D754-1)), "")</f>
        <v>0</v>
      </c>
      <c r="E757" s="113">
        <f t="shared" si="1004"/>
        <v>0</v>
      </c>
      <c r="F757" s="113">
        <f t="shared" si="1004"/>
        <v>0</v>
      </c>
      <c r="G757" s="113">
        <f t="shared" si="1004"/>
        <v>0</v>
      </c>
      <c r="H757" s="113">
        <f t="shared" si="1004"/>
        <v>0</v>
      </c>
      <c r="I757" s="113">
        <f t="shared" si="1004"/>
        <v>0</v>
      </c>
      <c r="J757" s="113">
        <f t="shared" si="1004"/>
        <v>0</v>
      </c>
      <c r="K757" s="113">
        <f t="shared" si="1004"/>
        <v>0</v>
      </c>
      <c r="L757" s="113">
        <f t="shared" si="1004"/>
        <v>0</v>
      </c>
      <c r="M757" s="113">
        <f t="shared" si="1004"/>
        <v>0</v>
      </c>
      <c r="N757" s="113">
        <f t="shared" si="1004"/>
        <v>0</v>
      </c>
      <c r="O757" s="113">
        <f t="shared" si="1004"/>
        <v>0</v>
      </c>
      <c r="P757" s="113">
        <f t="shared" si="1004"/>
        <v>0</v>
      </c>
      <c r="Q757" s="113">
        <f t="shared" si="1004"/>
        <v>0</v>
      </c>
      <c r="R757" s="113" t="str">
        <f t="shared" si="1004"/>
        <v/>
      </c>
      <c r="S757" s="113" t="str">
        <f t="shared" si="1004"/>
        <v/>
      </c>
      <c r="T757" s="113" t="str">
        <f t="shared" si="1004"/>
        <v/>
      </c>
      <c r="U757" s="113" t="str">
        <f t="shared" si="1004"/>
        <v/>
      </c>
      <c r="V757" s="113" t="str">
        <f t="shared" si="1004"/>
        <v/>
      </c>
      <c r="W757" s="113" t="str">
        <f t="shared" si="1004"/>
        <v/>
      </c>
      <c r="X757" s="113" t="str">
        <f t="shared" si="1004"/>
        <v/>
      </c>
      <c r="Y757" s="113" t="str">
        <f t="shared" si="1004"/>
        <v/>
      </c>
      <c r="Z757" s="113" t="str">
        <f t="shared" si="1004"/>
        <v/>
      </c>
      <c r="AA757" s="113" t="str">
        <f t="shared" si="1004"/>
        <v/>
      </c>
      <c r="AB757" s="113" t="str">
        <f t="shared" si="1004"/>
        <v/>
      </c>
      <c r="AC757" s="113" t="str">
        <f t="shared" si="1004"/>
        <v/>
      </c>
      <c r="AD757" s="113" t="str">
        <f t="shared" si="1004"/>
        <v/>
      </c>
      <c r="AE757" s="113" t="str">
        <f t="shared" si="1004"/>
        <v/>
      </c>
      <c r="AF757" s="113" t="str">
        <f t="shared" si="1004"/>
        <v/>
      </c>
      <c r="AG757" s="113" t="str">
        <f t="shared" si="1004"/>
        <v/>
      </c>
      <c r="AH757" s="113" t="str">
        <f t="shared" si="1004"/>
        <v/>
      </c>
      <c r="AI757" s="113" t="str">
        <f t="shared" si="1004"/>
        <v/>
      </c>
      <c r="AJ757" s="113" t="str">
        <f t="shared" si="1004"/>
        <v/>
      </c>
      <c r="AK757" s="113" t="str">
        <f t="shared" si="1004"/>
        <v/>
      </c>
      <c r="AL757" s="113" t="str">
        <f t="shared" si="1004"/>
        <v/>
      </c>
      <c r="AM757" s="113" t="str">
        <f t="shared" si="1004"/>
        <v/>
      </c>
      <c r="AN757" s="113" t="str">
        <f t="shared" si="1004"/>
        <v/>
      </c>
      <c r="AO757" s="113" t="str">
        <f t="shared" si="1004"/>
        <v/>
      </c>
      <c r="AP757" s="113" t="str">
        <f t="shared" si="1004"/>
        <v/>
      </c>
      <c r="AQ757" s="113" t="str">
        <f t="shared" si="1004"/>
        <v/>
      </c>
      <c r="AR757" s="113" t="str">
        <f t="shared" si="1004"/>
        <v/>
      </c>
      <c r="AS757" s="113" t="str">
        <f t="shared" si="1004"/>
        <v/>
      </c>
      <c r="AT757" s="113" t="str">
        <f t="shared" si="1004"/>
        <v/>
      </c>
      <c r="AU757" s="113" t="str">
        <f t="shared" si="1004"/>
        <v/>
      </c>
      <c r="AV757" s="113" t="str">
        <f t="shared" si="1004"/>
        <v/>
      </c>
      <c r="AW757" s="113" t="str">
        <f t="shared" si="1004"/>
        <v/>
      </c>
    </row>
    <row r="758" spans="1:49">
      <c r="A758" s="42" t="s">
        <v>33</v>
      </c>
      <c r="B758" s="36" t="e">
        <f>(SUM(D749:AW749)-SUM(D756:AW756))^2/SUM(D757:AW757)</f>
        <v>#DIV/0!</v>
      </c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  <c r="AI758" s="113"/>
      <c r="AJ758" s="113"/>
      <c r="AK758" s="113"/>
      <c r="AL758" s="113"/>
      <c r="AM758" s="113"/>
      <c r="AN758" s="113"/>
      <c r="AO758" s="113"/>
      <c r="AP758" s="113"/>
      <c r="AQ758" s="113"/>
      <c r="AR758" s="113"/>
      <c r="AS758" s="113"/>
      <c r="AT758" s="113"/>
      <c r="AU758" s="113"/>
      <c r="AV758" s="113"/>
      <c r="AW758" s="116"/>
    </row>
    <row r="759" spans="1:49" ht="16" thickBot="1">
      <c r="A759" s="46" t="s">
        <v>32</v>
      </c>
      <c r="B759" s="47" t="e">
        <f>CHIDIST(B758,1)</f>
        <v>#DIV/0!</v>
      </c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  <c r="AO759" s="117"/>
      <c r="AP759" s="117"/>
      <c r="AQ759" s="117"/>
      <c r="AR759" s="117"/>
      <c r="AS759" s="117"/>
      <c r="AT759" s="117"/>
      <c r="AU759" s="117"/>
      <c r="AV759" s="117"/>
      <c r="AW759" s="118"/>
    </row>
    <row r="760" spans="1:49">
      <c r="A760" s="33"/>
      <c r="B760" s="33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 ht="16" thickBot="1">
      <c r="A761" s="33"/>
      <c r="B761" s="33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43" t="str">
        <f>A764&amp;" vs. "&amp;A767</f>
        <v>ama-1 vs. Strain K</v>
      </c>
      <c r="B762" s="44" t="e">
        <f>"p = "&amp;FIXED(B776,6)</f>
        <v>#DIV/0!</v>
      </c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  <c r="AQ762" s="114"/>
      <c r="AR762" s="114"/>
      <c r="AS762" s="114"/>
      <c r="AT762" s="114"/>
      <c r="AU762" s="114"/>
      <c r="AV762" s="114"/>
      <c r="AW762" s="115"/>
    </row>
    <row r="763" spans="1:49">
      <c r="A763" s="33"/>
      <c r="B763" s="33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45" t="str">
        <f>A$66</f>
        <v>ama-1</v>
      </c>
      <c r="B764" s="36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s="113"/>
      <c r="AK764" s="113"/>
      <c r="AL764" s="113"/>
      <c r="AM764" s="113"/>
      <c r="AN764" s="113"/>
      <c r="AO764" s="113"/>
      <c r="AP764" s="113"/>
      <c r="AQ764" s="113"/>
      <c r="AR764" s="113"/>
      <c r="AS764" s="113"/>
      <c r="AT764" s="113"/>
      <c r="AU764" s="113"/>
      <c r="AV764" s="113"/>
      <c r="AW764" s="116"/>
    </row>
    <row r="765" spans="1:49">
      <c r="A765" s="42" t="str">
        <f>A$67</f>
        <v>Number of Subjects at Risk (N)</v>
      </c>
      <c r="B765" s="36">
        <f>B$67</f>
        <v>0</v>
      </c>
      <c r="C765" s="113">
        <f>C$67</f>
        <v>120</v>
      </c>
      <c r="D765" s="113">
        <f t="shared" ref="D765:AW765" si="1005">D$67</f>
        <v>120</v>
      </c>
      <c r="E765" s="113">
        <f t="shared" si="1005"/>
        <v>120</v>
      </c>
      <c r="F765" s="113">
        <f t="shared" si="1005"/>
        <v>111</v>
      </c>
      <c r="G765" s="113">
        <f t="shared" si="1005"/>
        <v>101</v>
      </c>
      <c r="H765" s="113">
        <f t="shared" si="1005"/>
        <v>92</v>
      </c>
      <c r="I765" s="113">
        <f t="shared" si="1005"/>
        <v>76</v>
      </c>
      <c r="J765" s="113">
        <f t="shared" si="1005"/>
        <v>65</v>
      </c>
      <c r="K765" s="113">
        <f t="shared" si="1005"/>
        <v>47</v>
      </c>
      <c r="L765" s="113">
        <f t="shared" si="1005"/>
        <v>33</v>
      </c>
      <c r="M765" s="113">
        <f t="shared" si="1005"/>
        <v>26</v>
      </c>
      <c r="N765" s="113">
        <f t="shared" si="1005"/>
        <v>20</v>
      </c>
      <c r="O765" s="113">
        <f t="shared" si="1005"/>
        <v>6</v>
      </c>
      <c r="P765" s="113">
        <f t="shared" si="1005"/>
        <v>3</v>
      </c>
      <c r="Q765" s="113">
        <f t="shared" si="1005"/>
        <v>2</v>
      </c>
      <c r="R765" s="113">
        <f t="shared" si="1005"/>
        <v>0</v>
      </c>
      <c r="S765" s="113">
        <f t="shared" si="1005"/>
        <v>0</v>
      </c>
      <c r="T765" s="113">
        <f t="shared" si="1005"/>
        <v>0</v>
      </c>
      <c r="U765" s="113">
        <f t="shared" si="1005"/>
        <v>0</v>
      </c>
      <c r="V765" s="113">
        <f t="shared" si="1005"/>
        <v>0</v>
      </c>
      <c r="W765" s="113">
        <f t="shared" si="1005"/>
        <v>0</v>
      </c>
      <c r="X765" s="113">
        <f t="shared" si="1005"/>
        <v>0</v>
      </c>
      <c r="Y765" s="113">
        <f t="shared" si="1005"/>
        <v>0</v>
      </c>
      <c r="Z765" s="113">
        <f t="shared" si="1005"/>
        <v>0</v>
      </c>
      <c r="AA765" s="113">
        <f t="shared" si="1005"/>
        <v>0</v>
      </c>
      <c r="AB765" s="113">
        <f t="shared" si="1005"/>
        <v>0</v>
      </c>
      <c r="AC765" s="113">
        <f t="shared" si="1005"/>
        <v>0</v>
      </c>
      <c r="AD765" s="113">
        <f t="shared" si="1005"/>
        <v>0</v>
      </c>
      <c r="AE765" s="113">
        <f t="shared" si="1005"/>
        <v>0</v>
      </c>
      <c r="AF765" s="113">
        <f t="shared" si="1005"/>
        <v>0</v>
      </c>
      <c r="AG765" s="113">
        <f t="shared" si="1005"/>
        <v>0</v>
      </c>
      <c r="AH765" s="113">
        <f t="shared" si="1005"/>
        <v>0</v>
      </c>
      <c r="AI765" s="113">
        <f t="shared" si="1005"/>
        <v>0</v>
      </c>
      <c r="AJ765" s="113">
        <f t="shared" si="1005"/>
        <v>0</v>
      </c>
      <c r="AK765" s="113">
        <f t="shared" si="1005"/>
        <v>0</v>
      </c>
      <c r="AL765" s="113">
        <f t="shared" si="1005"/>
        <v>0</v>
      </c>
      <c r="AM765" s="113">
        <f t="shared" si="1005"/>
        <v>0</v>
      </c>
      <c r="AN765" s="113">
        <f t="shared" si="1005"/>
        <v>0</v>
      </c>
      <c r="AO765" s="113">
        <f t="shared" si="1005"/>
        <v>0</v>
      </c>
      <c r="AP765" s="113">
        <f t="shared" si="1005"/>
        <v>0</v>
      </c>
      <c r="AQ765" s="113">
        <f t="shared" si="1005"/>
        <v>0</v>
      </c>
      <c r="AR765" s="113">
        <f t="shared" si="1005"/>
        <v>0</v>
      </c>
      <c r="AS765" s="113">
        <f t="shared" si="1005"/>
        <v>0</v>
      </c>
      <c r="AT765" s="113">
        <f t="shared" si="1005"/>
        <v>0</v>
      </c>
      <c r="AU765" s="113">
        <f t="shared" si="1005"/>
        <v>0</v>
      </c>
      <c r="AV765" s="113">
        <f t="shared" si="1005"/>
        <v>0</v>
      </c>
      <c r="AW765" s="113">
        <f t="shared" si="1005"/>
        <v>0</v>
      </c>
    </row>
    <row r="766" spans="1:49">
      <c r="A766" s="42" t="str">
        <f>A$68</f>
        <v>Observed Number of Deaths (O)</v>
      </c>
      <c r="B766" s="36">
        <f>B$68</f>
        <v>0</v>
      </c>
      <c r="C766" s="113">
        <f>C$68</f>
        <v>0</v>
      </c>
      <c r="D766" s="113">
        <f t="shared" ref="D766:AW766" si="1006">D$68</f>
        <v>0</v>
      </c>
      <c r="E766" s="113">
        <f t="shared" si="1006"/>
        <v>0</v>
      </c>
      <c r="F766" s="113">
        <f t="shared" si="1006"/>
        <v>4</v>
      </c>
      <c r="G766" s="113">
        <f t="shared" si="1006"/>
        <v>0</v>
      </c>
      <c r="H766" s="113">
        <f t="shared" si="1006"/>
        <v>13</v>
      </c>
      <c r="I766" s="113">
        <f t="shared" si="1006"/>
        <v>6</v>
      </c>
      <c r="J766" s="113">
        <f t="shared" si="1006"/>
        <v>18</v>
      </c>
      <c r="K766" s="113">
        <f t="shared" si="1006"/>
        <v>11</v>
      </c>
      <c r="L766" s="113">
        <f t="shared" si="1006"/>
        <v>6</v>
      </c>
      <c r="M766" s="113">
        <f t="shared" si="1006"/>
        <v>6</v>
      </c>
      <c r="N766" s="113">
        <f t="shared" si="1006"/>
        <v>14</v>
      </c>
      <c r="O766" s="113">
        <f t="shared" si="1006"/>
        <v>3</v>
      </c>
      <c r="P766" s="113">
        <f t="shared" si="1006"/>
        <v>1</v>
      </c>
      <c r="Q766" s="113">
        <f t="shared" si="1006"/>
        <v>2</v>
      </c>
      <c r="R766" s="113">
        <f t="shared" si="1006"/>
        <v>0</v>
      </c>
      <c r="S766" s="113">
        <f t="shared" si="1006"/>
        <v>0</v>
      </c>
      <c r="T766" s="113">
        <f t="shared" si="1006"/>
        <v>0</v>
      </c>
      <c r="U766" s="113">
        <f t="shared" si="1006"/>
        <v>0</v>
      </c>
      <c r="V766" s="113">
        <f t="shared" si="1006"/>
        <v>0</v>
      </c>
      <c r="W766" s="113">
        <f t="shared" si="1006"/>
        <v>0</v>
      </c>
      <c r="X766" s="113">
        <f t="shared" si="1006"/>
        <v>0</v>
      </c>
      <c r="Y766" s="113">
        <f t="shared" si="1006"/>
        <v>0</v>
      </c>
      <c r="Z766" s="113">
        <f t="shared" si="1006"/>
        <v>0</v>
      </c>
      <c r="AA766" s="113">
        <f t="shared" si="1006"/>
        <v>0</v>
      </c>
      <c r="AB766" s="113">
        <f t="shared" si="1006"/>
        <v>0</v>
      </c>
      <c r="AC766" s="113">
        <f t="shared" si="1006"/>
        <v>0</v>
      </c>
      <c r="AD766" s="113">
        <f t="shared" si="1006"/>
        <v>0</v>
      </c>
      <c r="AE766" s="113">
        <f t="shared" si="1006"/>
        <v>0</v>
      </c>
      <c r="AF766" s="113">
        <f t="shared" si="1006"/>
        <v>0</v>
      </c>
      <c r="AG766" s="113">
        <f t="shared" si="1006"/>
        <v>0</v>
      </c>
      <c r="AH766" s="113">
        <f t="shared" si="1006"/>
        <v>0</v>
      </c>
      <c r="AI766" s="113">
        <f t="shared" si="1006"/>
        <v>0</v>
      </c>
      <c r="AJ766" s="113">
        <f t="shared" si="1006"/>
        <v>0</v>
      </c>
      <c r="AK766" s="113">
        <f t="shared" si="1006"/>
        <v>0</v>
      </c>
      <c r="AL766" s="113">
        <f t="shared" si="1006"/>
        <v>0</v>
      </c>
      <c r="AM766" s="113">
        <f t="shared" si="1006"/>
        <v>0</v>
      </c>
      <c r="AN766" s="113">
        <f t="shared" si="1006"/>
        <v>0</v>
      </c>
      <c r="AO766" s="113">
        <f t="shared" si="1006"/>
        <v>0</v>
      </c>
      <c r="AP766" s="113">
        <f t="shared" si="1006"/>
        <v>0</v>
      </c>
      <c r="AQ766" s="113">
        <f t="shared" si="1006"/>
        <v>0</v>
      </c>
      <c r="AR766" s="113">
        <f t="shared" si="1006"/>
        <v>0</v>
      </c>
      <c r="AS766" s="113">
        <f t="shared" si="1006"/>
        <v>0</v>
      </c>
      <c r="AT766" s="113">
        <f t="shared" si="1006"/>
        <v>0</v>
      </c>
      <c r="AU766" s="113">
        <f t="shared" si="1006"/>
        <v>0</v>
      </c>
      <c r="AV766" s="113">
        <f t="shared" si="1006"/>
        <v>0</v>
      </c>
      <c r="AW766" s="113">
        <f t="shared" si="1006"/>
        <v>0</v>
      </c>
    </row>
    <row r="767" spans="1:49">
      <c r="A767" s="45" t="str">
        <f>A$390</f>
        <v>Strain K</v>
      </c>
      <c r="B767" s="36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s="113"/>
      <c r="AK767" s="113"/>
      <c r="AL767" s="113"/>
      <c r="AM767" s="113"/>
      <c r="AN767" s="113"/>
      <c r="AO767" s="113"/>
      <c r="AP767" s="113"/>
      <c r="AQ767" s="113"/>
      <c r="AR767" s="113"/>
      <c r="AS767" s="113"/>
      <c r="AT767" s="113"/>
      <c r="AU767" s="113"/>
      <c r="AV767" s="113"/>
      <c r="AW767" s="116"/>
    </row>
    <row r="768" spans="1:49">
      <c r="A768" s="42" t="str">
        <f>A$391</f>
        <v>Number of Subjects at Risk (N)</v>
      </c>
      <c r="B768" s="36">
        <f>B$391</f>
        <v>0</v>
      </c>
      <c r="C768" s="113">
        <f t="shared" ref="C768:AW768" si="1007">C$391</f>
        <v>0</v>
      </c>
      <c r="D768" s="113">
        <f t="shared" si="1007"/>
        <v>0</v>
      </c>
      <c r="E768" s="113">
        <f t="shared" si="1007"/>
        <v>0</v>
      </c>
      <c r="F768" s="113">
        <f t="shared" si="1007"/>
        <v>0</v>
      </c>
      <c r="G768" s="113">
        <f t="shared" si="1007"/>
        <v>0</v>
      </c>
      <c r="H768" s="113">
        <f t="shared" si="1007"/>
        <v>0</v>
      </c>
      <c r="I768" s="113">
        <f t="shared" si="1007"/>
        <v>0</v>
      </c>
      <c r="J768" s="113">
        <f t="shared" si="1007"/>
        <v>0</v>
      </c>
      <c r="K768" s="113">
        <f t="shared" si="1007"/>
        <v>0</v>
      </c>
      <c r="L768" s="113">
        <f t="shared" si="1007"/>
        <v>0</v>
      </c>
      <c r="M768" s="113">
        <f t="shared" si="1007"/>
        <v>0</v>
      </c>
      <c r="N768" s="113">
        <f t="shared" si="1007"/>
        <v>0</v>
      </c>
      <c r="O768" s="113">
        <f t="shared" si="1007"/>
        <v>0</v>
      </c>
      <c r="P768" s="113">
        <f t="shared" si="1007"/>
        <v>0</v>
      </c>
      <c r="Q768" s="113">
        <f t="shared" si="1007"/>
        <v>0</v>
      </c>
      <c r="R768" s="113">
        <f t="shared" si="1007"/>
        <v>0</v>
      </c>
      <c r="S768" s="113">
        <f t="shared" si="1007"/>
        <v>0</v>
      </c>
      <c r="T768" s="113">
        <f t="shared" si="1007"/>
        <v>0</v>
      </c>
      <c r="U768" s="113">
        <f t="shared" si="1007"/>
        <v>0</v>
      </c>
      <c r="V768" s="113">
        <f t="shared" si="1007"/>
        <v>0</v>
      </c>
      <c r="W768" s="113">
        <f t="shared" si="1007"/>
        <v>0</v>
      </c>
      <c r="X768" s="113">
        <f t="shared" si="1007"/>
        <v>0</v>
      </c>
      <c r="Y768" s="113">
        <f t="shared" si="1007"/>
        <v>0</v>
      </c>
      <c r="Z768" s="113">
        <f t="shared" si="1007"/>
        <v>0</v>
      </c>
      <c r="AA768" s="113">
        <f t="shared" si="1007"/>
        <v>0</v>
      </c>
      <c r="AB768" s="113">
        <f t="shared" si="1007"/>
        <v>0</v>
      </c>
      <c r="AC768" s="113">
        <f t="shared" si="1007"/>
        <v>0</v>
      </c>
      <c r="AD768" s="113">
        <f t="shared" si="1007"/>
        <v>0</v>
      </c>
      <c r="AE768" s="113">
        <f t="shared" si="1007"/>
        <v>0</v>
      </c>
      <c r="AF768" s="113">
        <f t="shared" si="1007"/>
        <v>0</v>
      </c>
      <c r="AG768" s="113">
        <f t="shared" si="1007"/>
        <v>0</v>
      </c>
      <c r="AH768" s="113">
        <f t="shared" si="1007"/>
        <v>0</v>
      </c>
      <c r="AI768" s="113">
        <f t="shared" si="1007"/>
        <v>0</v>
      </c>
      <c r="AJ768" s="113">
        <f t="shared" si="1007"/>
        <v>0</v>
      </c>
      <c r="AK768" s="113">
        <f t="shared" si="1007"/>
        <v>0</v>
      </c>
      <c r="AL768" s="113">
        <f t="shared" si="1007"/>
        <v>0</v>
      </c>
      <c r="AM768" s="113">
        <f t="shared" si="1007"/>
        <v>0</v>
      </c>
      <c r="AN768" s="113">
        <f t="shared" si="1007"/>
        <v>0</v>
      </c>
      <c r="AO768" s="113">
        <f t="shared" si="1007"/>
        <v>0</v>
      </c>
      <c r="AP768" s="113">
        <f t="shared" si="1007"/>
        <v>0</v>
      </c>
      <c r="AQ768" s="113">
        <f t="shared" si="1007"/>
        <v>0</v>
      </c>
      <c r="AR768" s="113">
        <f t="shared" si="1007"/>
        <v>0</v>
      </c>
      <c r="AS768" s="113">
        <f t="shared" si="1007"/>
        <v>0</v>
      </c>
      <c r="AT768" s="113">
        <f t="shared" si="1007"/>
        <v>0</v>
      </c>
      <c r="AU768" s="113">
        <f t="shared" si="1007"/>
        <v>0</v>
      </c>
      <c r="AV768" s="113">
        <f t="shared" si="1007"/>
        <v>0</v>
      </c>
      <c r="AW768" s="113">
        <f t="shared" si="1007"/>
        <v>0</v>
      </c>
    </row>
    <row r="769" spans="1:49">
      <c r="A769" s="42" t="str">
        <f>A$392</f>
        <v>Observed Number of Deaths (O)</v>
      </c>
      <c r="B769" s="36">
        <f>B$392</f>
        <v>0</v>
      </c>
      <c r="C769" s="113">
        <f t="shared" ref="C769:AW769" si="1008">C$392</f>
        <v>0</v>
      </c>
      <c r="D769" s="113">
        <f t="shared" si="1008"/>
        <v>0</v>
      </c>
      <c r="E769" s="113">
        <f t="shared" si="1008"/>
        <v>0</v>
      </c>
      <c r="F769" s="113">
        <f t="shared" si="1008"/>
        <v>0</v>
      </c>
      <c r="G769" s="113">
        <f t="shared" si="1008"/>
        <v>0</v>
      </c>
      <c r="H769" s="113">
        <f t="shared" si="1008"/>
        <v>0</v>
      </c>
      <c r="I769" s="113">
        <f t="shared" si="1008"/>
        <v>0</v>
      </c>
      <c r="J769" s="113">
        <f t="shared" si="1008"/>
        <v>0</v>
      </c>
      <c r="K769" s="113">
        <f t="shared" si="1008"/>
        <v>0</v>
      </c>
      <c r="L769" s="113">
        <f t="shared" si="1008"/>
        <v>0</v>
      </c>
      <c r="M769" s="113">
        <f t="shared" si="1008"/>
        <v>0</v>
      </c>
      <c r="N769" s="113">
        <f t="shared" si="1008"/>
        <v>0</v>
      </c>
      <c r="O769" s="113">
        <f t="shared" si="1008"/>
        <v>0</v>
      </c>
      <c r="P769" s="113">
        <f t="shared" si="1008"/>
        <v>0</v>
      </c>
      <c r="Q769" s="113">
        <f t="shared" si="1008"/>
        <v>0</v>
      </c>
      <c r="R769" s="113">
        <f t="shared" si="1008"/>
        <v>0</v>
      </c>
      <c r="S769" s="113">
        <f t="shared" si="1008"/>
        <v>0</v>
      </c>
      <c r="T769" s="113">
        <f t="shared" si="1008"/>
        <v>0</v>
      </c>
      <c r="U769" s="113">
        <f t="shared" si="1008"/>
        <v>0</v>
      </c>
      <c r="V769" s="113">
        <f t="shared" si="1008"/>
        <v>0</v>
      </c>
      <c r="W769" s="113">
        <f t="shared" si="1008"/>
        <v>0</v>
      </c>
      <c r="X769" s="113">
        <f t="shared" si="1008"/>
        <v>0</v>
      </c>
      <c r="Y769" s="113">
        <f t="shared" si="1008"/>
        <v>0</v>
      </c>
      <c r="Z769" s="113">
        <f t="shared" si="1008"/>
        <v>0</v>
      </c>
      <c r="AA769" s="113">
        <f t="shared" si="1008"/>
        <v>0</v>
      </c>
      <c r="AB769" s="113">
        <f t="shared" si="1008"/>
        <v>0</v>
      </c>
      <c r="AC769" s="113">
        <f t="shared" si="1008"/>
        <v>0</v>
      </c>
      <c r="AD769" s="113">
        <f t="shared" si="1008"/>
        <v>0</v>
      </c>
      <c r="AE769" s="113">
        <f t="shared" si="1008"/>
        <v>0</v>
      </c>
      <c r="AF769" s="113">
        <f t="shared" si="1008"/>
        <v>0</v>
      </c>
      <c r="AG769" s="113">
        <f t="shared" si="1008"/>
        <v>0</v>
      </c>
      <c r="AH769" s="113">
        <f t="shared" si="1008"/>
        <v>0</v>
      </c>
      <c r="AI769" s="113">
        <f t="shared" si="1008"/>
        <v>0</v>
      </c>
      <c r="AJ769" s="113">
        <f t="shared" si="1008"/>
        <v>0</v>
      </c>
      <c r="AK769" s="113">
        <f t="shared" si="1008"/>
        <v>0</v>
      </c>
      <c r="AL769" s="113">
        <f t="shared" si="1008"/>
        <v>0</v>
      </c>
      <c r="AM769" s="113">
        <f t="shared" si="1008"/>
        <v>0</v>
      </c>
      <c r="AN769" s="113">
        <f t="shared" si="1008"/>
        <v>0</v>
      </c>
      <c r="AO769" s="113">
        <f t="shared" si="1008"/>
        <v>0</v>
      </c>
      <c r="AP769" s="113">
        <f t="shared" si="1008"/>
        <v>0</v>
      </c>
      <c r="AQ769" s="113">
        <f t="shared" si="1008"/>
        <v>0</v>
      </c>
      <c r="AR769" s="113">
        <f t="shared" si="1008"/>
        <v>0</v>
      </c>
      <c r="AS769" s="113">
        <f t="shared" si="1008"/>
        <v>0</v>
      </c>
      <c r="AT769" s="113">
        <f t="shared" si="1008"/>
        <v>0</v>
      </c>
      <c r="AU769" s="113">
        <f t="shared" si="1008"/>
        <v>0</v>
      </c>
      <c r="AV769" s="113">
        <f t="shared" si="1008"/>
        <v>0</v>
      </c>
      <c r="AW769" s="113">
        <f t="shared" si="1008"/>
        <v>0</v>
      </c>
    </row>
    <row r="770" spans="1:49">
      <c r="A770" s="45" t="s">
        <v>29</v>
      </c>
      <c r="B770" s="36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s="113"/>
      <c r="AK770" s="113"/>
      <c r="AL770" s="113"/>
      <c r="AM770" s="113"/>
      <c r="AN770" s="113"/>
      <c r="AO770" s="113"/>
      <c r="AP770" s="113"/>
      <c r="AQ770" s="113"/>
      <c r="AR770" s="113"/>
      <c r="AS770" s="113"/>
      <c r="AT770" s="113"/>
      <c r="AU770" s="113"/>
      <c r="AV770" s="113"/>
      <c r="AW770" s="116"/>
    </row>
    <row r="771" spans="1:49">
      <c r="A771" s="42" t="s">
        <v>30</v>
      </c>
      <c r="B771" s="36"/>
      <c r="C771" s="113">
        <f>C765+C768</f>
        <v>120</v>
      </c>
      <c r="D771" s="113">
        <f t="shared" ref="D771:AW771" si="1009">D765+D768</f>
        <v>120</v>
      </c>
      <c r="E771" s="113">
        <f t="shared" si="1009"/>
        <v>120</v>
      </c>
      <c r="F771" s="113">
        <f t="shared" si="1009"/>
        <v>111</v>
      </c>
      <c r="G771" s="113">
        <f t="shared" si="1009"/>
        <v>101</v>
      </c>
      <c r="H771" s="113">
        <f t="shared" si="1009"/>
        <v>92</v>
      </c>
      <c r="I771" s="113">
        <f t="shared" si="1009"/>
        <v>76</v>
      </c>
      <c r="J771" s="113">
        <f t="shared" si="1009"/>
        <v>65</v>
      </c>
      <c r="K771" s="113">
        <f t="shared" si="1009"/>
        <v>47</v>
      </c>
      <c r="L771" s="113">
        <f t="shared" si="1009"/>
        <v>33</v>
      </c>
      <c r="M771" s="113">
        <f t="shared" si="1009"/>
        <v>26</v>
      </c>
      <c r="N771" s="113">
        <f t="shared" si="1009"/>
        <v>20</v>
      </c>
      <c r="O771" s="113">
        <f t="shared" si="1009"/>
        <v>6</v>
      </c>
      <c r="P771" s="113">
        <f t="shared" si="1009"/>
        <v>3</v>
      </c>
      <c r="Q771" s="113">
        <f t="shared" si="1009"/>
        <v>2</v>
      </c>
      <c r="R771" s="113">
        <f t="shared" si="1009"/>
        <v>0</v>
      </c>
      <c r="S771" s="113">
        <f t="shared" si="1009"/>
        <v>0</v>
      </c>
      <c r="T771" s="113">
        <f t="shared" si="1009"/>
        <v>0</v>
      </c>
      <c r="U771" s="113">
        <f t="shared" si="1009"/>
        <v>0</v>
      </c>
      <c r="V771" s="113">
        <f t="shared" si="1009"/>
        <v>0</v>
      </c>
      <c r="W771" s="113">
        <f t="shared" si="1009"/>
        <v>0</v>
      </c>
      <c r="X771" s="113">
        <f t="shared" si="1009"/>
        <v>0</v>
      </c>
      <c r="Y771" s="113">
        <f t="shared" si="1009"/>
        <v>0</v>
      </c>
      <c r="Z771" s="113">
        <f t="shared" si="1009"/>
        <v>0</v>
      </c>
      <c r="AA771" s="113">
        <f t="shared" si="1009"/>
        <v>0</v>
      </c>
      <c r="AB771" s="113">
        <f t="shared" si="1009"/>
        <v>0</v>
      </c>
      <c r="AC771" s="113">
        <f t="shared" si="1009"/>
        <v>0</v>
      </c>
      <c r="AD771" s="113">
        <f t="shared" si="1009"/>
        <v>0</v>
      </c>
      <c r="AE771" s="113">
        <f t="shared" si="1009"/>
        <v>0</v>
      </c>
      <c r="AF771" s="113">
        <f t="shared" si="1009"/>
        <v>0</v>
      </c>
      <c r="AG771" s="113">
        <f t="shared" si="1009"/>
        <v>0</v>
      </c>
      <c r="AH771" s="113">
        <f t="shared" si="1009"/>
        <v>0</v>
      </c>
      <c r="AI771" s="113">
        <f t="shared" si="1009"/>
        <v>0</v>
      </c>
      <c r="AJ771" s="113">
        <f t="shared" si="1009"/>
        <v>0</v>
      </c>
      <c r="AK771" s="113">
        <f t="shared" si="1009"/>
        <v>0</v>
      </c>
      <c r="AL771" s="113">
        <f t="shared" si="1009"/>
        <v>0</v>
      </c>
      <c r="AM771" s="113">
        <f t="shared" si="1009"/>
        <v>0</v>
      </c>
      <c r="AN771" s="113">
        <f t="shared" si="1009"/>
        <v>0</v>
      </c>
      <c r="AO771" s="113">
        <f t="shared" si="1009"/>
        <v>0</v>
      </c>
      <c r="AP771" s="113">
        <f t="shared" si="1009"/>
        <v>0</v>
      </c>
      <c r="AQ771" s="113">
        <f t="shared" si="1009"/>
        <v>0</v>
      </c>
      <c r="AR771" s="113">
        <f t="shared" si="1009"/>
        <v>0</v>
      </c>
      <c r="AS771" s="113">
        <f t="shared" si="1009"/>
        <v>0</v>
      </c>
      <c r="AT771" s="113">
        <f t="shared" si="1009"/>
        <v>0</v>
      </c>
      <c r="AU771" s="113">
        <f t="shared" si="1009"/>
        <v>0</v>
      </c>
      <c r="AV771" s="113">
        <f t="shared" si="1009"/>
        <v>0</v>
      </c>
      <c r="AW771" s="116">
        <f t="shared" si="1009"/>
        <v>0</v>
      </c>
    </row>
    <row r="772" spans="1:49">
      <c r="A772" s="42" t="s">
        <v>31</v>
      </c>
      <c r="B772" s="36"/>
      <c r="C772" s="113">
        <f t="shared" ref="C772:AW772" si="1010">C766+C769</f>
        <v>0</v>
      </c>
      <c r="D772" s="113">
        <f t="shared" si="1010"/>
        <v>0</v>
      </c>
      <c r="E772" s="113">
        <f t="shared" si="1010"/>
        <v>0</v>
      </c>
      <c r="F772" s="113">
        <f t="shared" si="1010"/>
        <v>4</v>
      </c>
      <c r="G772" s="113">
        <f t="shared" si="1010"/>
        <v>0</v>
      </c>
      <c r="H772" s="113">
        <f t="shared" si="1010"/>
        <v>13</v>
      </c>
      <c r="I772" s="113">
        <f t="shared" si="1010"/>
        <v>6</v>
      </c>
      <c r="J772" s="113">
        <f t="shared" si="1010"/>
        <v>18</v>
      </c>
      <c r="K772" s="113">
        <f t="shared" si="1010"/>
        <v>11</v>
      </c>
      <c r="L772" s="113">
        <f t="shared" si="1010"/>
        <v>6</v>
      </c>
      <c r="M772" s="113">
        <f t="shared" si="1010"/>
        <v>6</v>
      </c>
      <c r="N772" s="113">
        <f t="shared" si="1010"/>
        <v>14</v>
      </c>
      <c r="O772" s="113">
        <f t="shared" si="1010"/>
        <v>3</v>
      </c>
      <c r="P772" s="113">
        <f t="shared" si="1010"/>
        <v>1</v>
      </c>
      <c r="Q772" s="113">
        <f t="shared" si="1010"/>
        <v>2</v>
      </c>
      <c r="R772" s="113">
        <f t="shared" si="1010"/>
        <v>0</v>
      </c>
      <c r="S772" s="113">
        <f t="shared" si="1010"/>
        <v>0</v>
      </c>
      <c r="T772" s="113">
        <f t="shared" si="1010"/>
        <v>0</v>
      </c>
      <c r="U772" s="113">
        <f t="shared" si="1010"/>
        <v>0</v>
      </c>
      <c r="V772" s="113">
        <f t="shared" si="1010"/>
        <v>0</v>
      </c>
      <c r="W772" s="113">
        <f t="shared" si="1010"/>
        <v>0</v>
      </c>
      <c r="X772" s="113">
        <f t="shared" si="1010"/>
        <v>0</v>
      </c>
      <c r="Y772" s="113">
        <f t="shared" si="1010"/>
        <v>0</v>
      </c>
      <c r="Z772" s="113">
        <f t="shared" si="1010"/>
        <v>0</v>
      </c>
      <c r="AA772" s="113">
        <f t="shared" si="1010"/>
        <v>0</v>
      </c>
      <c r="AB772" s="113">
        <f t="shared" si="1010"/>
        <v>0</v>
      </c>
      <c r="AC772" s="113">
        <f t="shared" si="1010"/>
        <v>0</v>
      </c>
      <c r="AD772" s="113">
        <f t="shared" si="1010"/>
        <v>0</v>
      </c>
      <c r="AE772" s="113">
        <f t="shared" si="1010"/>
        <v>0</v>
      </c>
      <c r="AF772" s="113">
        <f t="shared" si="1010"/>
        <v>0</v>
      </c>
      <c r="AG772" s="113">
        <f t="shared" si="1010"/>
        <v>0</v>
      </c>
      <c r="AH772" s="113">
        <f t="shared" si="1010"/>
        <v>0</v>
      </c>
      <c r="AI772" s="113">
        <f t="shared" si="1010"/>
        <v>0</v>
      </c>
      <c r="AJ772" s="113">
        <f t="shared" si="1010"/>
        <v>0</v>
      </c>
      <c r="AK772" s="113">
        <f t="shared" si="1010"/>
        <v>0</v>
      </c>
      <c r="AL772" s="113">
        <f t="shared" si="1010"/>
        <v>0</v>
      </c>
      <c r="AM772" s="113">
        <f t="shared" si="1010"/>
        <v>0</v>
      </c>
      <c r="AN772" s="113">
        <f t="shared" si="1010"/>
        <v>0</v>
      </c>
      <c r="AO772" s="113">
        <f t="shared" si="1010"/>
        <v>0</v>
      </c>
      <c r="AP772" s="113">
        <f t="shared" si="1010"/>
        <v>0</v>
      </c>
      <c r="AQ772" s="113">
        <f t="shared" si="1010"/>
        <v>0</v>
      </c>
      <c r="AR772" s="113">
        <f t="shared" si="1010"/>
        <v>0</v>
      </c>
      <c r="AS772" s="113">
        <f t="shared" si="1010"/>
        <v>0</v>
      </c>
      <c r="AT772" s="113">
        <f t="shared" si="1010"/>
        <v>0</v>
      </c>
      <c r="AU772" s="113">
        <f t="shared" si="1010"/>
        <v>0</v>
      </c>
      <c r="AV772" s="113">
        <f t="shared" si="1010"/>
        <v>0</v>
      </c>
      <c r="AW772" s="116">
        <f t="shared" si="1010"/>
        <v>0</v>
      </c>
    </row>
    <row r="773" spans="1:49">
      <c r="A773" s="42" t="s">
        <v>34</v>
      </c>
      <c r="B773" s="36"/>
      <c r="C773" s="113">
        <f>IF(C771&gt;0, C772*(C765/C771),"")</f>
        <v>0</v>
      </c>
      <c r="D773" s="113">
        <f t="shared" ref="D773:AW773" si="1011">IF(D771&gt;0, D772*(D765/D771),"")</f>
        <v>0</v>
      </c>
      <c r="E773" s="113">
        <f t="shared" si="1011"/>
        <v>0</v>
      </c>
      <c r="F773" s="113">
        <f t="shared" si="1011"/>
        <v>4</v>
      </c>
      <c r="G773" s="113">
        <f t="shared" si="1011"/>
        <v>0</v>
      </c>
      <c r="H773" s="113">
        <f t="shared" si="1011"/>
        <v>13</v>
      </c>
      <c r="I773" s="113">
        <f t="shared" si="1011"/>
        <v>6</v>
      </c>
      <c r="J773" s="113">
        <f t="shared" si="1011"/>
        <v>18</v>
      </c>
      <c r="K773" s="113">
        <f t="shared" si="1011"/>
        <v>11</v>
      </c>
      <c r="L773" s="113">
        <f t="shared" si="1011"/>
        <v>6</v>
      </c>
      <c r="M773" s="113">
        <f t="shared" si="1011"/>
        <v>6</v>
      </c>
      <c r="N773" s="113">
        <f t="shared" si="1011"/>
        <v>14</v>
      </c>
      <c r="O773" s="113">
        <f t="shared" si="1011"/>
        <v>3</v>
      </c>
      <c r="P773" s="113">
        <f t="shared" si="1011"/>
        <v>1</v>
      </c>
      <c r="Q773" s="113">
        <f t="shared" si="1011"/>
        <v>2</v>
      </c>
      <c r="R773" s="113" t="str">
        <f t="shared" si="1011"/>
        <v/>
      </c>
      <c r="S773" s="113" t="str">
        <f t="shared" si="1011"/>
        <v/>
      </c>
      <c r="T773" s="113" t="str">
        <f t="shared" si="1011"/>
        <v/>
      </c>
      <c r="U773" s="113" t="str">
        <f t="shared" si="1011"/>
        <v/>
      </c>
      <c r="V773" s="113" t="str">
        <f t="shared" si="1011"/>
        <v/>
      </c>
      <c r="W773" s="113" t="str">
        <f t="shared" si="1011"/>
        <v/>
      </c>
      <c r="X773" s="113" t="str">
        <f t="shared" si="1011"/>
        <v/>
      </c>
      <c r="Y773" s="113" t="str">
        <f t="shared" si="1011"/>
        <v/>
      </c>
      <c r="Z773" s="113" t="str">
        <f t="shared" si="1011"/>
        <v/>
      </c>
      <c r="AA773" s="113" t="str">
        <f t="shared" si="1011"/>
        <v/>
      </c>
      <c r="AB773" s="113" t="str">
        <f t="shared" si="1011"/>
        <v/>
      </c>
      <c r="AC773" s="113" t="str">
        <f t="shared" si="1011"/>
        <v/>
      </c>
      <c r="AD773" s="113" t="str">
        <f t="shared" si="1011"/>
        <v/>
      </c>
      <c r="AE773" s="113" t="str">
        <f t="shared" si="1011"/>
        <v/>
      </c>
      <c r="AF773" s="113" t="str">
        <f t="shared" si="1011"/>
        <v/>
      </c>
      <c r="AG773" s="113" t="str">
        <f t="shared" si="1011"/>
        <v/>
      </c>
      <c r="AH773" s="113" t="str">
        <f t="shared" si="1011"/>
        <v/>
      </c>
      <c r="AI773" s="113" t="str">
        <f t="shared" si="1011"/>
        <v/>
      </c>
      <c r="AJ773" s="113" t="str">
        <f t="shared" si="1011"/>
        <v/>
      </c>
      <c r="AK773" s="113" t="str">
        <f t="shared" si="1011"/>
        <v/>
      </c>
      <c r="AL773" s="113" t="str">
        <f t="shared" si="1011"/>
        <v/>
      </c>
      <c r="AM773" s="113" t="str">
        <f t="shared" si="1011"/>
        <v/>
      </c>
      <c r="AN773" s="113" t="str">
        <f t="shared" si="1011"/>
        <v/>
      </c>
      <c r="AO773" s="113" t="str">
        <f t="shared" si="1011"/>
        <v/>
      </c>
      <c r="AP773" s="113" t="str">
        <f t="shared" si="1011"/>
        <v/>
      </c>
      <c r="AQ773" s="113" t="str">
        <f t="shared" si="1011"/>
        <v/>
      </c>
      <c r="AR773" s="113" t="str">
        <f t="shared" si="1011"/>
        <v/>
      </c>
      <c r="AS773" s="113" t="str">
        <f t="shared" si="1011"/>
        <v/>
      </c>
      <c r="AT773" s="113" t="str">
        <f t="shared" si="1011"/>
        <v/>
      </c>
      <c r="AU773" s="113" t="str">
        <f t="shared" si="1011"/>
        <v/>
      </c>
      <c r="AV773" s="113" t="str">
        <f t="shared" si="1011"/>
        <v/>
      </c>
      <c r="AW773" s="116" t="str">
        <f t="shared" si="1011"/>
        <v/>
      </c>
    </row>
    <row r="774" spans="1:49">
      <c r="A774" s="42" t="s">
        <v>35</v>
      </c>
      <c r="B774" s="36"/>
      <c r="C774" s="113">
        <f>IF(C771&gt;0, IF((C771-1)=0,"", ( C772*(C765/C771)*(1-(C765/C771))*(C771-C772))/(C771-1)), "")</f>
        <v>0</v>
      </c>
      <c r="D774" s="113">
        <f t="shared" ref="D774:AW774" si="1012">IF(D771&gt;0, IF((D771-1)=0,"", ( D772*(D765/D771)*(1-(D765/D771))*(D771-D772))/(D771-1)), "")</f>
        <v>0</v>
      </c>
      <c r="E774" s="113">
        <f t="shared" si="1012"/>
        <v>0</v>
      </c>
      <c r="F774" s="113">
        <f t="shared" si="1012"/>
        <v>0</v>
      </c>
      <c r="G774" s="113">
        <f t="shared" si="1012"/>
        <v>0</v>
      </c>
      <c r="H774" s="113">
        <f t="shared" si="1012"/>
        <v>0</v>
      </c>
      <c r="I774" s="113">
        <f t="shared" si="1012"/>
        <v>0</v>
      </c>
      <c r="J774" s="113">
        <f t="shared" si="1012"/>
        <v>0</v>
      </c>
      <c r="K774" s="113">
        <f t="shared" si="1012"/>
        <v>0</v>
      </c>
      <c r="L774" s="113">
        <f t="shared" si="1012"/>
        <v>0</v>
      </c>
      <c r="M774" s="113">
        <f t="shared" si="1012"/>
        <v>0</v>
      </c>
      <c r="N774" s="113">
        <f t="shared" si="1012"/>
        <v>0</v>
      </c>
      <c r="O774" s="113">
        <f t="shared" si="1012"/>
        <v>0</v>
      </c>
      <c r="P774" s="113">
        <f t="shared" si="1012"/>
        <v>0</v>
      </c>
      <c r="Q774" s="113">
        <f t="shared" si="1012"/>
        <v>0</v>
      </c>
      <c r="R774" s="113" t="str">
        <f t="shared" si="1012"/>
        <v/>
      </c>
      <c r="S774" s="113" t="str">
        <f t="shared" si="1012"/>
        <v/>
      </c>
      <c r="T774" s="113" t="str">
        <f t="shared" si="1012"/>
        <v/>
      </c>
      <c r="U774" s="113" t="str">
        <f t="shared" si="1012"/>
        <v/>
      </c>
      <c r="V774" s="113" t="str">
        <f t="shared" si="1012"/>
        <v/>
      </c>
      <c r="W774" s="113" t="str">
        <f t="shared" si="1012"/>
        <v/>
      </c>
      <c r="X774" s="113" t="str">
        <f t="shared" si="1012"/>
        <v/>
      </c>
      <c r="Y774" s="113" t="str">
        <f t="shared" si="1012"/>
        <v/>
      </c>
      <c r="Z774" s="113" t="str">
        <f t="shared" si="1012"/>
        <v/>
      </c>
      <c r="AA774" s="113" t="str">
        <f t="shared" si="1012"/>
        <v/>
      </c>
      <c r="AB774" s="113" t="str">
        <f t="shared" si="1012"/>
        <v/>
      </c>
      <c r="AC774" s="113" t="str">
        <f t="shared" si="1012"/>
        <v/>
      </c>
      <c r="AD774" s="113" t="str">
        <f t="shared" si="1012"/>
        <v/>
      </c>
      <c r="AE774" s="113" t="str">
        <f t="shared" si="1012"/>
        <v/>
      </c>
      <c r="AF774" s="113" t="str">
        <f t="shared" si="1012"/>
        <v/>
      </c>
      <c r="AG774" s="113" t="str">
        <f t="shared" si="1012"/>
        <v/>
      </c>
      <c r="AH774" s="113" t="str">
        <f t="shared" si="1012"/>
        <v/>
      </c>
      <c r="AI774" s="113" t="str">
        <f t="shared" si="1012"/>
        <v/>
      </c>
      <c r="AJ774" s="113" t="str">
        <f t="shared" si="1012"/>
        <v/>
      </c>
      <c r="AK774" s="113" t="str">
        <f t="shared" si="1012"/>
        <v/>
      </c>
      <c r="AL774" s="113" t="str">
        <f t="shared" si="1012"/>
        <v/>
      </c>
      <c r="AM774" s="113" t="str">
        <f t="shared" si="1012"/>
        <v/>
      </c>
      <c r="AN774" s="113" t="str">
        <f t="shared" si="1012"/>
        <v/>
      </c>
      <c r="AO774" s="113" t="str">
        <f t="shared" si="1012"/>
        <v/>
      </c>
      <c r="AP774" s="113" t="str">
        <f t="shared" si="1012"/>
        <v/>
      </c>
      <c r="AQ774" s="113" t="str">
        <f t="shared" si="1012"/>
        <v/>
      </c>
      <c r="AR774" s="113" t="str">
        <f t="shared" si="1012"/>
        <v/>
      </c>
      <c r="AS774" s="113" t="str">
        <f t="shared" si="1012"/>
        <v/>
      </c>
      <c r="AT774" s="113" t="str">
        <f t="shared" si="1012"/>
        <v/>
      </c>
      <c r="AU774" s="113" t="str">
        <f t="shared" si="1012"/>
        <v/>
      </c>
      <c r="AV774" s="113" t="str">
        <f t="shared" si="1012"/>
        <v/>
      </c>
      <c r="AW774" s="113" t="str">
        <f t="shared" si="1012"/>
        <v/>
      </c>
    </row>
    <row r="775" spans="1:49">
      <c r="A775" s="42" t="s">
        <v>33</v>
      </c>
      <c r="B775" s="36" t="e">
        <f>(SUM(D766:AW766)-SUM(D773:AW773))^2/SUM(D774:AW774)</f>
        <v>#DIV/0!</v>
      </c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s="113"/>
      <c r="AK775" s="113"/>
      <c r="AL775" s="113"/>
      <c r="AM775" s="113"/>
      <c r="AN775" s="113"/>
      <c r="AO775" s="113"/>
      <c r="AP775" s="113"/>
      <c r="AQ775" s="113"/>
      <c r="AR775" s="113"/>
      <c r="AS775" s="113"/>
      <c r="AT775" s="113"/>
      <c r="AU775" s="113"/>
      <c r="AV775" s="113"/>
      <c r="AW775" s="116"/>
    </row>
    <row r="776" spans="1:49" ht="16" thickBot="1">
      <c r="A776" s="46" t="s">
        <v>32</v>
      </c>
      <c r="B776" s="47" t="e">
        <f>CHIDIST(B775,1)</f>
        <v>#DIV/0!</v>
      </c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  <c r="AU776" s="117"/>
      <c r="AV776" s="117"/>
      <c r="AW776" s="118"/>
    </row>
    <row r="777" spans="1:49">
      <c r="A777" s="33"/>
      <c r="B777" s="33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 ht="16" thickBot="1">
      <c r="A778" s="33"/>
      <c r="B778" s="33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43" t="str">
        <f>A781&amp;" vs. "&amp;A784</f>
        <v>ama-1 vs. Strain L</v>
      </c>
      <c r="B779" s="44" t="e">
        <f>"p = "&amp;FIXED(B793,6)</f>
        <v>#DIV/0!</v>
      </c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  <c r="AQ779" s="114"/>
      <c r="AR779" s="114"/>
      <c r="AS779" s="114"/>
      <c r="AT779" s="114"/>
      <c r="AU779" s="114"/>
      <c r="AV779" s="114"/>
      <c r="AW779" s="115"/>
    </row>
    <row r="780" spans="1:49">
      <c r="A780" s="33"/>
      <c r="B780" s="33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45" t="str">
        <f>A$66</f>
        <v>ama-1</v>
      </c>
      <c r="B781" s="36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  <c r="AI781" s="113"/>
      <c r="AJ781" s="113"/>
      <c r="AK781" s="113"/>
      <c r="AL781" s="113"/>
      <c r="AM781" s="113"/>
      <c r="AN781" s="113"/>
      <c r="AO781" s="113"/>
      <c r="AP781" s="113"/>
      <c r="AQ781" s="113"/>
      <c r="AR781" s="113"/>
      <c r="AS781" s="113"/>
      <c r="AT781" s="113"/>
      <c r="AU781" s="113"/>
      <c r="AV781" s="113"/>
      <c r="AW781" s="116"/>
    </row>
    <row r="782" spans="1:49">
      <c r="A782" s="42" t="str">
        <f>A$67</f>
        <v>Number of Subjects at Risk (N)</v>
      </c>
      <c r="B782" s="36">
        <f>B$67</f>
        <v>0</v>
      </c>
      <c r="C782" s="113">
        <f>C$67</f>
        <v>120</v>
      </c>
      <c r="D782" s="113">
        <f t="shared" ref="D782:AW782" si="1013">D$67</f>
        <v>120</v>
      </c>
      <c r="E782" s="113">
        <f t="shared" si="1013"/>
        <v>120</v>
      </c>
      <c r="F782" s="113">
        <f t="shared" si="1013"/>
        <v>111</v>
      </c>
      <c r="G782" s="113">
        <f t="shared" si="1013"/>
        <v>101</v>
      </c>
      <c r="H782" s="113">
        <f t="shared" si="1013"/>
        <v>92</v>
      </c>
      <c r="I782" s="113">
        <f t="shared" si="1013"/>
        <v>76</v>
      </c>
      <c r="J782" s="113">
        <f t="shared" si="1013"/>
        <v>65</v>
      </c>
      <c r="K782" s="113">
        <f t="shared" si="1013"/>
        <v>47</v>
      </c>
      <c r="L782" s="113">
        <f t="shared" si="1013"/>
        <v>33</v>
      </c>
      <c r="M782" s="113">
        <f t="shared" si="1013"/>
        <v>26</v>
      </c>
      <c r="N782" s="113">
        <f t="shared" si="1013"/>
        <v>20</v>
      </c>
      <c r="O782" s="113">
        <f t="shared" si="1013"/>
        <v>6</v>
      </c>
      <c r="P782" s="113">
        <f t="shared" si="1013"/>
        <v>3</v>
      </c>
      <c r="Q782" s="113">
        <f t="shared" si="1013"/>
        <v>2</v>
      </c>
      <c r="R782" s="113">
        <f t="shared" si="1013"/>
        <v>0</v>
      </c>
      <c r="S782" s="113">
        <f t="shared" si="1013"/>
        <v>0</v>
      </c>
      <c r="T782" s="113">
        <f t="shared" si="1013"/>
        <v>0</v>
      </c>
      <c r="U782" s="113">
        <f t="shared" si="1013"/>
        <v>0</v>
      </c>
      <c r="V782" s="113">
        <f t="shared" si="1013"/>
        <v>0</v>
      </c>
      <c r="W782" s="113">
        <f t="shared" si="1013"/>
        <v>0</v>
      </c>
      <c r="X782" s="113">
        <f t="shared" si="1013"/>
        <v>0</v>
      </c>
      <c r="Y782" s="113">
        <f t="shared" si="1013"/>
        <v>0</v>
      </c>
      <c r="Z782" s="113">
        <f t="shared" si="1013"/>
        <v>0</v>
      </c>
      <c r="AA782" s="113">
        <f t="shared" si="1013"/>
        <v>0</v>
      </c>
      <c r="AB782" s="113">
        <f t="shared" si="1013"/>
        <v>0</v>
      </c>
      <c r="AC782" s="113">
        <f t="shared" si="1013"/>
        <v>0</v>
      </c>
      <c r="AD782" s="113">
        <f t="shared" si="1013"/>
        <v>0</v>
      </c>
      <c r="AE782" s="113">
        <f t="shared" si="1013"/>
        <v>0</v>
      </c>
      <c r="AF782" s="113">
        <f t="shared" si="1013"/>
        <v>0</v>
      </c>
      <c r="AG782" s="113">
        <f t="shared" si="1013"/>
        <v>0</v>
      </c>
      <c r="AH782" s="113">
        <f t="shared" si="1013"/>
        <v>0</v>
      </c>
      <c r="AI782" s="113">
        <f t="shared" si="1013"/>
        <v>0</v>
      </c>
      <c r="AJ782" s="113">
        <f t="shared" si="1013"/>
        <v>0</v>
      </c>
      <c r="AK782" s="113">
        <f t="shared" si="1013"/>
        <v>0</v>
      </c>
      <c r="AL782" s="113">
        <f t="shared" si="1013"/>
        <v>0</v>
      </c>
      <c r="AM782" s="113">
        <f t="shared" si="1013"/>
        <v>0</v>
      </c>
      <c r="AN782" s="113">
        <f t="shared" si="1013"/>
        <v>0</v>
      </c>
      <c r="AO782" s="113">
        <f t="shared" si="1013"/>
        <v>0</v>
      </c>
      <c r="AP782" s="113">
        <f t="shared" si="1013"/>
        <v>0</v>
      </c>
      <c r="AQ782" s="113">
        <f t="shared" si="1013"/>
        <v>0</v>
      </c>
      <c r="AR782" s="113">
        <f t="shared" si="1013"/>
        <v>0</v>
      </c>
      <c r="AS782" s="113">
        <f t="shared" si="1013"/>
        <v>0</v>
      </c>
      <c r="AT782" s="113">
        <f t="shared" si="1013"/>
        <v>0</v>
      </c>
      <c r="AU782" s="113">
        <f t="shared" si="1013"/>
        <v>0</v>
      </c>
      <c r="AV782" s="113">
        <f t="shared" si="1013"/>
        <v>0</v>
      </c>
      <c r="AW782" s="113">
        <f t="shared" si="1013"/>
        <v>0</v>
      </c>
    </row>
    <row r="783" spans="1:49">
      <c r="A783" s="42" t="str">
        <f>A$68</f>
        <v>Observed Number of Deaths (O)</v>
      </c>
      <c r="B783" s="36">
        <f>B$68</f>
        <v>0</v>
      </c>
      <c r="C783" s="113">
        <f>C$68</f>
        <v>0</v>
      </c>
      <c r="D783" s="113">
        <f t="shared" ref="D783:AW783" si="1014">D$68</f>
        <v>0</v>
      </c>
      <c r="E783" s="113">
        <f t="shared" si="1014"/>
        <v>0</v>
      </c>
      <c r="F783" s="113">
        <f t="shared" si="1014"/>
        <v>4</v>
      </c>
      <c r="G783" s="113">
        <f t="shared" si="1014"/>
        <v>0</v>
      </c>
      <c r="H783" s="113">
        <f t="shared" si="1014"/>
        <v>13</v>
      </c>
      <c r="I783" s="113">
        <f t="shared" si="1014"/>
        <v>6</v>
      </c>
      <c r="J783" s="113">
        <f t="shared" si="1014"/>
        <v>18</v>
      </c>
      <c r="K783" s="113">
        <f t="shared" si="1014"/>
        <v>11</v>
      </c>
      <c r="L783" s="113">
        <f t="shared" si="1014"/>
        <v>6</v>
      </c>
      <c r="M783" s="113">
        <f t="shared" si="1014"/>
        <v>6</v>
      </c>
      <c r="N783" s="113">
        <f t="shared" si="1014"/>
        <v>14</v>
      </c>
      <c r="O783" s="113">
        <f t="shared" si="1014"/>
        <v>3</v>
      </c>
      <c r="P783" s="113">
        <f t="shared" si="1014"/>
        <v>1</v>
      </c>
      <c r="Q783" s="113">
        <f t="shared" si="1014"/>
        <v>2</v>
      </c>
      <c r="R783" s="113">
        <f t="shared" si="1014"/>
        <v>0</v>
      </c>
      <c r="S783" s="113">
        <f t="shared" si="1014"/>
        <v>0</v>
      </c>
      <c r="T783" s="113">
        <f t="shared" si="1014"/>
        <v>0</v>
      </c>
      <c r="U783" s="113">
        <f t="shared" si="1014"/>
        <v>0</v>
      </c>
      <c r="V783" s="113">
        <f t="shared" si="1014"/>
        <v>0</v>
      </c>
      <c r="W783" s="113">
        <f t="shared" si="1014"/>
        <v>0</v>
      </c>
      <c r="X783" s="113">
        <f t="shared" si="1014"/>
        <v>0</v>
      </c>
      <c r="Y783" s="113">
        <f t="shared" si="1014"/>
        <v>0</v>
      </c>
      <c r="Z783" s="113">
        <f t="shared" si="1014"/>
        <v>0</v>
      </c>
      <c r="AA783" s="113">
        <f t="shared" si="1014"/>
        <v>0</v>
      </c>
      <c r="AB783" s="113">
        <f t="shared" si="1014"/>
        <v>0</v>
      </c>
      <c r="AC783" s="113">
        <f t="shared" si="1014"/>
        <v>0</v>
      </c>
      <c r="AD783" s="113">
        <f t="shared" si="1014"/>
        <v>0</v>
      </c>
      <c r="AE783" s="113">
        <f t="shared" si="1014"/>
        <v>0</v>
      </c>
      <c r="AF783" s="113">
        <f t="shared" si="1014"/>
        <v>0</v>
      </c>
      <c r="AG783" s="113">
        <f t="shared" si="1014"/>
        <v>0</v>
      </c>
      <c r="AH783" s="113">
        <f t="shared" si="1014"/>
        <v>0</v>
      </c>
      <c r="AI783" s="113">
        <f t="shared" si="1014"/>
        <v>0</v>
      </c>
      <c r="AJ783" s="113">
        <f t="shared" si="1014"/>
        <v>0</v>
      </c>
      <c r="AK783" s="113">
        <f t="shared" si="1014"/>
        <v>0</v>
      </c>
      <c r="AL783" s="113">
        <f t="shared" si="1014"/>
        <v>0</v>
      </c>
      <c r="AM783" s="113">
        <f t="shared" si="1014"/>
        <v>0</v>
      </c>
      <c r="AN783" s="113">
        <f t="shared" si="1014"/>
        <v>0</v>
      </c>
      <c r="AO783" s="113">
        <f t="shared" si="1014"/>
        <v>0</v>
      </c>
      <c r="AP783" s="113">
        <f t="shared" si="1014"/>
        <v>0</v>
      </c>
      <c r="AQ783" s="113">
        <f t="shared" si="1014"/>
        <v>0</v>
      </c>
      <c r="AR783" s="113">
        <f t="shared" si="1014"/>
        <v>0</v>
      </c>
      <c r="AS783" s="113">
        <f t="shared" si="1014"/>
        <v>0</v>
      </c>
      <c r="AT783" s="113">
        <f t="shared" si="1014"/>
        <v>0</v>
      </c>
      <c r="AU783" s="113">
        <f t="shared" si="1014"/>
        <v>0</v>
      </c>
      <c r="AV783" s="113">
        <f t="shared" si="1014"/>
        <v>0</v>
      </c>
      <c r="AW783" s="113">
        <f t="shared" si="1014"/>
        <v>0</v>
      </c>
    </row>
    <row r="784" spans="1:49">
      <c r="A784" s="45" t="str">
        <f>A$426</f>
        <v>Strain L</v>
      </c>
      <c r="B784" s="36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s="113"/>
      <c r="AK784" s="113"/>
      <c r="AL784" s="113"/>
      <c r="AM784" s="113"/>
      <c r="AN784" s="113"/>
      <c r="AO784" s="113"/>
      <c r="AP784" s="113"/>
      <c r="AQ784" s="113"/>
      <c r="AR784" s="113"/>
      <c r="AS784" s="113"/>
      <c r="AT784" s="113"/>
      <c r="AU784" s="113"/>
      <c r="AV784" s="113"/>
      <c r="AW784" s="116"/>
    </row>
    <row r="785" spans="1:49">
      <c r="A785" s="45" t="str">
        <f>A$355</f>
        <v>Number of Subjects at Risk (N)</v>
      </c>
      <c r="B785" s="36">
        <f>B$427</f>
        <v>0</v>
      </c>
      <c r="C785" s="113">
        <f t="shared" ref="C785:AW785" si="1015">C$427</f>
        <v>0</v>
      </c>
      <c r="D785" s="113">
        <f t="shared" si="1015"/>
        <v>0</v>
      </c>
      <c r="E785" s="113">
        <f t="shared" si="1015"/>
        <v>0</v>
      </c>
      <c r="F785" s="113">
        <f t="shared" si="1015"/>
        <v>0</v>
      </c>
      <c r="G785" s="113">
        <f t="shared" si="1015"/>
        <v>0</v>
      </c>
      <c r="H785" s="113">
        <f t="shared" si="1015"/>
        <v>0</v>
      </c>
      <c r="I785" s="113">
        <f t="shared" si="1015"/>
        <v>0</v>
      </c>
      <c r="J785" s="113">
        <f t="shared" si="1015"/>
        <v>0</v>
      </c>
      <c r="K785" s="113">
        <f t="shared" si="1015"/>
        <v>0</v>
      </c>
      <c r="L785" s="113">
        <f t="shared" si="1015"/>
        <v>0</v>
      </c>
      <c r="M785" s="113">
        <f t="shared" si="1015"/>
        <v>0</v>
      </c>
      <c r="N785" s="113">
        <f t="shared" si="1015"/>
        <v>0</v>
      </c>
      <c r="O785" s="113">
        <f t="shared" si="1015"/>
        <v>0</v>
      </c>
      <c r="P785" s="113">
        <f t="shared" si="1015"/>
        <v>0</v>
      </c>
      <c r="Q785" s="113">
        <f t="shared" si="1015"/>
        <v>0</v>
      </c>
      <c r="R785" s="113">
        <f t="shared" si="1015"/>
        <v>0</v>
      </c>
      <c r="S785" s="113">
        <f t="shared" si="1015"/>
        <v>0</v>
      </c>
      <c r="T785" s="113">
        <f t="shared" si="1015"/>
        <v>0</v>
      </c>
      <c r="U785" s="113">
        <f t="shared" si="1015"/>
        <v>0</v>
      </c>
      <c r="V785" s="113">
        <f t="shared" si="1015"/>
        <v>0</v>
      </c>
      <c r="W785" s="113">
        <f t="shared" si="1015"/>
        <v>0</v>
      </c>
      <c r="X785" s="113">
        <f t="shared" si="1015"/>
        <v>0</v>
      </c>
      <c r="Y785" s="113">
        <f t="shared" si="1015"/>
        <v>0</v>
      </c>
      <c r="Z785" s="113">
        <f t="shared" si="1015"/>
        <v>0</v>
      </c>
      <c r="AA785" s="113">
        <f t="shared" si="1015"/>
        <v>0</v>
      </c>
      <c r="AB785" s="113">
        <f t="shared" si="1015"/>
        <v>0</v>
      </c>
      <c r="AC785" s="113">
        <f t="shared" si="1015"/>
        <v>0</v>
      </c>
      <c r="AD785" s="113">
        <f t="shared" si="1015"/>
        <v>0</v>
      </c>
      <c r="AE785" s="113">
        <f t="shared" si="1015"/>
        <v>0</v>
      </c>
      <c r="AF785" s="113">
        <f t="shared" si="1015"/>
        <v>0</v>
      </c>
      <c r="AG785" s="113">
        <f t="shared" si="1015"/>
        <v>0</v>
      </c>
      <c r="AH785" s="113">
        <f t="shared" si="1015"/>
        <v>0</v>
      </c>
      <c r="AI785" s="113">
        <f t="shared" si="1015"/>
        <v>0</v>
      </c>
      <c r="AJ785" s="113">
        <f t="shared" si="1015"/>
        <v>0</v>
      </c>
      <c r="AK785" s="113">
        <f t="shared" si="1015"/>
        <v>0</v>
      </c>
      <c r="AL785" s="113">
        <f t="shared" si="1015"/>
        <v>0</v>
      </c>
      <c r="AM785" s="113">
        <f t="shared" si="1015"/>
        <v>0</v>
      </c>
      <c r="AN785" s="113">
        <f t="shared" si="1015"/>
        <v>0</v>
      </c>
      <c r="AO785" s="113">
        <f t="shared" si="1015"/>
        <v>0</v>
      </c>
      <c r="AP785" s="113">
        <f t="shared" si="1015"/>
        <v>0</v>
      </c>
      <c r="AQ785" s="113">
        <f t="shared" si="1015"/>
        <v>0</v>
      </c>
      <c r="AR785" s="113">
        <f t="shared" si="1015"/>
        <v>0</v>
      </c>
      <c r="AS785" s="113">
        <f t="shared" si="1015"/>
        <v>0</v>
      </c>
      <c r="AT785" s="113">
        <f t="shared" si="1015"/>
        <v>0</v>
      </c>
      <c r="AU785" s="113">
        <f t="shared" si="1015"/>
        <v>0</v>
      </c>
      <c r="AV785" s="113">
        <f t="shared" si="1015"/>
        <v>0</v>
      </c>
      <c r="AW785" s="113">
        <f t="shared" si="1015"/>
        <v>0</v>
      </c>
    </row>
    <row r="786" spans="1:49">
      <c r="A786" s="45" t="str">
        <f>A$356</f>
        <v>Observed Number of Deaths (O)</v>
      </c>
      <c r="B786" s="36">
        <f>B$428</f>
        <v>0</v>
      </c>
      <c r="C786" s="113">
        <f t="shared" ref="C786:AW786" si="1016">C$428</f>
        <v>0</v>
      </c>
      <c r="D786" s="113">
        <f t="shared" si="1016"/>
        <v>0</v>
      </c>
      <c r="E786" s="113">
        <f t="shared" si="1016"/>
        <v>0</v>
      </c>
      <c r="F786" s="113">
        <f t="shared" si="1016"/>
        <v>0</v>
      </c>
      <c r="G786" s="113">
        <f t="shared" si="1016"/>
        <v>0</v>
      </c>
      <c r="H786" s="113">
        <f t="shared" si="1016"/>
        <v>0</v>
      </c>
      <c r="I786" s="113">
        <f t="shared" si="1016"/>
        <v>0</v>
      </c>
      <c r="J786" s="113">
        <f t="shared" si="1016"/>
        <v>0</v>
      </c>
      <c r="K786" s="113">
        <f t="shared" si="1016"/>
        <v>0</v>
      </c>
      <c r="L786" s="113">
        <f t="shared" si="1016"/>
        <v>0</v>
      </c>
      <c r="M786" s="113">
        <f t="shared" si="1016"/>
        <v>0</v>
      </c>
      <c r="N786" s="113">
        <f t="shared" si="1016"/>
        <v>0</v>
      </c>
      <c r="O786" s="113">
        <f t="shared" si="1016"/>
        <v>0</v>
      </c>
      <c r="P786" s="113">
        <f t="shared" si="1016"/>
        <v>0</v>
      </c>
      <c r="Q786" s="113">
        <f t="shared" si="1016"/>
        <v>0</v>
      </c>
      <c r="R786" s="113">
        <f t="shared" si="1016"/>
        <v>0</v>
      </c>
      <c r="S786" s="113">
        <f t="shared" si="1016"/>
        <v>0</v>
      </c>
      <c r="T786" s="113">
        <f t="shared" si="1016"/>
        <v>0</v>
      </c>
      <c r="U786" s="113">
        <f t="shared" si="1016"/>
        <v>0</v>
      </c>
      <c r="V786" s="113">
        <f t="shared" si="1016"/>
        <v>0</v>
      </c>
      <c r="W786" s="113">
        <f t="shared" si="1016"/>
        <v>0</v>
      </c>
      <c r="X786" s="113">
        <f t="shared" si="1016"/>
        <v>0</v>
      </c>
      <c r="Y786" s="113">
        <f t="shared" si="1016"/>
        <v>0</v>
      </c>
      <c r="Z786" s="113">
        <f t="shared" si="1016"/>
        <v>0</v>
      </c>
      <c r="AA786" s="113">
        <f t="shared" si="1016"/>
        <v>0</v>
      </c>
      <c r="AB786" s="113">
        <f t="shared" si="1016"/>
        <v>0</v>
      </c>
      <c r="AC786" s="113">
        <f t="shared" si="1016"/>
        <v>0</v>
      </c>
      <c r="AD786" s="113">
        <f t="shared" si="1016"/>
        <v>0</v>
      </c>
      <c r="AE786" s="113">
        <f t="shared" si="1016"/>
        <v>0</v>
      </c>
      <c r="AF786" s="113">
        <f t="shared" si="1016"/>
        <v>0</v>
      </c>
      <c r="AG786" s="113">
        <f t="shared" si="1016"/>
        <v>0</v>
      </c>
      <c r="AH786" s="113">
        <f t="shared" si="1016"/>
        <v>0</v>
      </c>
      <c r="AI786" s="113">
        <f t="shared" si="1016"/>
        <v>0</v>
      </c>
      <c r="AJ786" s="113">
        <f t="shared" si="1016"/>
        <v>0</v>
      </c>
      <c r="AK786" s="113">
        <f t="shared" si="1016"/>
        <v>0</v>
      </c>
      <c r="AL786" s="113">
        <f t="shared" si="1016"/>
        <v>0</v>
      </c>
      <c r="AM786" s="113">
        <f t="shared" si="1016"/>
        <v>0</v>
      </c>
      <c r="AN786" s="113">
        <f t="shared" si="1016"/>
        <v>0</v>
      </c>
      <c r="AO786" s="113">
        <f t="shared" si="1016"/>
        <v>0</v>
      </c>
      <c r="AP786" s="113">
        <f t="shared" si="1016"/>
        <v>0</v>
      </c>
      <c r="AQ786" s="113">
        <f t="shared" si="1016"/>
        <v>0</v>
      </c>
      <c r="AR786" s="113">
        <f t="shared" si="1016"/>
        <v>0</v>
      </c>
      <c r="AS786" s="113">
        <f t="shared" si="1016"/>
        <v>0</v>
      </c>
      <c r="AT786" s="113">
        <f t="shared" si="1016"/>
        <v>0</v>
      </c>
      <c r="AU786" s="113">
        <f t="shared" si="1016"/>
        <v>0</v>
      </c>
      <c r="AV786" s="113">
        <f t="shared" si="1016"/>
        <v>0</v>
      </c>
      <c r="AW786" s="113">
        <f t="shared" si="1016"/>
        <v>0</v>
      </c>
    </row>
    <row r="787" spans="1:49">
      <c r="A787" s="45" t="s">
        <v>29</v>
      </c>
      <c r="B787" s="36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s="113"/>
      <c r="AK787" s="113"/>
      <c r="AL787" s="113"/>
      <c r="AM787" s="113"/>
      <c r="AN787" s="113"/>
      <c r="AO787" s="113"/>
      <c r="AP787" s="113"/>
      <c r="AQ787" s="113"/>
      <c r="AR787" s="113"/>
      <c r="AS787" s="113"/>
      <c r="AT787" s="113"/>
      <c r="AU787" s="113"/>
      <c r="AV787" s="113"/>
      <c r="AW787" s="116"/>
    </row>
    <row r="788" spans="1:49">
      <c r="A788" s="42" t="s">
        <v>30</v>
      </c>
      <c r="B788" s="36"/>
      <c r="C788" s="113">
        <f>C782+C785</f>
        <v>120</v>
      </c>
      <c r="D788" s="113">
        <f t="shared" ref="D788:AW788" si="1017">D782+D785</f>
        <v>120</v>
      </c>
      <c r="E788" s="113">
        <f t="shared" si="1017"/>
        <v>120</v>
      </c>
      <c r="F788" s="113">
        <f t="shared" si="1017"/>
        <v>111</v>
      </c>
      <c r="G788" s="113">
        <f t="shared" si="1017"/>
        <v>101</v>
      </c>
      <c r="H788" s="113">
        <f t="shared" si="1017"/>
        <v>92</v>
      </c>
      <c r="I788" s="113">
        <f t="shared" si="1017"/>
        <v>76</v>
      </c>
      <c r="J788" s="113">
        <f t="shared" si="1017"/>
        <v>65</v>
      </c>
      <c r="K788" s="113">
        <f t="shared" si="1017"/>
        <v>47</v>
      </c>
      <c r="L788" s="113">
        <f t="shared" si="1017"/>
        <v>33</v>
      </c>
      <c r="M788" s="113">
        <f t="shared" si="1017"/>
        <v>26</v>
      </c>
      <c r="N788" s="113">
        <f t="shared" si="1017"/>
        <v>20</v>
      </c>
      <c r="O788" s="113">
        <f t="shared" si="1017"/>
        <v>6</v>
      </c>
      <c r="P788" s="113">
        <f t="shared" si="1017"/>
        <v>3</v>
      </c>
      <c r="Q788" s="113">
        <f t="shared" si="1017"/>
        <v>2</v>
      </c>
      <c r="R788" s="113">
        <f t="shared" si="1017"/>
        <v>0</v>
      </c>
      <c r="S788" s="113">
        <f t="shared" si="1017"/>
        <v>0</v>
      </c>
      <c r="T788" s="113">
        <f t="shared" si="1017"/>
        <v>0</v>
      </c>
      <c r="U788" s="113">
        <f t="shared" si="1017"/>
        <v>0</v>
      </c>
      <c r="V788" s="113">
        <f t="shared" si="1017"/>
        <v>0</v>
      </c>
      <c r="W788" s="113">
        <f t="shared" si="1017"/>
        <v>0</v>
      </c>
      <c r="X788" s="113">
        <f t="shared" si="1017"/>
        <v>0</v>
      </c>
      <c r="Y788" s="113">
        <f t="shared" si="1017"/>
        <v>0</v>
      </c>
      <c r="Z788" s="113">
        <f t="shared" si="1017"/>
        <v>0</v>
      </c>
      <c r="AA788" s="113">
        <f t="shared" si="1017"/>
        <v>0</v>
      </c>
      <c r="AB788" s="113">
        <f t="shared" si="1017"/>
        <v>0</v>
      </c>
      <c r="AC788" s="113">
        <f t="shared" si="1017"/>
        <v>0</v>
      </c>
      <c r="AD788" s="113">
        <f t="shared" si="1017"/>
        <v>0</v>
      </c>
      <c r="AE788" s="113">
        <f t="shared" si="1017"/>
        <v>0</v>
      </c>
      <c r="AF788" s="113">
        <f t="shared" si="1017"/>
        <v>0</v>
      </c>
      <c r="AG788" s="113">
        <f t="shared" si="1017"/>
        <v>0</v>
      </c>
      <c r="AH788" s="113">
        <f t="shared" si="1017"/>
        <v>0</v>
      </c>
      <c r="AI788" s="113">
        <f t="shared" si="1017"/>
        <v>0</v>
      </c>
      <c r="AJ788" s="113">
        <f t="shared" si="1017"/>
        <v>0</v>
      </c>
      <c r="AK788" s="113">
        <f t="shared" si="1017"/>
        <v>0</v>
      </c>
      <c r="AL788" s="113">
        <f t="shared" si="1017"/>
        <v>0</v>
      </c>
      <c r="AM788" s="113">
        <f t="shared" si="1017"/>
        <v>0</v>
      </c>
      <c r="AN788" s="113">
        <f t="shared" si="1017"/>
        <v>0</v>
      </c>
      <c r="AO788" s="113">
        <f t="shared" si="1017"/>
        <v>0</v>
      </c>
      <c r="AP788" s="113">
        <f t="shared" si="1017"/>
        <v>0</v>
      </c>
      <c r="AQ788" s="113">
        <f t="shared" si="1017"/>
        <v>0</v>
      </c>
      <c r="AR788" s="113">
        <f t="shared" si="1017"/>
        <v>0</v>
      </c>
      <c r="AS788" s="113">
        <f t="shared" si="1017"/>
        <v>0</v>
      </c>
      <c r="AT788" s="113">
        <f t="shared" si="1017"/>
        <v>0</v>
      </c>
      <c r="AU788" s="113">
        <f t="shared" si="1017"/>
        <v>0</v>
      </c>
      <c r="AV788" s="113">
        <f t="shared" si="1017"/>
        <v>0</v>
      </c>
      <c r="AW788" s="116">
        <f t="shared" si="1017"/>
        <v>0</v>
      </c>
    </row>
    <row r="789" spans="1:49">
      <c r="A789" s="42" t="s">
        <v>31</v>
      </c>
      <c r="B789" s="36"/>
      <c r="C789" s="113">
        <f>C783+C786</f>
        <v>0</v>
      </c>
      <c r="D789" s="113">
        <f t="shared" ref="D789:AW789" si="1018">D783+D786</f>
        <v>0</v>
      </c>
      <c r="E789" s="113">
        <f t="shared" si="1018"/>
        <v>0</v>
      </c>
      <c r="F789" s="113">
        <f t="shared" si="1018"/>
        <v>4</v>
      </c>
      <c r="G789" s="113">
        <f t="shared" si="1018"/>
        <v>0</v>
      </c>
      <c r="H789" s="113">
        <f t="shared" si="1018"/>
        <v>13</v>
      </c>
      <c r="I789" s="113">
        <f t="shared" si="1018"/>
        <v>6</v>
      </c>
      <c r="J789" s="113">
        <f t="shared" si="1018"/>
        <v>18</v>
      </c>
      <c r="K789" s="113">
        <f t="shared" si="1018"/>
        <v>11</v>
      </c>
      <c r="L789" s="113">
        <f t="shared" si="1018"/>
        <v>6</v>
      </c>
      <c r="M789" s="113">
        <f t="shared" si="1018"/>
        <v>6</v>
      </c>
      <c r="N789" s="113">
        <f t="shared" si="1018"/>
        <v>14</v>
      </c>
      <c r="O789" s="113">
        <f t="shared" si="1018"/>
        <v>3</v>
      </c>
      <c r="P789" s="113">
        <f t="shared" si="1018"/>
        <v>1</v>
      </c>
      <c r="Q789" s="113">
        <f t="shared" si="1018"/>
        <v>2</v>
      </c>
      <c r="R789" s="113">
        <f t="shared" si="1018"/>
        <v>0</v>
      </c>
      <c r="S789" s="113">
        <f t="shared" si="1018"/>
        <v>0</v>
      </c>
      <c r="T789" s="113">
        <f t="shared" si="1018"/>
        <v>0</v>
      </c>
      <c r="U789" s="113">
        <f t="shared" si="1018"/>
        <v>0</v>
      </c>
      <c r="V789" s="113">
        <f t="shared" si="1018"/>
        <v>0</v>
      </c>
      <c r="W789" s="113">
        <f t="shared" si="1018"/>
        <v>0</v>
      </c>
      <c r="X789" s="113">
        <f t="shared" si="1018"/>
        <v>0</v>
      </c>
      <c r="Y789" s="113">
        <f t="shared" si="1018"/>
        <v>0</v>
      </c>
      <c r="Z789" s="113">
        <f t="shared" si="1018"/>
        <v>0</v>
      </c>
      <c r="AA789" s="113">
        <f t="shared" si="1018"/>
        <v>0</v>
      </c>
      <c r="AB789" s="113">
        <f t="shared" si="1018"/>
        <v>0</v>
      </c>
      <c r="AC789" s="113">
        <f t="shared" si="1018"/>
        <v>0</v>
      </c>
      <c r="AD789" s="113">
        <f t="shared" si="1018"/>
        <v>0</v>
      </c>
      <c r="AE789" s="113">
        <f t="shared" si="1018"/>
        <v>0</v>
      </c>
      <c r="AF789" s="113">
        <f t="shared" si="1018"/>
        <v>0</v>
      </c>
      <c r="AG789" s="113">
        <f t="shared" si="1018"/>
        <v>0</v>
      </c>
      <c r="AH789" s="113">
        <f t="shared" si="1018"/>
        <v>0</v>
      </c>
      <c r="AI789" s="113">
        <f t="shared" si="1018"/>
        <v>0</v>
      </c>
      <c r="AJ789" s="113">
        <f t="shared" si="1018"/>
        <v>0</v>
      </c>
      <c r="AK789" s="113">
        <f t="shared" si="1018"/>
        <v>0</v>
      </c>
      <c r="AL789" s="113">
        <f t="shared" si="1018"/>
        <v>0</v>
      </c>
      <c r="AM789" s="113">
        <f t="shared" si="1018"/>
        <v>0</v>
      </c>
      <c r="AN789" s="113">
        <f t="shared" si="1018"/>
        <v>0</v>
      </c>
      <c r="AO789" s="113">
        <f t="shared" si="1018"/>
        <v>0</v>
      </c>
      <c r="AP789" s="113">
        <f t="shared" si="1018"/>
        <v>0</v>
      </c>
      <c r="AQ789" s="113">
        <f t="shared" si="1018"/>
        <v>0</v>
      </c>
      <c r="AR789" s="113">
        <f t="shared" si="1018"/>
        <v>0</v>
      </c>
      <c r="AS789" s="113">
        <f t="shared" si="1018"/>
        <v>0</v>
      </c>
      <c r="AT789" s="113">
        <f t="shared" si="1018"/>
        <v>0</v>
      </c>
      <c r="AU789" s="113">
        <f t="shared" si="1018"/>
        <v>0</v>
      </c>
      <c r="AV789" s="113">
        <f t="shared" si="1018"/>
        <v>0</v>
      </c>
      <c r="AW789" s="116">
        <f t="shared" si="1018"/>
        <v>0</v>
      </c>
    </row>
    <row r="790" spans="1:49">
      <c r="A790" s="42" t="s">
        <v>34</v>
      </c>
      <c r="B790" s="36"/>
      <c r="C790" s="113">
        <f>IF(C788&gt;0, C789*(C782/C788),"")</f>
        <v>0</v>
      </c>
      <c r="D790" s="113">
        <f t="shared" ref="D790:AW790" si="1019">IF(D788&gt;0, D789*(D782/D788),"")</f>
        <v>0</v>
      </c>
      <c r="E790" s="113">
        <f t="shared" si="1019"/>
        <v>0</v>
      </c>
      <c r="F790" s="113">
        <f t="shared" si="1019"/>
        <v>4</v>
      </c>
      <c r="G790" s="113">
        <f t="shared" si="1019"/>
        <v>0</v>
      </c>
      <c r="H790" s="113">
        <f t="shared" si="1019"/>
        <v>13</v>
      </c>
      <c r="I790" s="113">
        <f t="shared" si="1019"/>
        <v>6</v>
      </c>
      <c r="J790" s="113">
        <f t="shared" si="1019"/>
        <v>18</v>
      </c>
      <c r="K790" s="113">
        <f t="shared" si="1019"/>
        <v>11</v>
      </c>
      <c r="L790" s="113">
        <f t="shared" si="1019"/>
        <v>6</v>
      </c>
      <c r="M790" s="113">
        <f t="shared" si="1019"/>
        <v>6</v>
      </c>
      <c r="N790" s="113">
        <f t="shared" si="1019"/>
        <v>14</v>
      </c>
      <c r="O790" s="113">
        <f t="shared" si="1019"/>
        <v>3</v>
      </c>
      <c r="P790" s="113">
        <f t="shared" si="1019"/>
        <v>1</v>
      </c>
      <c r="Q790" s="113">
        <f t="shared" si="1019"/>
        <v>2</v>
      </c>
      <c r="R790" s="113" t="str">
        <f t="shared" si="1019"/>
        <v/>
      </c>
      <c r="S790" s="113" t="str">
        <f t="shared" si="1019"/>
        <v/>
      </c>
      <c r="T790" s="113" t="str">
        <f t="shared" si="1019"/>
        <v/>
      </c>
      <c r="U790" s="113" t="str">
        <f t="shared" si="1019"/>
        <v/>
      </c>
      <c r="V790" s="113" t="str">
        <f t="shared" si="1019"/>
        <v/>
      </c>
      <c r="W790" s="113" t="str">
        <f t="shared" si="1019"/>
        <v/>
      </c>
      <c r="X790" s="113" t="str">
        <f t="shared" si="1019"/>
        <v/>
      </c>
      <c r="Y790" s="113" t="str">
        <f t="shared" si="1019"/>
        <v/>
      </c>
      <c r="Z790" s="113" t="str">
        <f t="shared" si="1019"/>
        <v/>
      </c>
      <c r="AA790" s="113" t="str">
        <f t="shared" si="1019"/>
        <v/>
      </c>
      <c r="AB790" s="113" t="str">
        <f t="shared" si="1019"/>
        <v/>
      </c>
      <c r="AC790" s="113" t="str">
        <f t="shared" si="1019"/>
        <v/>
      </c>
      <c r="AD790" s="113" t="str">
        <f t="shared" si="1019"/>
        <v/>
      </c>
      <c r="AE790" s="113" t="str">
        <f t="shared" si="1019"/>
        <v/>
      </c>
      <c r="AF790" s="113" t="str">
        <f t="shared" si="1019"/>
        <v/>
      </c>
      <c r="AG790" s="113" t="str">
        <f t="shared" si="1019"/>
        <v/>
      </c>
      <c r="AH790" s="113" t="str">
        <f t="shared" si="1019"/>
        <v/>
      </c>
      <c r="AI790" s="113" t="str">
        <f t="shared" si="1019"/>
        <v/>
      </c>
      <c r="AJ790" s="113" t="str">
        <f t="shared" si="1019"/>
        <v/>
      </c>
      <c r="AK790" s="113" t="str">
        <f t="shared" si="1019"/>
        <v/>
      </c>
      <c r="AL790" s="113" t="str">
        <f t="shared" si="1019"/>
        <v/>
      </c>
      <c r="AM790" s="113" t="str">
        <f t="shared" si="1019"/>
        <v/>
      </c>
      <c r="AN790" s="113" t="str">
        <f t="shared" si="1019"/>
        <v/>
      </c>
      <c r="AO790" s="113" t="str">
        <f t="shared" si="1019"/>
        <v/>
      </c>
      <c r="AP790" s="113" t="str">
        <f t="shared" si="1019"/>
        <v/>
      </c>
      <c r="AQ790" s="113" t="str">
        <f t="shared" si="1019"/>
        <v/>
      </c>
      <c r="AR790" s="113" t="str">
        <f t="shared" si="1019"/>
        <v/>
      </c>
      <c r="AS790" s="113" t="str">
        <f t="shared" si="1019"/>
        <v/>
      </c>
      <c r="AT790" s="113" t="str">
        <f t="shared" si="1019"/>
        <v/>
      </c>
      <c r="AU790" s="113" t="str">
        <f t="shared" si="1019"/>
        <v/>
      </c>
      <c r="AV790" s="113" t="str">
        <f t="shared" si="1019"/>
        <v/>
      </c>
      <c r="AW790" s="116" t="str">
        <f t="shared" si="1019"/>
        <v/>
      </c>
    </row>
    <row r="791" spans="1:49">
      <c r="A791" s="42" t="s">
        <v>35</v>
      </c>
      <c r="B791" s="36"/>
      <c r="C791" s="113">
        <f>IF(C788&gt;0, IF((C788-1)=0,"", ( C789*(C782/C788)*(1-(C782/C788))*(C788-C789))/(C788-1)), "")</f>
        <v>0</v>
      </c>
      <c r="D791" s="113">
        <f t="shared" ref="D791:AW791" si="1020">IF(D788&gt;0, IF((D788-1)=0,"", ( D789*(D782/D788)*(1-(D782/D788))*(D788-D789))/(D788-1)), "")</f>
        <v>0</v>
      </c>
      <c r="E791" s="113">
        <f t="shared" si="1020"/>
        <v>0</v>
      </c>
      <c r="F791" s="113">
        <f t="shared" si="1020"/>
        <v>0</v>
      </c>
      <c r="G791" s="113">
        <f t="shared" si="1020"/>
        <v>0</v>
      </c>
      <c r="H791" s="113">
        <f t="shared" si="1020"/>
        <v>0</v>
      </c>
      <c r="I791" s="113">
        <f t="shared" si="1020"/>
        <v>0</v>
      </c>
      <c r="J791" s="113">
        <f t="shared" si="1020"/>
        <v>0</v>
      </c>
      <c r="K791" s="113">
        <f t="shared" si="1020"/>
        <v>0</v>
      </c>
      <c r="L791" s="113">
        <f t="shared" si="1020"/>
        <v>0</v>
      </c>
      <c r="M791" s="113">
        <f t="shared" si="1020"/>
        <v>0</v>
      </c>
      <c r="N791" s="113">
        <f t="shared" si="1020"/>
        <v>0</v>
      </c>
      <c r="O791" s="113">
        <f t="shared" si="1020"/>
        <v>0</v>
      </c>
      <c r="P791" s="113">
        <f t="shared" si="1020"/>
        <v>0</v>
      </c>
      <c r="Q791" s="113">
        <f t="shared" si="1020"/>
        <v>0</v>
      </c>
      <c r="R791" s="113" t="str">
        <f t="shared" si="1020"/>
        <v/>
      </c>
      <c r="S791" s="113" t="str">
        <f t="shared" si="1020"/>
        <v/>
      </c>
      <c r="T791" s="113" t="str">
        <f t="shared" si="1020"/>
        <v/>
      </c>
      <c r="U791" s="113" t="str">
        <f t="shared" si="1020"/>
        <v/>
      </c>
      <c r="V791" s="113" t="str">
        <f t="shared" si="1020"/>
        <v/>
      </c>
      <c r="W791" s="113" t="str">
        <f t="shared" si="1020"/>
        <v/>
      </c>
      <c r="X791" s="113" t="str">
        <f t="shared" si="1020"/>
        <v/>
      </c>
      <c r="Y791" s="113" t="str">
        <f t="shared" si="1020"/>
        <v/>
      </c>
      <c r="Z791" s="113" t="str">
        <f t="shared" si="1020"/>
        <v/>
      </c>
      <c r="AA791" s="113" t="str">
        <f t="shared" si="1020"/>
        <v/>
      </c>
      <c r="AB791" s="113" t="str">
        <f t="shared" si="1020"/>
        <v/>
      </c>
      <c r="AC791" s="113" t="str">
        <f t="shared" si="1020"/>
        <v/>
      </c>
      <c r="AD791" s="113" t="str">
        <f t="shared" si="1020"/>
        <v/>
      </c>
      <c r="AE791" s="113" t="str">
        <f t="shared" si="1020"/>
        <v/>
      </c>
      <c r="AF791" s="113" t="str">
        <f t="shared" si="1020"/>
        <v/>
      </c>
      <c r="AG791" s="113" t="str">
        <f t="shared" si="1020"/>
        <v/>
      </c>
      <c r="AH791" s="113" t="str">
        <f t="shared" si="1020"/>
        <v/>
      </c>
      <c r="AI791" s="113" t="str">
        <f t="shared" si="1020"/>
        <v/>
      </c>
      <c r="AJ791" s="113" t="str">
        <f t="shared" si="1020"/>
        <v/>
      </c>
      <c r="AK791" s="113" t="str">
        <f t="shared" si="1020"/>
        <v/>
      </c>
      <c r="AL791" s="113" t="str">
        <f t="shared" si="1020"/>
        <v/>
      </c>
      <c r="AM791" s="113" t="str">
        <f t="shared" si="1020"/>
        <v/>
      </c>
      <c r="AN791" s="113" t="str">
        <f t="shared" si="1020"/>
        <v/>
      </c>
      <c r="AO791" s="113" t="str">
        <f t="shared" si="1020"/>
        <v/>
      </c>
      <c r="AP791" s="113" t="str">
        <f t="shared" si="1020"/>
        <v/>
      </c>
      <c r="AQ791" s="113" t="str">
        <f t="shared" si="1020"/>
        <v/>
      </c>
      <c r="AR791" s="113" t="str">
        <f t="shared" si="1020"/>
        <v/>
      </c>
      <c r="AS791" s="113" t="str">
        <f t="shared" si="1020"/>
        <v/>
      </c>
      <c r="AT791" s="113" t="str">
        <f t="shared" si="1020"/>
        <v/>
      </c>
      <c r="AU791" s="113" t="str">
        <f t="shared" si="1020"/>
        <v/>
      </c>
      <c r="AV791" s="113" t="str">
        <f t="shared" si="1020"/>
        <v/>
      </c>
      <c r="AW791" s="113" t="str">
        <f t="shared" si="1020"/>
        <v/>
      </c>
    </row>
    <row r="792" spans="1:49">
      <c r="A792" s="42" t="s">
        <v>33</v>
      </c>
      <c r="B792" s="36" t="e">
        <f>(SUM(D783:AW783)-SUM(D790:AW790))^2/SUM(D791:AW791)</f>
        <v>#DIV/0!</v>
      </c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s="113"/>
      <c r="AK792" s="113"/>
      <c r="AL792" s="113"/>
      <c r="AM792" s="113"/>
      <c r="AN792" s="113"/>
      <c r="AO792" s="113"/>
      <c r="AP792" s="113"/>
      <c r="AQ792" s="113"/>
      <c r="AR792" s="113"/>
      <c r="AS792" s="113"/>
      <c r="AT792" s="113"/>
      <c r="AU792" s="113"/>
      <c r="AV792" s="113"/>
      <c r="AW792" s="116"/>
    </row>
    <row r="793" spans="1:49" ht="16" thickBot="1">
      <c r="A793" s="46" t="s">
        <v>32</v>
      </c>
      <c r="B793" s="47" t="e">
        <f>CHIDIST(B792,1)</f>
        <v>#DIV/0!</v>
      </c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  <c r="AN793" s="117"/>
      <c r="AO793" s="117"/>
      <c r="AP793" s="117"/>
      <c r="AQ793" s="117"/>
      <c r="AR793" s="117"/>
      <c r="AS793" s="117"/>
      <c r="AT793" s="117"/>
      <c r="AU793" s="117"/>
      <c r="AV793" s="117"/>
      <c r="AW793" s="118"/>
    </row>
    <row r="794" spans="1:49">
      <c r="A794" s="33"/>
      <c r="B794" s="33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41" t="s">
        <v>28</v>
      </c>
      <c r="B795" s="33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48" t="str">
        <f>A$102</f>
        <v>Strain C</v>
      </c>
      <c r="B796" s="36" t="s">
        <v>7</v>
      </c>
      <c r="C796" s="113">
        <f>C$30</f>
        <v>1</v>
      </c>
      <c r="D796" s="113">
        <f t="shared" ref="D796:AW796" si="1021">D$30</f>
        <v>1</v>
      </c>
      <c r="E796" s="113">
        <f t="shared" si="1021"/>
        <v>4</v>
      </c>
      <c r="F796" s="113">
        <f t="shared" si="1021"/>
        <v>6</v>
      </c>
      <c r="G796" s="113">
        <f t="shared" si="1021"/>
        <v>8</v>
      </c>
      <c r="H796" s="113">
        <f t="shared" si="1021"/>
        <v>11</v>
      </c>
      <c r="I796" s="113">
        <f t="shared" si="1021"/>
        <v>13</v>
      </c>
      <c r="J796" s="113">
        <f t="shared" si="1021"/>
        <v>15</v>
      </c>
      <c r="K796" s="113">
        <f t="shared" si="1021"/>
        <v>18</v>
      </c>
      <c r="L796" s="113">
        <f t="shared" si="1021"/>
        <v>20</v>
      </c>
      <c r="M796" s="113">
        <f t="shared" si="1021"/>
        <v>22</v>
      </c>
      <c r="N796" s="113">
        <f t="shared" si="1021"/>
        <v>25</v>
      </c>
      <c r="O796" s="113">
        <f t="shared" si="1021"/>
        <v>27</v>
      </c>
      <c r="P796" s="113">
        <f t="shared" si="1021"/>
        <v>29</v>
      </c>
      <c r="Q796" s="113">
        <f t="shared" si="1021"/>
        <v>32</v>
      </c>
      <c r="R796" s="113">
        <f t="shared" si="1021"/>
        <v>34</v>
      </c>
      <c r="S796" s="113">
        <f t="shared" si="1021"/>
        <v>36</v>
      </c>
      <c r="T796" s="113">
        <f t="shared" si="1021"/>
        <v>39</v>
      </c>
      <c r="U796" s="113">
        <f t="shared" si="1021"/>
        <v>41</v>
      </c>
      <c r="V796" s="113">
        <f t="shared" si="1021"/>
        <v>43</v>
      </c>
      <c r="W796" s="113">
        <f t="shared" si="1021"/>
        <v>45</v>
      </c>
      <c r="X796" s="113">
        <f t="shared" si="1021"/>
        <v>47</v>
      </c>
      <c r="Y796" s="113">
        <f t="shared" si="1021"/>
        <v>49</v>
      </c>
      <c r="Z796" s="113">
        <f t="shared" si="1021"/>
        <v>51</v>
      </c>
      <c r="AA796" s="113">
        <f t="shared" si="1021"/>
        <v>53</v>
      </c>
      <c r="AB796" s="113">
        <f t="shared" si="1021"/>
        <v>55</v>
      </c>
      <c r="AC796" s="113">
        <f t="shared" si="1021"/>
        <v>57</v>
      </c>
      <c r="AD796" s="113">
        <f t="shared" si="1021"/>
        <v>59</v>
      </c>
      <c r="AE796" s="113">
        <f t="shared" si="1021"/>
        <v>61</v>
      </c>
      <c r="AF796" s="113">
        <f t="shared" si="1021"/>
        <v>63</v>
      </c>
      <c r="AG796" s="113">
        <f t="shared" si="1021"/>
        <v>65</v>
      </c>
      <c r="AH796" s="113">
        <f t="shared" si="1021"/>
        <v>67</v>
      </c>
      <c r="AI796" s="113">
        <f t="shared" si="1021"/>
        <v>69</v>
      </c>
      <c r="AJ796" s="113">
        <f t="shared" si="1021"/>
        <v>71</v>
      </c>
      <c r="AK796" s="113">
        <f t="shared" si="1021"/>
        <v>73</v>
      </c>
      <c r="AL796" s="113">
        <f t="shared" si="1021"/>
        <v>75</v>
      </c>
      <c r="AM796" s="113">
        <f t="shared" si="1021"/>
        <v>77</v>
      </c>
      <c r="AN796" s="113">
        <f t="shared" si="1021"/>
        <v>79</v>
      </c>
      <c r="AO796" s="113">
        <f t="shared" si="1021"/>
        <v>81</v>
      </c>
      <c r="AP796" s="113">
        <f t="shared" si="1021"/>
        <v>83</v>
      </c>
      <c r="AQ796" s="113">
        <f t="shared" si="1021"/>
        <v>85</v>
      </c>
      <c r="AR796" s="113">
        <f t="shared" si="1021"/>
        <v>87</v>
      </c>
      <c r="AS796" s="113">
        <f t="shared" si="1021"/>
        <v>89</v>
      </c>
      <c r="AT796" s="113">
        <f t="shared" si="1021"/>
        <v>91</v>
      </c>
      <c r="AU796" s="113">
        <f t="shared" si="1021"/>
        <v>93</v>
      </c>
      <c r="AV796" s="113">
        <f t="shared" si="1021"/>
        <v>95</v>
      </c>
      <c r="AW796" s="113">
        <f t="shared" si="1021"/>
        <v>97</v>
      </c>
    </row>
    <row r="797" spans="1:49" ht="16" thickBot="1">
      <c r="A797" s="33"/>
      <c r="B797" s="33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43" t="str">
        <f>A800&amp;" vs. "&amp;A803</f>
        <v>Strain C vs. Strain D</v>
      </c>
      <c r="B798" s="44" t="e">
        <f>"p = "&amp;FIXED(B812,6)</f>
        <v>#DIV/0!</v>
      </c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  <c r="AR798" s="114"/>
      <c r="AS798" s="114"/>
      <c r="AT798" s="114"/>
      <c r="AU798" s="114"/>
      <c r="AV798" s="114"/>
      <c r="AW798" s="115"/>
    </row>
    <row r="799" spans="1:49">
      <c r="A799" s="33"/>
      <c r="B799" s="33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45" t="str">
        <f>A$102</f>
        <v>Strain C</v>
      </c>
      <c r="B800" s="36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s="113"/>
      <c r="AK800" s="113"/>
      <c r="AL800" s="113"/>
      <c r="AM800" s="113"/>
      <c r="AN800" s="113"/>
      <c r="AO800" s="113"/>
      <c r="AP800" s="113"/>
      <c r="AQ800" s="113"/>
      <c r="AR800" s="113"/>
      <c r="AS800" s="113"/>
      <c r="AT800" s="113"/>
      <c r="AU800" s="113"/>
      <c r="AV800" s="113"/>
      <c r="AW800" s="116"/>
    </row>
    <row r="801" spans="1:49">
      <c r="A801" s="42" t="str">
        <f>A$103</f>
        <v>Number of Subjects at Risk (N)</v>
      </c>
      <c r="B801" s="36">
        <f>B$103</f>
        <v>0</v>
      </c>
      <c r="C801" s="113">
        <f t="shared" ref="C801:AW801" si="1022">C$103</f>
        <v>0</v>
      </c>
      <c r="D801" s="113">
        <f t="shared" si="1022"/>
        <v>0</v>
      </c>
      <c r="E801" s="113">
        <f t="shared" si="1022"/>
        <v>0</v>
      </c>
      <c r="F801" s="113">
        <f t="shared" si="1022"/>
        <v>0</v>
      </c>
      <c r="G801" s="113">
        <f t="shared" si="1022"/>
        <v>0</v>
      </c>
      <c r="H801" s="113">
        <f t="shared" si="1022"/>
        <v>0</v>
      </c>
      <c r="I801" s="113">
        <f t="shared" si="1022"/>
        <v>0</v>
      </c>
      <c r="J801" s="113">
        <f t="shared" si="1022"/>
        <v>0</v>
      </c>
      <c r="K801" s="113">
        <f t="shared" si="1022"/>
        <v>0</v>
      </c>
      <c r="L801" s="113">
        <f t="shared" si="1022"/>
        <v>0</v>
      </c>
      <c r="M801" s="113">
        <f t="shared" si="1022"/>
        <v>0</v>
      </c>
      <c r="N801" s="113">
        <f t="shared" si="1022"/>
        <v>0</v>
      </c>
      <c r="O801" s="113">
        <f t="shared" si="1022"/>
        <v>0</v>
      </c>
      <c r="P801" s="113">
        <f t="shared" si="1022"/>
        <v>0</v>
      </c>
      <c r="Q801" s="113">
        <f t="shared" si="1022"/>
        <v>0</v>
      </c>
      <c r="R801" s="113">
        <f t="shared" si="1022"/>
        <v>0</v>
      </c>
      <c r="S801" s="113">
        <f t="shared" si="1022"/>
        <v>0</v>
      </c>
      <c r="T801" s="113">
        <f t="shared" si="1022"/>
        <v>0</v>
      </c>
      <c r="U801" s="113">
        <f t="shared" si="1022"/>
        <v>0</v>
      </c>
      <c r="V801" s="113">
        <f t="shared" si="1022"/>
        <v>0</v>
      </c>
      <c r="W801" s="113">
        <f t="shared" si="1022"/>
        <v>0</v>
      </c>
      <c r="X801" s="113">
        <f t="shared" si="1022"/>
        <v>0</v>
      </c>
      <c r="Y801" s="113">
        <f t="shared" si="1022"/>
        <v>0</v>
      </c>
      <c r="Z801" s="113">
        <f t="shared" si="1022"/>
        <v>0</v>
      </c>
      <c r="AA801" s="113">
        <f t="shared" si="1022"/>
        <v>0</v>
      </c>
      <c r="AB801" s="113">
        <f t="shared" si="1022"/>
        <v>0</v>
      </c>
      <c r="AC801" s="113">
        <f t="shared" si="1022"/>
        <v>0</v>
      </c>
      <c r="AD801" s="113">
        <f t="shared" si="1022"/>
        <v>0</v>
      </c>
      <c r="AE801" s="113">
        <f t="shared" si="1022"/>
        <v>0</v>
      </c>
      <c r="AF801" s="113">
        <f t="shared" si="1022"/>
        <v>0</v>
      </c>
      <c r="AG801" s="113">
        <f t="shared" si="1022"/>
        <v>0</v>
      </c>
      <c r="AH801" s="113">
        <f t="shared" si="1022"/>
        <v>0</v>
      </c>
      <c r="AI801" s="113">
        <f t="shared" si="1022"/>
        <v>0</v>
      </c>
      <c r="AJ801" s="113">
        <f t="shared" si="1022"/>
        <v>0</v>
      </c>
      <c r="AK801" s="113">
        <f t="shared" si="1022"/>
        <v>0</v>
      </c>
      <c r="AL801" s="113">
        <f t="shared" si="1022"/>
        <v>0</v>
      </c>
      <c r="AM801" s="113">
        <f t="shared" si="1022"/>
        <v>0</v>
      </c>
      <c r="AN801" s="113">
        <f t="shared" si="1022"/>
        <v>0</v>
      </c>
      <c r="AO801" s="113">
        <f t="shared" si="1022"/>
        <v>0</v>
      </c>
      <c r="AP801" s="113">
        <f t="shared" si="1022"/>
        <v>0</v>
      </c>
      <c r="AQ801" s="113">
        <f t="shared" si="1022"/>
        <v>0</v>
      </c>
      <c r="AR801" s="113">
        <f t="shared" si="1022"/>
        <v>0</v>
      </c>
      <c r="AS801" s="113">
        <f t="shared" si="1022"/>
        <v>0</v>
      </c>
      <c r="AT801" s="113">
        <f t="shared" si="1022"/>
        <v>0</v>
      </c>
      <c r="AU801" s="113">
        <f t="shared" si="1022"/>
        <v>0</v>
      </c>
      <c r="AV801" s="113">
        <f t="shared" si="1022"/>
        <v>0</v>
      </c>
      <c r="AW801" s="113">
        <f t="shared" si="1022"/>
        <v>0</v>
      </c>
    </row>
    <row r="802" spans="1:49">
      <c r="A802" s="42" t="str">
        <f>A$104</f>
        <v>Observed Number of Deaths (O)</v>
      </c>
      <c r="B802" s="36">
        <f>B$104</f>
        <v>0</v>
      </c>
      <c r="C802" s="113">
        <f t="shared" ref="C802:AW802" si="1023">C$104</f>
        <v>0</v>
      </c>
      <c r="D802" s="113">
        <f t="shared" si="1023"/>
        <v>0</v>
      </c>
      <c r="E802" s="113">
        <f t="shared" si="1023"/>
        <v>0</v>
      </c>
      <c r="F802" s="113">
        <f t="shared" si="1023"/>
        <v>0</v>
      </c>
      <c r="G802" s="113">
        <f t="shared" si="1023"/>
        <v>0</v>
      </c>
      <c r="H802" s="113">
        <f t="shared" si="1023"/>
        <v>0</v>
      </c>
      <c r="I802" s="113">
        <f t="shared" si="1023"/>
        <v>0</v>
      </c>
      <c r="J802" s="113">
        <f t="shared" si="1023"/>
        <v>0</v>
      </c>
      <c r="K802" s="113">
        <f t="shared" si="1023"/>
        <v>0</v>
      </c>
      <c r="L802" s="113">
        <f t="shared" si="1023"/>
        <v>0</v>
      </c>
      <c r="M802" s="113">
        <f t="shared" si="1023"/>
        <v>0</v>
      </c>
      <c r="N802" s="113">
        <f t="shared" si="1023"/>
        <v>0</v>
      </c>
      <c r="O802" s="113">
        <f t="shared" si="1023"/>
        <v>0</v>
      </c>
      <c r="P802" s="113">
        <f t="shared" si="1023"/>
        <v>0</v>
      </c>
      <c r="Q802" s="113">
        <f t="shared" si="1023"/>
        <v>0</v>
      </c>
      <c r="R802" s="113">
        <f t="shared" si="1023"/>
        <v>0</v>
      </c>
      <c r="S802" s="113">
        <f t="shared" si="1023"/>
        <v>0</v>
      </c>
      <c r="T802" s="113">
        <f t="shared" si="1023"/>
        <v>0</v>
      </c>
      <c r="U802" s="113">
        <f t="shared" si="1023"/>
        <v>0</v>
      </c>
      <c r="V802" s="113">
        <f t="shared" si="1023"/>
        <v>0</v>
      </c>
      <c r="W802" s="113">
        <f t="shared" si="1023"/>
        <v>0</v>
      </c>
      <c r="X802" s="113">
        <f t="shared" si="1023"/>
        <v>0</v>
      </c>
      <c r="Y802" s="113">
        <f t="shared" si="1023"/>
        <v>0</v>
      </c>
      <c r="Z802" s="113">
        <f t="shared" si="1023"/>
        <v>0</v>
      </c>
      <c r="AA802" s="113">
        <f t="shared" si="1023"/>
        <v>0</v>
      </c>
      <c r="AB802" s="113">
        <f t="shared" si="1023"/>
        <v>0</v>
      </c>
      <c r="AC802" s="113">
        <f t="shared" si="1023"/>
        <v>0</v>
      </c>
      <c r="AD802" s="113">
        <f t="shared" si="1023"/>
        <v>0</v>
      </c>
      <c r="AE802" s="113">
        <f t="shared" si="1023"/>
        <v>0</v>
      </c>
      <c r="AF802" s="113">
        <f t="shared" si="1023"/>
        <v>0</v>
      </c>
      <c r="AG802" s="113">
        <f t="shared" si="1023"/>
        <v>0</v>
      </c>
      <c r="AH802" s="113">
        <f t="shared" si="1023"/>
        <v>0</v>
      </c>
      <c r="AI802" s="113">
        <f t="shared" si="1023"/>
        <v>0</v>
      </c>
      <c r="AJ802" s="113">
        <f t="shared" si="1023"/>
        <v>0</v>
      </c>
      <c r="AK802" s="113">
        <f t="shared" si="1023"/>
        <v>0</v>
      </c>
      <c r="AL802" s="113">
        <f t="shared" si="1023"/>
        <v>0</v>
      </c>
      <c r="AM802" s="113">
        <f t="shared" si="1023"/>
        <v>0</v>
      </c>
      <c r="AN802" s="113">
        <f t="shared" si="1023"/>
        <v>0</v>
      </c>
      <c r="AO802" s="113">
        <f t="shared" si="1023"/>
        <v>0</v>
      </c>
      <c r="AP802" s="113">
        <f t="shared" si="1023"/>
        <v>0</v>
      </c>
      <c r="AQ802" s="113">
        <f t="shared" si="1023"/>
        <v>0</v>
      </c>
      <c r="AR802" s="113">
        <f t="shared" si="1023"/>
        <v>0</v>
      </c>
      <c r="AS802" s="113">
        <f t="shared" si="1023"/>
        <v>0</v>
      </c>
      <c r="AT802" s="113">
        <f t="shared" si="1023"/>
        <v>0</v>
      </c>
      <c r="AU802" s="113">
        <f t="shared" si="1023"/>
        <v>0</v>
      </c>
      <c r="AV802" s="113">
        <f t="shared" si="1023"/>
        <v>0</v>
      </c>
      <c r="AW802" s="113">
        <f t="shared" si="1023"/>
        <v>0</v>
      </c>
    </row>
    <row r="803" spans="1:49">
      <c r="A803" s="45" t="str">
        <f>A$138</f>
        <v>Strain D</v>
      </c>
      <c r="B803" s="36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s="113"/>
      <c r="AK803" s="113"/>
      <c r="AL803" s="113"/>
      <c r="AM803" s="113"/>
      <c r="AN803" s="113"/>
      <c r="AO803" s="113"/>
      <c r="AP803" s="113"/>
      <c r="AQ803" s="113"/>
      <c r="AR803" s="113"/>
      <c r="AS803" s="113"/>
      <c r="AT803" s="113"/>
      <c r="AU803" s="113"/>
      <c r="AV803" s="113"/>
      <c r="AW803" s="116"/>
    </row>
    <row r="804" spans="1:49">
      <c r="A804" s="42" t="str">
        <f>A$139</f>
        <v>Number of Subjects at Risk (N)</v>
      </c>
      <c r="B804" s="36">
        <f>B$139</f>
        <v>0</v>
      </c>
      <c r="C804" s="113">
        <f t="shared" ref="C804:AW804" si="1024">C$139</f>
        <v>0</v>
      </c>
      <c r="D804" s="113">
        <f t="shared" si="1024"/>
        <v>0</v>
      </c>
      <c r="E804" s="113">
        <f t="shared" si="1024"/>
        <v>0</v>
      </c>
      <c r="F804" s="113">
        <f t="shared" si="1024"/>
        <v>0</v>
      </c>
      <c r="G804" s="113">
        <f t="shared" si="1024"/>
        <v>0</v>
      </c>
      <c r="H804" s="113">
        <f t="shared" si="1024"/>
        <v>0</v>
      </c>
      <c r="I804" s="113">
        <f t="shared" si="1024"/>
        <v>0</v>
      </c>
      <c r="J804" s="113">
        <f t="shared" si="1024"/>
        <v>0</v>
      </c>
      <c r="K804" s="113">
        <f t="shared" si="1024"/>
        <v>0</v>
      </c>
      <c r="L804" s="113">
        <f t="shared" si="1024"/>
        <v>0</v>
      </c>
      <c r="M804" s="113">
        <f t="shared" si="1024"/>
        <v>0</v>
      </c>
      <c r="N804" s="113">
        <f t="shared" si="1024"/>
        <v>0</v>
      </c>
      <c r="O804" s="113">
        <f t="shared" si="1024"/>
        <v>0</v>
      </c>
      <c r="P804" s="113">
        <f t="shared" si="1024"/>
        <v>0</v>
      </c>
      <c r="Q804" s="113">
        <f t="shared" si="1024"/>
        <v>0</v>
      </c>
      <c r="R804" s="113">
        <f t="shared" si="1024"/>
        <v>0</v>
      </c>
      <c r="S804" s="113">
        <f t="shared" si="1024"/>
        <v>0</v>
      </c>
      <c r="T804" s="113">
        <f t="shared" si="1024"/>
        <v>0</v>
      </c>
      <c r="U804" s="113">
        <f t="shared" si="1024"/>
        <v>0</v>
      </c>
      <c r="V804" s="113">
        <f t="shared" si="1024"/>
        <v>0</v>
      </c>
      <c r="W804" s="113">
        <f t="shared" si="1024"/>
        <v>0</v>
      </c>
      <c r="X804" s="113">
        <f t="shared" si="1024"/>
        <v>0</v>
      </c>
      <c r="Y804" s="113">
        <f t="shared" si="1024"/>
        <v>0</v>
      </c>
      <c r="Z804" s="113">
        <f t="shared" si="1024"/>
        <v>0</v>
      </c>
      <c r="AA804" s="113">
        <f t="shared" si="1024"/>
        <v>0</v>
      </c>
      <c r="AB804" s="113">
        <f t="shared" si="1024"/>
        <v>0</v>
      </c>
      <c r="AC804" s="113">
        <f t="shared" si="1024"/>
        <v>0</v>
      </c>
      <c r="AD804" s="113">
        <f t="shared" si="1024"/>
        <v>0</v>
      </c>
      <c r="AE804" s="113">
        <f t="shared" si="1024"/>
        <v>0</v>
      </c>
      <c r="AF804" s="113">
        <f t="shared" si="1024"/>
        <v>0</v>
      </c>
      <c r="AG804" s="113">
        <f t="shared" si="1024"/>
        <v>0</v>
      </c>
      <c r="AH804" s="113">
        <f t="shared" si="1024"/>
        <v>0</v>
      </c>
      <c r="AI804" s="113">
        <f t="shared" si="1024"/>
        <v>0</v>
      </c>
      <c r="AJ804" s="113">
        <f t="shared" si="1024"/>
        <v>0</v>
      </c>
      <c r="AK804" s="113">
        <f t="shared" si="1024"/>
        <v>0</v>
      </c>
      <c r="AL804" s="113">
        <f t="shared" si="1024"/>
        <v>0</v>
      </c>
      <c r="AM804" s="113">
        <f t="shared" si="1024"/>
        <v>0</v>
      </c>
      <c r="AN804" s="113">
        <f t="shared" si="1024"/>
        <v>0</v>
      </c>
      <c r="AO804" s="113">
        <f t="shared" si="1024"/>
        <v>0</v>
      </c>
      <c r="AP804" s="113">
        <f t="shared" si="1024"/>
        <v>0</v>
      </c>
      <c r="AQ804" s="113">
        <f t="shared" si="1024"/>
        <v>0</v>
      </c>
      <c r="AR804" s="113">
        <f t="shared" si="1024"/>
        <v>0</v>
      </c>
      <c r="AS804" s="113">
        <f t="shared" si="1024"/>
        <v>0</v>
      </c>
      <c r="AT804" s="113">
        <f t="shared" si="1024"/>
        <v>0</v>
      </c>
      <c r="AU804" s="113">
        <f t="shared" si="1024"/>
        <v>0</v>
      </c>
      <c r="AV804" s="113">
        <f t="shared" si="1024"/>
        <v>0</v>
      </c>
      <c r="AW804" s="113">
        <f t="shared" si="1024"/>
        <v>0</v>
      </c>
    </row>
    <row r="805" spans="1:49">
      <c r="A805" s="42" t="str">
        <f>A$140</f>
        <v>Observed Number of Deaths (O)</v>
      </c>
      <c r="B805" s="36">
        <f>B$140</f>
        <v>0</v>
      </c>
      <c r="C805" s="113">
        <f t="shared" ref="C805:AW805" si="1025">C$140</f>
        <v>0</v>
      </c>
      <c r="D805" s="113">
        <f t="shared" si="1025"/>
        <v>0</v>
      </c>
      <c r="E805" s="113">
        <f t="shared" si="1025"/>
        <v>0</v>
      </c>
      <c r="F805" s="113">
        <f t="shared" si="1025"/>
        <v>0</v>
      </c>
      <c r="G805" s="113">
        <f t="shared" si="1025"/>
        <v>0</v>
      </c>
      <c r="H805" s="113">
        <f t="shared" si="1025"/>
        <v>0</v>
      </c>
      <c r="I805" s="113">
        <f t="shared" si="1025"/>
        <v>0</v>
      </c>
      <c r="J805" s="113">
        <f t="shared" si="1025"/>
        <v>0</v>
      </c>
      <c r="K805" s="113">
        <f t="shared" si="1025"/>
        <v>0</v>
      </c>
      <c r="L805" s="113">
        <f t="shared" si="1025"/>
        <v>0</v>
      </c>
      <c r="M805" s="113">
        <f t="shared" si="1025"/>
        <v>0</v>
      </c>
      <c r="N805" s="113">
        <f t="shared" si="1025"/>
        <v>0</v>
      </c>
      <c r="O805" s="113">
        <f t="shared" si="1025"/>
        <v>0</v>
      </c>
      <c r="P805" s="113">
        <f t="shared" si="1025"/>
        <v>0</v>
      </c>
      <c r="Q805" s="113">
        <f t="shared" si="1025"/>
        <v>0</v>
      </c>
      <c r="R805" s="113">
        <f t="shared" si="1025"/>
        <v>0</v>
      </c>
      <c r="S805" s="113">
        <f t="shared" si="1025"/>
        <v>0</v>
      </c>
      <c r="T805" s="113">
        <f t="shared" si="1025"/>
        <v>0</v>
      </c>
      <c r="U805" s="113">
        <f t="shared" si="1025"/>
        <v>0</v>
      </c>
      <c r="V805" s="113">
        <f t="shared" si="1025"/>
        <v>0</v>
      </c>
      <c r="W805" s="113">
        <f t="shared" si="1025"/>
        <v>0</v>
      </c>
      <c r="X805" s="113">
        <f t="shared" si="1025"/>
        <v>0</v>
      </c>
      <c r="Y805" s="113">
        <f t="shared" si="1025"/>
        <v>0</v>
      </c>
      <c r="Z805" s="113">
        <f t="shared" si="1025"/>
        <v>0</v>
      </c>
      <c r="AA805" s="113">
        <f t="shared" si="1025"/>
        <v>0</v>
      </c>
      <c r="AB805" s="113">
        <f t="shared" si="1025"/>
        <v>0</v>
      </c>
      <c r="AC805" s="113">
        <f t="shared" si="1025"/>
        <v>0</v>
      </c>
      <c r="AD805" s="113">
        <f t="shared" si="1025"/>
        <v>0</v>
      </c>
      <c r="AE805" s="113">
        <f t="shared" si="1025"/>
        <v>0</v>
      </c>
      <c r="AF805" s="113">
        <f t="shared" si="1025"/>
        <v>0</v>
      </c>
      <c r="AG805" s="113">
        <f t="shared" si="1025"/>
        <v>0</v>
      </c>
      <c r="AH805" s="113">
        <f t="shared" si="1025"/>
        <v>0</v>
      </c>
      <c r="AI805" s="113">
        <f t="shared" si="1025"/>
        <v>0</v>
      </c>
      <c r="AJ805" s="113">
        <f t="shared" si="1025"/>
        <v>0</v>
      </c>
      <c r="AK805" s="113">
        <f t="shared" si="1025"/>
        <v>0</v>
      </c>
      <c r="AL805" s="113">
        <f t="shared" si="1025"/>
        <v>0</v>
      </c>
      <c r="AM805" s="113">
        <f t="shared" si="1025"/>
        <v>0</v>
      </c>
      <c r="AN805" s="113">
        <f t="shared" si="1025"/>
        <v>0</v>
      </c>
      <c r="AO805" s="113">
        <f t="shared" si="1025"/>
        <v>0</v>
      </c>
      <c r="AP805" s="113">
        <f t="shared" si="1025"/>
        <v>0</v>
      </c>
      <c r="AQ805" s="113">
        <f t="shared" si="1025"/>
        <v>0</v>
      </c>
      <c r="AR805" s="113">
        <f t="shared" si="1025"/>
        <v>0</v>
      </c>
      <c r="AS805" s="113">
        <f t="shared" si="1025"/>
        <v>0</v>
      </c>
      <c r="AT805" s="113">
        <f t="shared" si="1025"/>
        <v>0</v>
      </c>
      <c r="AU805" s="113">
        <f t="shared" si="1025"/>
        <v>0</v>
      </c>
      <c r="AV805" s="113">
        <f t="shared" si="1025"/>
        <v>0</v>
      </c>
      <c r="AW805" s="113">
        <f t="shared" si="1025"/>
        <v>0</v>
      </c>
    </row>
    <row r="806" spans="1:49">
      <c r="A806" s="45" t="s">
        <v>29</v>
      </c>
      <c r="B806" s="36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113"/>
      <c r="AK806" s="113"/>
      <c r="AL806" s="113"/>
      <c r="AM806" s="113"/>
      <c r="AN806" s="113"/>
      <c r="AO806" s="113"/>
      <c r="AP806" s="113"/>
      <c r="AQ806" s="113"/>
      <c r="AR806" s="113"/>
      <c r="AS806" s="113"/>
      <c r="AT806" s="113"/>
      <c r="AU806" s="113"/>
      <c r="AV806" s="113"/>
      <c r="AW806" s="116"/>
    </row>
    <row r="807" spans="1:49">
      <c r="A807" s="42" t="s">
        <v>30</v>
      </c>
      <c r="B807" s="36"/>
      <c r="C807" s="113">
        <f t="shared" ref="C807:AW807" si="1026">C801+C804</f>
        <v>0</v>
      </c>
      <c r="D807" s="113">
        <f t="shared" si="1026"/>
        <v>0</v>
      </c>
      <c r="E807" s="113">
        <f t="shared" si="1026"/>
        <v>0</v>
      </c>
      <c r="F807" s="113">
        <f t="shared" si="1026"/>
        <v>0</v>
      </c>
      <c r="G807" s="113">
        <f t="shared" si="1026"/>
        <v>0</v>
      </c>
      <c r="H807" s="113">
        <f t="shared" si="1026"/>
        <v>0</v>
      </c>
      <c r="I807" s="113">
        <f t="shared" si="1026"/>
        <v>0</v>
      </c>
      <c r="J807" s="113">
        <f t="shared" si="1026"/>
        <v>0</v>
      </c>
      <c r="K807" s="113">
        <f t="shared" si="1026"/>
        <v>0</v>
      </c>
      <c r="L807" s="113">
        <f t="shared" si="1026"/>
        <v>0</v>
      </c>
      <c r="M807" s="113">
        <f t="shared" si="1026"/>
        <v>0</v>
      </c>
      <c r="N807" s="113">
        <f t="shared" si="1026"/>
        <v>0</v>
      </c>
      <c r="O807" s="113">
        <f t="shared" si="1026"/>
        <v>0</v>
      </c>
      <c r="P807" s="113">
        <f t="shared" si="1026"/>
        <v>0</v>
      </c>
      <c r="Q807" s="113">
        <f t="shared" si="1026"/>
        <v>0</v>
      </c>
      <c r="R807" s="113">
        <f t="shared" si="1026"/>
        <v>0</v>
      </c>
      <c r="S807" s="113">
        <f t="shared" si="1026"/>
        <v>0</v>
      </c>
      <c r="T807" s="113">
        <f t="shared" si="1026"/>
        <v>0</v>
      </c>
      <c r="U807" s="113">
        <f t="shared" si="1026"/>
        <v>0</v>
      </c>
      <c r="V807" s="113">
        <f t="shared" si="1026"/>
        <v>0</v>
      </c>
      <c r="W807" s="113">
        <f t="shared" si="1026"/>
        <v>0</v>
      </c>
      <c r="X807" s="113">
        <f t="shared" si="1026"/>
        <v>0</v>
      </c>
      <c r="Y807" s="113">
        <f t="shared" si="1026"/>
        <v>0</v>
      </c>
      <c r="Z807" s="113">
        <f t="shared" si="1026"/>
        <v>0</v>
      </c>
      <c r="AA807" s="113">
        <f t="shared" si="1026"/>
        <v>0</v>
      </c>
      <c r="AB807" s="113">
        <f t="shared" si="1026"/>
        <v>0</v>
      </c>
      <c r="AC807" s="113">
        <f t="shared" si="1026"/>
        <v>0</v>
      </c>
      <c r="AD807" s="113">
        <f t="shared" si="1026"/>
        <v>0</v>
      </c>
      <c r="AE807" s="113">
        <f t="shared" si="1026"/>
        <v>0</v>
      </c>
      <c r="AF807" s="113">
        <f t="shared" si="1026"/>
        <v>0</v>
      </c>
      <c r="AG807" s="113">
        <f t="shared" si="1026"/>
        <v>0</v>
      </c>
      <c r="AH807" s="113">
        <f t="shared" si="1026"/>
        <v>0</v>
      </c>
      <c r="AI807" s="113">
        <f t="shared" si="1026"/>
        <v>0</v>
      </c>
      <c r="AJ807" s="113">
        <f t="shared" si="1026"/>
        <v>0</v>
      </c>
      <c r="AK807" s="113">
        <f t="shared" si="1026"/>
        <v>0</v>
      </c>
      <c r="AL807" s="113">
        <f t="shared" si="1026"/>
        <v>0</v>
      </c>
      <c r="AM807" s="113">
        <f t="shared" si="1026"/>
        <v>0</v>
      </c>
      <c r="AN807" s="113">
        <f t="shared" si="1026"/>
        <v>0</v>
      </c>
      <c r="AO807" s="113">
        <f t="shared" si="1026"/>
        <v>0</v>
      </c>
      <c r="AP807" s="113">
        <f t="shared" si="1026"/>
        <v>0</v>
      </c>
      <c r="AQ807" s="113">
        <f t="shared" si="1026"/>
        <v>0</v>
      </c>
      <c r="AR807" s="113">
        <f t="shared" si="1026"/>
        <v>0</v>
      </c>
      <c r="AS807" s="113">
        <f t="shared" si="1026"/>
        <v>0</v>
      </c>
      <c r="AT807" s="113">
        <f t="shared" si="1026"/>
        <v>0</v>
      </c>
      <c r="AU807" s="113">
        <f t="shared" si="1026"/>
        <v>0</v>
      </c>
      <c r="AV807" s="113">
        <f t="shared" si="1026"/>
        <v>0</v>
      </c>
      <c r="AW807" s="116">
        <f t="shared" si="1026"/>
        <v>0</v>
      </c>
    </row>
    <row r="808" spans="1:49">
      <c r="A808" s="42" t="s">
        <v>31</v>
      </c>
      <c r="B808" s="36"/>
      <c r="C808" s="113">
        <f t="shared" ref="C808:AW808" si="1027">C802+C805</f>
        <v>0</v>
      </c>
      <c r="D808" s="113">
        <f t="shared" si="1027"/>
        <v>0</v>
      </c>
      <c r="E808" s="113">
        <f t="shared" si="1027"/>
        <v>0</v>
      </c>
      <c r="F808" s="113">
        <f t="shared" si="1027"/>
        <v>0</v>
      </c>
      <c r="G808" s="113">
        <f t="shared" si="1027"/>
        <v>0</v>
      </c>
      <c r="H808" s="113">
        <f t="shared" si="1027"/>
        <v>0</v>
      </c>
      <c r="I808" s="113">
        <f t="shared" si="1027"/>
        <v>0</v>
      </c>
      <c r="J808" s="113">
        <f t="shared" si="1027"/>
        <v>0</v>
      </c>
      <c r="K808" s="113">
        <f t="shared" si="1027"/>
        <v>0</v>
      </c>
      <c r="L808" s="113">
        <f t="shared" si="1027"/>
        <v>0</v>
      </c>
      <c r="M808" s="113">
        <f t="shared" si="1027"/>
        <v>0</v>
      </c>
      <c r="N808" s="113">
        <f t="shared" si="1027"/>
        <v>0</v>
      </c>
      <c r="O808" s="113">
        <f t="shared" si="1027"/>
        <v>0</v>
      </c>
      <c r="P808" s="113">
        <f t="shared" si="1027"/>
        <v>0</v>
      </c>
      <c r="Q808" s="113">
        <f t="shared" si="1027"/>
        <v>0</v>
      </c>
      <c r="R808" s="113">
        <f t="shared" si="1027"/>
        <v>0</v>
      </c>
      <c r="S808" s="113">
        <f t="shared" si="1027"/>
        <v>0</v>
      </c>
      <c r="T808" s="113">
        <f t="shared" si="1027"/>
        <v>0</v>
      </c>
      <c r="U808" s="113">
        <f t="shared" si="1027"/>
        <v>0</v>
      </c>
      <c r="V808" s="113">
        <f t="shared" si="1027"/>
        <v>0</v>
      </c>
      <c r="W808" s="113">
        <f t="shared" si="1027"/>
        <v>0</v>
      </c>
      <c r="X808" s="113">
        <f t="shared" si="1027"/>
        <v>0</v>
      </c>
      <c r="Y808" s="113">
        <f t="shared" si="1027"/>
        <v>0</v>
      </c>
      <c r="Z808" s="113">
        <f t="shared" si="1027"/>
        <v>0</v>
      </c>
      <c r="AA808" s="113">
        <f t="shared" si="1027"/>
        <v>0</v>
      </c>
      <c r="AB808" s="113">
        <f t="shared" si="1027"/>
        <v>0</v>
      </c>
      <c r="AC808" s="113">
        <f t="shared" si="1027"/>
        <v>0</v>
      </c>
      <c r="AD808" s="113">
        <f t="shared" si="1027"/>
        <v>0</v>
      </c>
      <c r="AE808" s="113">
        <f t="shared" si="1027"/>
        <v>0</v>
      </c>
      <c r="AF808" s="113">
        <f t="shared" si="1027"/>
        <v>0</v>
      </c>
      <c r="AG808" s="113">
        <f t="shared" si="1027"/>
        <v>0</v>
      </c>
      <c r="AH808" s="113">
        <f t="shared" si="1027"/>
        <v>0</v>
      </c>
      <c r="AI808" s="113">
        <f t="shared" si="1027"/>
        <v>0</v>
      </c>
      <c r="AJ808" s="113">
        <f t="shared" si="1027"/>
        <v>0</v>
      </c>
      <c r="AK808" s="113">
        <f t="shared" si="1027"/>
        <v>0</v>
      </c>
      <c r="AL808" s="113">
        <f t="shared" si="1027"/>
        <v>0</v>
      </c>
      <c r="AM808" s="113">
        <f t="shared" si="1027"/>
        <v>0</v>
      </c>
      <c r="AN808" s="113">
        <f t="shared" si="1027"/>
        <v>0</v>
      </c>
      <c r="AO808" s="113">
        <f t="shared" si="1027"/>
        <v>0</v>
      </c>
      <c r="AP808" s="113">
        <f t="shared" si="1027"/>
        <v>0</v>
      </c>
      <c r="AQ808" s="113">
        <f t="shared" si="1027"/>
        <v>0</v>
      </c>
      <c r="AR808" s="113">
        <f t="shared" si="1027"/>
        <v>0</v>
      </c>
      <c r="AS808" s="113">
        <f t="shared" si="1027"/>
        <v>0</v>
      </c>
      <c r="AT808" s="113">
        <f t="shared" si="1027"/>
        <v>0</v>
      </c>
      <c r="AU808" s="113">
        <f t="shared" si="1027"/>
        <v>0</v>
      </c>
      <c r="AV808" s="113">
        <f t="shared" si="1027"/>
        <v>0</v>
      </c>
      <c r="AW808" s="116">
        <f t="shared" si="1027"/>
        <v>0</v>
      </c>
    </row>
    <row r="809" spans="1:49">
      <c r="A809" s="42" t="s">
        <v>34</v>
      </c>
      <c r="B809" s="36"/>
      <c r="C809" s="113" t="str">
        <f t="shared" ref="C809:AW809" si="1028">IF(C807&gt;0, C808*(C801/C807),"")</f>
        <v/>
      </c>
      <c r="D809" s="113" t="str">
        <f t="shared" si="1028"/>
        <v/>
      </c>
      <c r="E809" s="113" t="str">
        <f t="shared" si="1028"/>
        <v/>
      </c>
      <c r="F809" s="113" t="str">
        <f t="shared" si="1028"/>
        <v/>
      </c>
      <c r="G809" s="113" t="str">
        <f t="shared" si="1028"/>
        <v/>
      </c>
      <c r="H809" s="113" t="str">
        <f t="shared" si="1028"/>
        <v/>
      </c>
      <c r="I809" s="113" t="str">
        <f t="shared" si="1028"/>
        <v/>
      </c>
      <c r="J809" s="113" t="str">
        <f t="shared" si="1028"/>
        <v/>
      </c>
      <c r="K809" s="113" t="str">
        <f t="shared" si="1028"/>
        <v/>
      </c>
      <c r="L809" s="113" t="str">
        <f t="shared" si="1028"/>
        <v/>
      </c>
      <c r="M809" s="113" t="str">
        <f t="shared" si="1028"/>
        <v/>
      </c>
      <c r="N809" s="113" t="str">
        <f t="shared" si="1028"/>
        <v/>
      </c>
      <c r="O809" s="113" t="str">
        <f t="shared" si="1028"/>
        <v/>
      </c>
      <c r="P809" s="113" t="str">
        <f t="shared" si="1028"/>
        <v/>
      </c>
      <c r="Q809" s="113" t="str">
        <f t="shared" si="1028"/>
        <v/>
      </c>
      <c r="R809" s="113" t="str">
        <f t="shared" si="1028"/>
        <v/>
      </c>
      <c r="S809" s="113" t="str">
        <f t="shared" si="1028"/>
        <v/>
      </c>
      <c r="T809" s="113" t="str">
        <f t="shared" si="1028"/>
        <v/>
      </c>
      <c r="U809" s="113" t="str">
        <f t="shared" si="1028"/>
        <v/>
      </c>
      <c r="V809" s="113" t="str">
        <f t="shared" si="1028"/>
        <v/>
      </c>
      <c r="W809" s="113" t="str">
        <f t="shared" si="1028"/>
        <v/>
      </c>
      <c r="X809" s="113" t="str">
        <f t="shared" si="1028"/>
        <v/>
      </c>
      <c r="Y809" s="113" t="str">
        <f t="shared" si="1028"/>
        <v/>
      </c>
      <c r="Z809" s="113" t="str">
        <f t="shared" si="1028"/>
        <v/>
      </c>
      <c r="AA809" s="113" t="str">
        <f t="shared" si="1028"/>
        <v/>
      </c>
      <c r="AB809" s="113" t="str">
        <f t="shared" si="1028"/>
        <v/>
      </c>
      <c r="AC809" s="113" t="str">
        <f t="shared" si="1028"/>
        <v/>
      </c>
      <c r="AD809" s="113" t="str">
        <f t="shared" si="1028"/>
        <v/>
      </c>
      <c r="AE809" s="113" t="str">
        <f t="shared" si="1028"/>
        <v/>
      </c>
      <c r="AF809" s="113" t="str">
        <f t="shared" si="1028"/>
        <v/>
      </c>
      <c r="AG809" s="113" t="str">
        <f t="shared" si="1028"/>
        <v/>
      </c>
      <c r="AH809" s="113" t="str">
        <f t="shared" si="1028"/>
        <v/>
      </c>
      <c r="AI809" s="113" t="str">
        <f t="shared" si="1028"/>
        <v/>
      </c>
      <c r="AJ809" s="113" t="str">
        <f t="shared" si="1028"/>
        <v/>
      </c>
      <c r="AK809" s="113" t="str">
        <f t="shared" si="1028"/>
        <v/>
      </c>
      <c r="AL809" s="113" t="str">
        <f t="shared" si="1028"/>
        <v/>
      </c>
      <c r="AM809" s="113" t="str">
        <f t="shared" si="1028"/>
        <v/>
      </c>
      <c r="AN809" s="113" t="str">
        <f t="shared" si="1028"/>
        <v/>
      </c>
      <c r="AO809" s="113" t="str">
        <f t="shared" si="1028"/>
        <v/>
      </c>
      <c r="AP809" s="113" t="str">
        <f t="shared" si="1028"/>
        <v/>
      </c>
      <c r="AQ809" s="113" t="str">
        <f t="shared" si="1028"/>
        <v/>
      </c>
      <c r="AR809" s="113" t="str">
        <f t="shared" si="1028"/>
        <v/>
      </c>
      <c r="AS809" s="113" t="str">
        <f t="shared" si="1028"/>
        <v/>
      </c>
      <c r="AT809" s="113" t="str">
        <f t="shared" si="1028"/>
        <v/>
      </c>
      <c r="AU809" s="113" t="str">
        <f t="shared" si="1028"/>
        <v/>
      </c>
      <c r="AV809" s="113" t="str">
        <f t="shared" si="1028"/>
        <v/>
      </c>
      <c r="AW809" s="116" t="str">
        <f t="shared" si="1028"/>
        <v/>
      </c>
    </row>
    <row r="810" spans="1:49">
      <c r="A810" s="42" t="s">
        <v>35</v>
      </c>
      <c r="B810" s="36"/>
      <c r="C810" s="113" t="str">
        <f>IF(C807&gt;0, IF((C807-1)=0,"", ( C808*(C801/C807)*(1-(C801/C807))*(C807-C808))/(C807-1)), "")</f>
        <v/>
      </c>
      <c r="D810" s="113" t="str">
        <f t="shared" ref="D810:AW810" si="1029">IF(D807&gt;0, IF((D807-1)=0,"", ( D808*(D801/D807)*(1-(D801/D807))*(D807-D808))/(D807-1)), "")</f>
        <v/>
      </c>
      <c r="E810" s="113" t="str">
        <f t="shared" si="1029"/>
        <v/>
      </c>
      <c r="F810" s="113" t="str">
        <f t="shared" si="1029"/>
        <v/>
      </c>
      <c r="G810" s="113" t="str">
        <f t="shared" si="1029"/>
        <v/>
      </c>
      <c r="H810" s="113" t="str">
        <f t="shared" si="1029"/>
        <v/>
      </c>
      <c r="I810" s="113" t="str">
        <f t="shared" si="1029"/>
        <v/>
      </c>
      <c r="J810" s="113" t="str">
        <f t="shared" si="1029"/>
        <v/>
      </c>
      <c r="K810" s="113" t="str">
        <f t="shared" si="1029"/>
        <v/>
      </c>
      <c r="L810" s="113" t="str">
        <f t="shared" si="1029"/>
        <v/>
      </c>
      <c r="M810" s="113" t="str">
        <f t="shared" si="1029"/>
        <v/>
      </c>
      <c r="N810" s="113" t="str">
        <f t="shared" si="1029"/>
        <v/>
      </c>
      <c r="O810" s="113" t="str">
        <f t="shared" si="1029"/>
        <v/>
      </c>
      <c r="P810" s="113" t="str">
        <f t="shared" si="1029"/>
        <v/>
      </c>
      <c r="Q810" s="113" t="str">
        <f t="shared" si="1029"/>
        <v/>
      </c>
      <c r="R810" s="113" t="str">
        <f t="shared" si="1029"/>
        <v/>
      </c>
      <c r="S810" s="113" t="str">
        <f t="shared" si="1029"/>
        <v/>
      </c>
      <c r="T810" s="113" t="str">
        <f t="shared" si="1029"/>
        <v/>
      </c>
      <c r="U810" s="113" t="str">
        <f t="shared" si="1029"/>
        <v/>
      </c>
      <c r="V810" s="113" t="str">
        <f t="shared" si="1029"/>
        <v/>
      </c>
      <c r="W810" s="113" t="str">
        <f t="shared" si="1029"/>
        <v/>
      </c>
      <c r="X810" s="113" t="str">
        <f t="shared" si="1029"/>
        <v/>
      </c>
      <c r="Y810" s="113" t="str">
        <f t="shared" si="1029"/>
        <v/>
      </c>
      <c r="Z810" s="113" t="str">
        <f t="shared" si="1029"/>
        <v/>
      </c>
      <c r="AA810" s="113" t="str">
        <f t="shared" si="1029"/>
        <v/>
      </c>
      <c r="AB810" s="113" t="str">
        <f t="shared" si="1029"/>
        <v/>
      </c>
      <c r="AC810" s="113" t="str">
        <f t="shared" si="1029"/>
        <v/>
      </c>
      <c r="AD810" s="113" t="str">
        <f t="shared" si="1029"/>
        <v/>
      </c>
      <c r="AE810" s="113" t="str">
        <f t="shared" si="1029"/>
        <v/>
      </c>
      <c r="AF810" s="113" t="str">
        <f t="shared" si="1029"/>
        <v/>
      </c>
      <c r="AG810" s="113" t="str">
        <f t="shared" si="1029"/>
        <v/>
      </c>
      <c r="AH810" s="113" t="str">
        <f t="shared" si="1029"/>
        <v/>
      </c>
      <c r="AI810" s="113" t="str">
        <f t="shared" si="1029"/>
        <v/>
      </c>
      <c r="AJ810" s="113" t="str">
        <f t="shared" si="1029"/>
        <v/>
      </c>
      <c r="AK810" s="113" t="str">
        <f t="shared" si="1029"/>
        <v/>
      </c>
      <c r="AL810" s="113" t="str">
        <f t="shared" si="1029"/>
        <v/>
      </c>
      <c r="AM810" s="113" t="str">
        <f t="shared" si="1029"/>
        <v/>
      </c>
      <c r="AN810" s="113" t="str">
        <f t="shared" si="1029"/>
        <v/>
      </c>
      <c r="AO810" s="113" t="str">
        <f t="shared" si="1029"/>
        <v/>
      </c>
      <c r="AP810" s="113" t="str">
        <f t="shared" si="1029"/>
        <v/>
      </c>
      <c r="AQ810" s="113" t="str">
        <f t="shared" si="1029"/>
        <v/>
      </c>
      <c r="AR810" s="113" t="str">
        <f t="shared" si="1029"/>
        <v/>
      </c>
      <c r="AS810" s="113" t="str">
        <f t="shared" si="1029"/>
        <v/>
      </c>
      <c r="AT810" s="113" t="str">
        <f t="shared" si="1029"/>
        <v/>
      </c>
      <c r="AU810" s="113" t="str">
        <f t="shared" si="1029"/>
        <v/>
      </c>
      <c r="AV810" s="113" t="str">
        <f t="shared" si="1029"/>
        <v/>
      </c>
      <c r="AW810" s="113" t="str">
        <f t="shared" si="1029"/>
        <v/>
      </c>
    </row>
    <row r="811" spans="1:49">
      <c r="A811" s="42" t="s">
        <v>33</v>
      </c>
      <c r="B811" s="36" t="e">
        <f>(SUM(D802:AW802)-SUM(D809:AW809))^2/SUM(D810:AW810)</f>
        <v>#DIV/0!</v>
      </c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  <c r="AG811" s="113"/>
      <c r="AH811" s="113"/>
      <c r="AI811" s="113"/>
      <c r="AJ811" s="113"/>
      <c r="AK811" s="113"/>
      <c r="AL811" s="113"/>
      <c r="AM811" s="113"/>
      <c r="AN811" s="113"/>
      <c r="AO811" s="113"/>
      <c r="AP811" s="113"/>
      <c r="AQ811" s="113"/>
      <c r="AR811" s="113"/>
      <c r="AS811" s="113"/>
      <c r="AT811" s="113"/>
      <c r="AU811" s="113"/>
      <c r="AV811" s="113"/>
      <c r="AW811" s="116"/>
    </row>
    <row r="812" spans="1:49" ht="16" thickBot="1">
      <c r="A812" s="46" t="s">
        <v>32</v>
      </c>
      <c r="B812" s="47" t="e">
        <f>CHIDIST(B811,1)</f>
        <v>#DIV/0!</v>
      </c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  <c r="AN812" s="117"/>
      <c r="AO812" s="117"/>
      <c r="AP812" s="117"/>
      <c r="AQ812" s="117"/>
      <c r="AR812" s="117"/>
      <c r="AS812" s="117"/>
      <c r="AT812" s="117"/>
      <c r="AU812" s="117"/>
      <c r="AV812" s="117"/>
      <c r="AW812" s="118"/>
    </row>
    <row r="813" spans="1:49">
      <c r="A813" s="33"/>
      <c r="B813" s="33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 ht="16" thickBot="1">
      <c r="A814" s="33"/>
      <c r="B814" s="33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43" t="str">
        <f>A817&amp;" vs. "&amp;A820</f>
        <v>Strain C vs. Strain E</v>
      </c>
      <c r="B815" s="44" t="e">
        <f>"p = "&amp;FIXED(B829,6)</f>
        <v>#DIV/0!</v>
      </c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  <c r="AR815" s="114"/>
      <c r="AS815" s="114"/>
      <c r="AT815" s="114"/>
      <c r="AU815" s="114"/>
      <c r="AV815" s="114"/>
      <c r="AW815" s="115"/>
    </row>
    <row r="816" spans="1:49">
      <c r="A816" s="33"/>
      <c r="B816" s="33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45" t="str">
        <f>A$102</f>
        <v>Strain C</v>
      </c>
      <c r="B817" s="36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s="113"/>
      <c r="AK817" s="113"/>
      <c r="AL817" s="113"/>
      <c r="AM817" s="113"/>
      <c r="AN817" s="113"/>
      <c r="AO817" s="113"/>
      <c r="AP817" s="113"/>
      <c r="AQ817" s="113"/>
      <c r="AR817" s="113"/>
      <c r="AS817" s="113"/>
      <c r="AT817" s="113"/>
      <c r="AU817" s="113"/>
      <c r="AV817" s="113"/>
      <c r="AW817" s="116"/>
    </row>
    <row r="818" spans="1:49">
      <c r="A818" s="42" t="str">
        <f>A$103</f>
        <v>Number of Subjects at Risk (N)</v>
      </c>
      <c r="B818" s="36">
        <f>B$103</f>
        <v>0</v>
      </c>
      <c r="C818" s="113">
        <f t="shared" ref="C818:AW818" si="1030">C$103</f>
        <v>0</v>
      </c>
      <c r="D818" s="113">
        <f t="shared" si="1030"/>
        <v>0</v>
      </c>
      <c r="E818" s="113">
        <f t="shared" si="1030"/>
        <v>0</v>
      </c>
      <c r="F818" s="113">
        <f t="shared" si="1030"/>
        <v>0</v>
      </c>
      <c r="G818" s="113">
        <f t="shared" si="1030"/>
        <v>0</v>
      </c>
      <c r="H818" s="113">
        <f t="shared" si="1030"/>
        <v>0</v>
      </c>
      <c r="I818" s="113">
        <f t="shared" si="1030"/>
        <v>0</v>
      </c>
      <c r="J818" s="113">
        <f t="shared" si="1030"/>
        <v>0</v>
      </c>
      <c r="K818" s="113">
        <f t="shared" si="1030"/>
        <v>0</v>
      </c>
      <c r="L818" s="113">
        <f t="shared" si="1030"/>
        <v>0</v>
      </c>
      <c r="M818" s="113">
        <f t="shared" si="1030"/>
        <v>0</v>
      </c>
      <c r="N818" s="113">
        <f t="shared" si="1030"/>
        <v>0</v>
      </c>
      <c r="O818" s="113">
        <f t="shared" si="1030"/>
        <v>0</v>
      </c>
      <c r="P818" s="113">
        <f t="shared" si="1030"/>
        <v>0</v>
      </c>
      <c r="Q818" s="113">
        <f t="shared" si="1030"/>
        <v>0</v>
      </c>
      <c r="R818" s="113">
        <f t="shared" si="1030"/>
        <v>0</v>
      </c>
      <c r="S818" s="113">
        <f t="shared" si="1030"/>
        <v>0</v>
      </c>
      <c r="T818" s="113">
        <f t="shared" si="1030"/>
        <v>0</v>
      </c>
      <c r="U818" s="113">
        <f t="shared" si="1030"/>
        <v>0</v>
      </c>
      <c r="V818" s="113">
        <f t="shared" si="1030"/>
        <v>0</v>
      </c>
      <c r="W818" s="113">
        <f t="shared" si="1030"/>
        <v>0</v>
      </c>
      <c r="X818" s="113">
        <f t="shared" si="1030"/>
        <v>0</v>
      </c>
      <c r="Y818" s="113">
        <f t="shared" si="1030"/>
        <v>0</v>
      </c>
      <c r="Z818" s="113">
        <f t="shared" si="1030"/>
        <v>0</v>
      </c>
      <c r="AA818" s="113">
        <f t="shared" si="1030"/>
        <v>0</v>
      </c>
      <c r="AB818" s="113">
        <f t="shared" si="1030"/>
        <v>0</v>
      </c>
      <c r="AC818" s="113">
        <f t="shared" si="1030"/>
        <v>0</v>
      </c>
      <c r="AD818" s="113">
        <f t="shared" si="1030"/>
        <v>0</v>
      </c>
      <c r="AE818" s="113">
        <f t="shared" si="1030"/>
        <v>0</v>
      </c>
      <c r="AF818" s="113">
        <f t="shared" si="1030"/>
        <v>0</v>
      </c>
      <c r="AG818" s="113">
        <f t="shared" si="1030"/>
        <v>0</v>
      </c>
      <c r="AH818" s="113">
        <f t="shared" si="1030"/>
        <v>0</v>
      </c>
      <c r="AI818" s="113">
        <f t="shared" si="1030"/>
        <v>0</v>
      </c>
      <c r="AJ818" s="113">
        <f t="shared" si="1030"/>
        <v>0</v>
      </c>
      <c r="AK818" s="113">
        <f t="shared" si="1030"/>
        <v>0</v>
      </c>
      <c r="AL818" s="113">
        <f t="shared" si="1030"/>
        <v>0</v>
      </c>
      <c r="AM818" s="113">
        <f t="shared" si="1030"/>
        <v>0</v>
      </c>
      <c r="AN818" s="113">
        <f t="shared" si="1030"/>
        <v>0</v>
      </c>
      <c r="AO818" s="113">
        <f t="shared" si="1030"/>
        <v>0</v>
      </c>
      <c r="AP818" s="113">
        <f t="shared" si="1030"/>
        <v>0</v>
      </c>
      <c r="AQ818" s="113">
        <f t="shared" si="1030"/>
        <v>0</v>
      </c>
      <c r="AR818" s="113">
        <f t="shared" si="1030"/>
        <v>0</v>
      </c>
      <c r="AS818" s="113">
        <f t="shared" si="1030"/>
        <v>0</v>
      </c>
      <c r="AT818" s="113">
        <f t="shared" si="1030"/>
        <v>0</v>
      </c>
      <c r="AU818" s="113">
        <f t="shared" si="1030"/>
        <v>0</v>
      </c>
      <c r="AV818" s="113">
        <f t="shared" si="1030"/>
        <v>0</v>
      </c>
      <c r="AW818" s="113">
        <f t="shared" si="1030"/>
        <v>0</v>
      </c>
    </row>
    <row r="819" spans="1:49">
      <c r="A819" s="42" t="str">
        <f>A$104</f>
        <v>Observed Number of Deaths (O)</v>
      </c>
      <c r="B819" s="36">
        <f>B$104</f>
        <v>0</v>
      </c>
      <c r="C819" s="113">
        <f t="shared" ref="C819:AW819" si="1031">C$104</f>
        <v>0</v>
      </c>
      <c r="D819" s="113">
        <f t="shared" si="1031"/>
        <v>0</v>
      </c>
      <c r="E819" s="113">
        <f t="shared" si="1031"/>
        <v>0</v>
      </c>
      <c r="F819" s="113">
        <f t="shared" si="1031"/>
        <v>0</v>
      </c>
      <c r="G819" s="113">
        <f t="shared" si="1031"/>
        <v>0</v>
      </c>
      <c r="H819" s="113">
        <f t="shared" si="1031"/>
        <v>0</v>
      </c>
      <c r="I819" s="113">
        <f t="shared" si="1031"/>
        <v>0</v>
      </c>
      <c r="J819" s="113">
        <f t="shared" si="1031"/>
        <v>0</v>
      </c>
      <c r="K819" s="113">
        <f t="shared" si="1031"/>
        <v>0</v>
      </c>
      <c r="L819" s="113">
        <f t="shared" si="1031"/>
        <v>0</v>
      </c>
      <c r="M819" s="113">
        <f t="shared" si="1031"/>
        <v>0</v>
      </c>
      <c r="N819" s="113">
        <f t="shared" si="1031"/>
        <v>0</v>
      </c>
      <c r="O819" s="113">
        <f t="shared" si="1031"/>
        <v>0</v>
      </c>
      <c r="P819" s="113">
        <f t="shared" si="1031"/>
        <v>0</v>
      </c>
      <c r="Q819" s="113">
        <f t="shared" si="1031"/>
        <v>0</v>
      </c>
      <c r="R819" s="113">
        <f t="shared" si="1031"/>
        <v>0</v>
      </c>
      <c r="S819" s="113">
        <f t="shared" si="1031"/>
        <v>0</v>
      </c>
      <c r="T819" s="113">
        <f t="shared" si="1031"/>
        <v>0</v>
      </c>
      <c r="U819" s="113">
        <f t="shared" si="1031"/>
        <v>0</v>
      </c>
      <c r="V819" s="113">
        <f t="shared" si="1031"/>
        <v>0</v>
      </c>
      <c r="W819" s="113">
        <f t="shared" si="1031"/>
        <v>0</v>
      </c>
      <c r="X819" s="113">
        <f t="shared" si="1031"/>
        <v>0</v>
      </c>
      <c r="Y819" s="113">
        <f t="shared" si="1031"/>
        <v>0</v>
      </c>
      <c r="Z819" s="113">
        <f t="shared" si="1031"/>
        <v>0</v>
      </c>
      <c r="AA819" s="113">
        <f t="shared" si="1031"/>
        <v>0</v>
      </c>
      <c r="AB819" s="113">
        <f t="shared" si="1031"/>
        <v>0</v>
      </c>
      <c r="AC819" s="113">
        <f t="shared" si="1031"/>
        <v>0</v>
      </c>
      <c r="AD819" s="113">
        <f t="shared" si="1031"/>
        <v>0</v>
      </c>
      <c r="AE819" s="113">
        <f t="shared" si="1031"/>
        <v>0</v>
      </c>
      <c r="AF819" s="113">
        <f t="shared" si="1031"/>
        <v>0</v>
      </c>
      <c r="AG819" s="113">
        <f t="shared" si="1031"/>
        <v>0</v>
      </c>
      <c r="AH819" s="113">
        <f t="shared" si="1031"/>
        <v>0</v>
      </c>
      <c r="AI819" s="113">
        <f t="shared" si="1031"/>
        <v>0</v>
      </c>
      <c r="AJ819" s="113">
        <f t="shared" si="1031"/>
        <v>0</v>
      </c>
      <c r="AK819" s="113">
        <f t="shared" si="1031"/>
        <v>0</v>
      </c>
      <c r="AL819" s="113">
        <f t="shared" si="1031"/>
        <v>0</v>
      </c>
      <c r="AM819" s="113">
        <f t="shared" si="1031"/>
        <v>0</v>
      </c>
      <c r="AN819" s="113">
        <f t="shared" si="1031"/>
        <v>0</v>
      </c>
      <c r="AO819" s="113">
        <f t="shared" si="1031"/>
        <v>0</v>
      </c>
      <c r="AP819" s="113">
        <f t="shared" si="1031"/>
        <v>0</v>
      </c>
      <c r="AQ819" s="113">
        <f t="shared" si="1031"/>
        <v>0</v>
      </c>
      <c r="AR819" s="113">
        <f t="shared" si="1031"/>
        <v>0</v>
      </c>
      <c r="AS819" s="113">
        <f t="shared" si="1031"/>
        <v>0</v>
      </c>
      <c r="AT819" s="113">
        <f t="shared" si="1031"/>
        <v>0</v>
      </c>
      <c r="AU819" s="113">
        <f t="shared" si="1031"/>
        <v>0</v>
      </c>
      <c r="AV819" s="113">
        <f t="shared" si="1031"/>
        <v>0</v>
      </c>
      <c r="AW819" s="113">
        <f t="shared" si="1031"/>
        <v>0</v>
      </c>
    </row>
    <row r="820" spans="1:49">
      <c r="A820" s="45" t="str">
        <f>A$174</f>
        <v>Strain E</v>
      </c>
      <c r="B820" s="36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s="113"/>
      <c r="AK820" s="113"/>
      <c r="AL820" s="113"/>
      <c r="AM820" s="113"/>
      <c r="AN820" s="113"/>
      <c r="AO820" s="113"/>
      <c r="AP820" s="113"/>
      <c r="AQ820" s="113"/>
      <c r="AR820" s="113"/>
      <c r="AS820" s="113"/>
      <c r="AT820" s="113"/>
      <c r="AU820" s="113"/>
      <c r="AV820" s="113"/>
      <c r="AW820" s="116"/>
    </row>
    <row r="821" spans="1:49">
      <c r="A821" s="42" t="str">
        <f>A$175</f>
        <v>Number of Subjects at Risk (N)</v>
      </c>
      <c r="B821" s="36">
        <f>B$175</f>
        <v>0</v>
      </c>
      <c r="C821" s="113">
        <f t="shared" ref="C821:AW821" si="1032">C$175</f>
        <v>0</v>
      </c>
      <c r="D821" s="113">
        <f t="shared" si="1032"/>
        <v>0</v>
      </c>
      <c r="E821" s="113">
        <f t="shared" si="1032"/>
        <v>0</v>
      </c>
      <c r="F821" s="113">
        <f t="shared" si="1032"/>
        <v>0</v>
      </c>
      <c r="G821" s="113">
        <f t="shared" si="1032"/>
        <v>0</v>
      </c>
      <c r="H821" s="113">
        <f t="shared" si="1032"/>
        <v>0</v>
      </c>
      <c r="I821" s="113">
        <f t="shared" si="1032"/>
        <v>0</v>
      </c>
      <c r="J821" s="113">
        <f t="shared" si="1032"/>
        <v>0</v>
      </c>
      <c r="K821" s="113">
        <f t="shared" si="1032"/>
        <v>0</v>
      </c>
      <c r="L821" s="113">
        <f t="shared" si="1032"/>
        <v>0</v>
      </c>
      <c r="M821" s="113">
        <f t="shared" si="1032"/>
        <v>0</v>
      </c>
      <c r="N821" s="113">
        <f t="shared" si="1032"/>
        <v>0</v>
      </c>
      <c r="O821" s="113">
        <f t="shared" si="1032"/>
        <v>0</v>
      </c>
      <c r="P821" s="113">
        <f t="shared" si="1032"/>
        <v>0</v>
      </c>
      <c r="Q821" s="113">
        <f t="shared" si="1032"/>
        <v>0</v>
      </c>
      <c r="R821" s="113">
        <f t="shared" si="1032"/>
        <v>0</v>
      </c>
      <c r="S821" s="113">
        <f t="shared" si="1032"/>
        <v>0</v>
      </c>
      <c r="T821" s="113">
        <f t="shared" si="1032"/>
        <v>0</v>
      </c>
      <c r="U821" s="113">
        <f t="shared" si="1032"/>
        <v>0</v>
      </c>
      <c r="V821" s="113">
        <f t="shared" si="1032"/>
        <v>0</v>
      </c>
      <c r="W821" s="113">
        <f t="shared" si="1032"/>
        <v>0</v>
      </c>
      <c r="X821" s="113">
        <f t="shared" si="1032"/>
        <v>0</v>
      </c>
      <c r="Y821" s="113">
        <f t="shared" si="1032"/>
        <v>0</v>
      </c>
      <c r="Z821" s="113">
        <f t="shared" si="1032"/>
        <v>0</v>
      </c>
      <c r="AA821" s="113">
        <f t="shared" si="1032"/>
        <v>0</v>
      </c>
      <c r="AB821" s="113">
        <f t="shared" si="1032"/>
        <v>0</v>
      </c>
      <c r="AC821" s="113">
        <f t="shared" si="1032"/>
        <v>0</v>
      </c>
      <c r="AD821" s="113">
        <f t="shared" si="1032"/>
        <v>0</v>
      </c>
      <c r="AE821" s="113">
        <f t="shared" si="1032"/>
        <v>0</v>
      </c>
      <c r="AF821" s="113">
        <f t="shared" si="1032"/>
        <v>0</v>
      </c>
      <c r="AG821" s="113">
        <f t="shared" si="1032"/>
        <v>0</v>
      </c>
      <c r="AH821" s="113">
        <f t="shared" si="1032"/>
        <v>0</v>
      </c>
      <c r="AI821" s="113">
        <f t="shared" si="1032"/>
        <v>0</v>
      </c>
      <c r="AJ821" s="113">
        <f t="shared" si="1032"/>
        <v>0</v>
      </c>
      <c r="AK821" s="113">
        <f t="shared" si="1032"/>
        <v>0</v>
      </c>
      <c r="AL821" s="113">
        <f t="shared" si="1032"/>
        <v>0</v>
      </c>
      <c r="AM821" s="113">
        <f t="shared" si="1032"/>
        <v>0</v>
      </c>
      <c r="AN821" s="113">
        <f t="shared" si="1032"/>
        <v>0</v>
      </c>
      <c r="AO821" s="113">
        <f t="shared" si="1032"/>
        <v>0</v>
      </c>
      <c r="AP821" s="113">
        <f t="shared" si="1032"/>
        <v>0</v>
      </c>
      <c r="AQ821" s="113">
        <f t="shared" si="1032"/>
        <v>0</v>
      </c>
      <c r="AR821" s="113">
        <f t="shared" si="1032"/>
        <v>0</v>
      </c>
      <c r="AS821" s="113">
        <f t="shared" si="1032"/>
        <v>0</v>
      </c>
      <c r="AT821" s="113">
        <f t="shared" si="1032"/>
        <v>0</v>
      </c>
      <c r="AU821" s="113">
        <f t="shared" si="1032"/>
        <v>0</v>
      </c>
      <c r="AV821" s="113">
        <f t="shared" si="1032"/>
        <v>0</v>
      </c>
      <c r="AW821" s="113">
        <f t="shared" si="1032"/>
        <v>0</v>
      </c>
    </row>
    <row r="822" spans="1:49">
      <c r="A822" s="42" t="str">
        <f>A$176</f>
        <v>Observed Number of Deaths (O)</v>
      </c>
      <c r="B822" s="36">
        <f>B$176</f>
        <v>0</v>
      </c>
      <c r="C822" s="113">
        <f t="shared" ref="C822:AW822" si="1033">C$176</f>
        <v>0</v>
      </c>
      <c r="D822" s="113">
        <f t="shared" si="1033"/>
        <v>0</v>
      </c>
      <c r="E822" s="113">
        <f t="shared" si="1033"/>
        <v>0</v>
      </c>
      <c r="F822" s="113">
        <f t="shared" si="1033"/>
        <v>0</v>
      </c>
      <c r="G822" s="113">
        <f t="shared" si="1033"/>
        <v>0</v>
      </c>
      <c r="H822" s="113">
        <f t="shared" si="1033"/>
        <v>0</v>
      </c>
      <c r="I822" s="113">
        <f t="shared" si="1033"/>
        <v>0</v>
      </c>
      <c r="J822" s="113">
        <f t="shared" si="1033"/>
        <v>0</v>
      </c>
      <c r="K822" s="113">
        <f t="shared" si="1033"/>
        <v>0</v>
      </c>
      <c r="L822" s="113">
        <f t="shared" si="1033"/>
        <v>0</v>
      </c>
      <c r="M822" s="113">
        <f t="shared" si="1033"/>
        <v>0</v>
      </c>
      <c r="N822" s="113">
        <f t="shared" si="1033"/>
        <v>0</v>
      </c>
      <c r="O822" s="113">
        <f t="shared" si="1033"/>
        <v>0</v>
      </c>
      <c r="P822" s="113">
        <f t="shared" si="1033"/>
        <v>0</v>
      </c>
      <c r="Q822" s="113">
        <f t="shared" si="1033"/>
        <v>0</v>
      </c>
      <c r="R822" s="113">
        <f t="shared" si="1033"/>
        <v>0</v>
      </c>
      <c r="S822" s="113">
        <f t="shared" si="1033"/>
        <v>0</v>
      </c>
      <c r="T822" s="113">
        <f t="shared" si="1033"/>
        <v>0</v>
      </c>
      <c r="U822" s="113">
        <f t="shared" si="1033"/>
        <v>0</v>
      </c>
      <c r="V822" s="113">
        <f t="shared" si="1033"/>
        <v>0</v>
      </c>
      <c r="W822" s="113">
        <f t="shared" si="1033"/>
        <v>0</v>
      </c>
      <c r="X822" s="113">
        <f t="shared" si="1033"/>
        <v>0</v>
      </c>
      <c r="Y822" s="113">
        <f t="shared" si="1033"/>
        <v>0</v>
      </c>
      <c r="Z822" s="113">
        <f t="shared" si="1033"/>
        <v>0</v>
      </c>
      <c r="AA822" s="113">
        <f t="shared" si="1033"/>
        <v>0</v>
      </c>
      <c r="AB822" s="113">
        <f t="shared" si="1033"/>
        <v>0</v>
      </c>
      <c r="AC822" s="113">
        <f t="shared" si="1033"/>
        <v>0</v>
      </c>
      <c r="AD822" s="113">
        <f t="shared" si="1033"/>
        <v>0</v>
      </c>
      <c r="AE822" s="113">
        <f t="shared" si="1033"/>
        <v>0</v>
      </c>
      <c r="AF822" s="113">
        <f t="shared" si="1033"/>
        <v>0</v>
      </c>
      <c r="AG822" s="113">
        <f t="shared" si="1033"/>
        <v>0</v>
      </c>
      <c r="AH822" s="113">
        <f t="shared" si="1033"/>
        <v>0</v>
      </c>
      <c r="AI822" s="113">
        <f t="shared" si="1033"/>
        <v>0</v>
      </c>
      <c r="AJ822" s="113">
        <f t="shared" si="1033"/>
        <v>0</v>
      </c>
      <c r="AK822" s="113">
        <f t="shared" si="1033"/>
        <v>0</v>
      </c>
      <c r="AL822" s="113">
        <f t="shared" si="1033"/>
        <v>0</v>
      </c>
      <c r="AM822" s="113">
        <f t="shared" si="1033"/>
        <v>0</v>
      </c>
      <c r="AN822" s="113">
        <f t="shared" si="1033"/>
        <v>0</v>
      </c>
      <c r="AO822" s="113">
        <f t="shared" si="1033"/>
        <v>0</v>
      </c>
      <c r="AP822" s="113">
        <f t="shared" si="1033"/>
        <v>0</v>
      </c>
      <c r="AQ822" s="113">
        <f t="shared" si="1033"/>
        <v>0</v>
      </c>
      <c r="AR822" s="113">
        <f t="shared" si="1033"/>
        <v>0</v>
      </c>
      <c r="AS822" s="113">
        <f t="shared" si="1033"/>
        <v>0</v>
      </c>
      <c r="AT822" s="113">
        <f t="shared" si="1033"/>
        <v>0</v>
      </c>
      <c r="AU822" s="113">
        <f t="shared" si="1033"/>
        <v>0</v>
      </c>
      <c r="AV822" s="113">
        <f t="shared" si="1033"/>
        <v>0</v>
      </c>
      <c r="AW822" s="113">
        <f t="shared" si="1033"/>
        <v>0</v>
      </c>
    </row>
    <row r="823" spans="1:49">
      <c r="A823" s="45" t="s">
        <v>29</v>
      </c>
      <c r="B823" s="36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s="113"/>
      <c r="AK823" s="113"/>
      <c r="AL823" s="113"/>
      <c r="AM823" s="113"/>
      <c r="AN823" s="113"/>
      <c r="AO823" s="113"/>
      <c r="AP823" s="113"/>
      <c r="AQ823" s="113"/>
      <c r="AR823" s="113"/>
      <c r="AS823" s="113"/>
      <c r="AT823" s="113"/>
      <c r="AU823" s="113"/>
      <c r="AV823" s="113"/>
      <c r="AW823" s="116"/>
    </row>
    <row r="824" spans="1:49">
      <c r="A824" s="42" t="s">
        <v>30</v>
      </c>
      <c r="B824" s="36"/>
      <c r="C824" s="113">
        <f t="shared" ref="C824:AW824" si="1034">C818+C821</f>
        <v>0</v>
      </c>
      <c r="D824" s="113">
        <f t="shared" si="1034"/>
        <v>0</v>
      </c>
      <c r="E824" s="113">
        <f t="shared" si="1034"/>
        <v>0</v>
      </c>
      <c r="F824" s="113">
        <f t="shared" si="1034"/>
        <v>0</v>
      </c>
      <c r="G824" s="113">
        <f t="shared" si="1034"/>
        <v>0</v>
      </c>
      <c r="H824" s="113">
        <f t="shared" si="1034"/>
        <v>0</v>
      </c>
      <c r="I824" s="113">
        <f t="shared" si="1034"/>
        <v>0</v>
      </c>
      <c r="J824" s="113">
        <f t="shared" si="1034"/>
        <v>0</v>
      </c>
      <c r="K824" s="113">
        <f t="shared" si="1034"/>
        <v>0</v>
      </c>
      <c r="L824" s="113">
        <f t="shared" si="1034"/>
        <v>0</v>
      </c>
      <c r="M824" s="113">
        <f t="shared" si="1034"/>
        <v>0</v>
      </c>
      <c r="N824" s="113">
        <f t="shared" si="1034"/>
        <v>0</v>
      </c>
      <c r="O824" s="113">
        <f t="shared" si="1034"/>
        <v>0</v>
      </c>
      <c r="P824" s="113">
        <f t="shared" si="1034"/>
        <v>0</v>
      </c>
      <c r="Q824" s="113">
        <f t="shared" si="1034"/>
        <v>0</v>
      </c>
      <c r="R824" s="113">
        <f t="shared" si="1034"/>
        <v>0</v>
      </c>
      <c r="S824" s="113">
        <f t="shared" si="1034"/>
        <v>0</v>
      </c>
      <c r="T824" s="113">
        <f t="shared" si="1034"/>
        <v>0</v>
      </c>
      <c r="U824" s="113">
        <f t="shared" si="1034"/>
        <v>0</v>
      </c>
      <c r="V824" s="113">
        <f t="shared" si="1034"/>
        <v>0</v>
      </c>
      <c r="W824" s="113">
        <f t="shared" si="1034"/>
        <v>0</v>
      </c>
      <c r="X824" s="113">
        <f t="shared" si="1034"/>
        <v>0</v>
      </c>
      <c r="Y824" s="113">
        <f t="shared" si="1034"/>
        <v>0</v>
      </c>
      <c r="Z824" s="113">
        <f t="shared" si="1034"/>
        <v>0</v>
      </c>
      <c r="AA824" s="113">
        <f t="shared" si="1034"/>
        <v>0</v>
      </c>
      <c r="AB824" s="113">
        <f t="shared" si="1034"/>
        <v>0</v>
      </c>
      <c r="AC824" s="113">
        <f t="shared" si="1034"/>
        <v>0</v>
      </c>
      <c r="AD824" s="113">
        <f t="shared" si="1034"/>
        <v>0</v>
      </c>
      <c r="AE824" s="113">
        <f t="shared" si="1034"/>
        <v>0</v>
      </c>
      <c r="AF824" s="113">
        <f t="shared" si="1034"/>
        <v>0</v>
      </c>
      <c r="AG824" s="113">
        <f t="shared" si="1034"/>
        <v>0</v>
      </c>
      <c r="AH824" s="113">
        <f t="shared" si="1034"/>
        <v>0</v>
      </c>
      <c r="AI824" s="113">
        <f t="shared" si="1034"/>
        <v>0</v>
      </c>
      <c r="AJ824" s="113">
        <f t="shared" si="1034"/>
        <v>0</v>
      </c>
      <c r="AK824" s="113">
        <f t="shared" si="1034"/>
        <v>0</v>
      </c>
      <c r="AL824" s="113">
        <f t="shared" si="1034"/>
        <v>0</v>
      </c>
      <c r="AM824" s="113">
        <f t="shared" si="1034"/>
        <v>0</v>
      </c>
      <c r="AN824" s="113">
        <f t="shared" si="1034"/>
        <v>0</v>
      </c>
      <c r="AO824" s="113">
        <f t="shared" si="1034"/>
        <v>0</v>
      </c>
      <c r="AP824" s="113">
        <f t="shared" si="1034"/>
        <v>0</v>
      </c>
      <c r="AQ824" s="113">
        <f t="shared" si="1034"/>
        <v>0</v>
      </c>
      <c r="AR824" s="113">
        <f t="shared" si="1034"/>
        <v>0</v>
      </c>
      <c r="AS824" s="113">
        <f t="shared" si="1034"/>
        <v>0</v>
      </c>
      <c r="AT824" s="113">
        <f t="shared" si="1034"/>
        <v>0</v>
      </c>
      <c r="AU824" s="113">
        <f t="shared" si="1034"/>
        <v>0</v>
      </c>
      <c r="AV824" s="113">
        <f t="shared" si="1034"/>
        <v>0</v>
      </c>
      <c r="AW824" s="116">
        <f t="shared" si="1034"/>
        <v>0</v>
      </c>
    </row>
    <row r="825" spans="1:49">
      <c r="A825" s="42" t="s">
        <v>31</v>
      </c>
      <c r="B825" s="36"/>
      <c r="C825" s="113">
        <f t="shared" ref="C825:AW825" si="1035">C819+C822</f>
        <v>0</v>
      </c>
      <c r="D825" s="113">
        <f t="shared" si="1035"/>
        <v>0</v>
      </c>
      <c r="E825" s="113">
        <f t="shared" si="1035"/>
        <v>0</v>
      </c>
      <c r="F825" s="113">
        <f t="shared" si="1035"/>
        <v>0</v>
      </c>
      <c r="G825" s="113">
        <f t="shared" si="1035"/>
        <v>0</v>
      </c>
      <c r="H825" s="113">
        <f t="shared" si="1035"/>
        <v>0</v>
      </c>
      <c r="I825" s="113">
        <f t="shared" si="1035"/>
        <v>0</v>
      </c>
      <c r="J825" s="113">
        <f t="shared" si="1035"/>
        <v>0</v>
      </c>
      <c r="K825" s="113">
        <f t="shared" si="1035"/>
        <v>0</v>
      </c>
      <c r="L825" s="113">
        <f t="shared" si="1035"/>
        <v>0</v>
      </c>
      <c r="M825" s="113">
        <f t="shared" si="1035"/>
        <v>0</v>
      </c>
      <c r="N825" s="113">
        <f t="shared" si="1035"/>
        <v>0</v>
      </c>
      <c r="O825" s="113">
        <f t="shared" si="1035"/>
        <v>0</v>
      </c>
      <c r="P825" s="113">
        <f t="shared" si="1035"/>
        <v>0</v>
      </c>
      <c r="Q825" s="113">
        <f t="shared" si="1035"/>
        <v>0</v>
      </c>
      <c r="R825" s="113">
        <f t="shared" si="1035"/>
        <v>0</v>
      </c>
      <c r="S825" s="113">
        <f t="shared" si="1035"/>
        <v>0</v>
      </c>
      <c r="T825" s="113">
        <f t="shared" si="1035"/>
        <v>0</v>
      </c>
      <c r="U825" s="113">
        <f t="shared" si="1035"/>
        <v>0</v>
      </c>
      <c r="V825" s="113">
        <f t="shared" si="1035"/>
        <v>0</v>
      </c>
      <c r="W825" s="113">
        <f t="shared" si="1035"/>
        <v>0</v>
      </c>
      <c r="X825" s="113">
        <f t="shared" si="1035"/>
        <v>0</v>
      </c>
      <c r="Y825" s="113">
        <f t="shared" si="1035"/>
        <v>0</v>
      </c>
      <c r="Z825" s="113">
        <f t="shared" si="1035"/>
        <v>0</v>
      </c>
      <c r="AA825" s="113">
        <f t="shared" si="1035"/>
        <v>0</v>
      </c>
      <c r="AB825" s="113">
        <f t="shared" si="1035"/>
        <v>0</v>
      </c>
      <c r="AC825" s="113">
        <f t="shared" si="1035"/>
        <v>0</v>
      </c>
      <c r="AD825" s="113">
        <f t="shared" si="1035"/>
        <v>0</v>
      </c>
      <c r="AE825" s="113">
        <f t="shared" si="1035"/>
        <v>0</v>
      </c>
      <c r="AF825" s="113">
        <f t="shared" si="1035"/>
        <v>0</v>
      </c>
      <c r="AG825" s="113">
        <f t="shared" si="1035"/>
        <v>0</v>
      </c>
      <c r="AH825" s="113">
        <f t="shared" si="1035"/>
        <v>0</v>
      </c>
      <c r="AI825" s="113">
        <f t="shared" si="1035"/>
        <v>0</v>
      </c>
      <c r="AJ825" s="113">
        <f t="shared" si="1035"/>
        <v>0</v>
      </c>
      <c r="AK825" s="113">
        <f t="shared" si="1035"/>
        <v>0</v>
      </c>
      <c r="AL825" s="113">
        <f t="shared" si="1035"/>
        <v>0</v>
      </c>
      <c r="AM825" s="113">
        <f t="shared" si="1035"/>
        <v>0</v>
      </c>
      <c r="AN825" s="113">
        <f t="shared" si="1035"/>
        <v>0</v>
      </c>
      <c r="AO825" s="113">
        <f t="shared" si="1035"/>
        <v>0</v>
      </c>
      <c r="AP825" s="113">
        <f t="shared" si="1035"/>
        <v>0</v>
      </c>
      <c r="AQ825" s="113">
        <f t="shared" si="1035"/>
        <v>0</v>
      </c>
      <c r="AR825" s="113">
        <f t="shared" si="1035"/>
        <v>0</v>
      </c>
      <c r="AS825" s="113">
        <f t="shared" si="1035"/>
        <v>0</v>
      </c>
      <c r="AT825" s="113">
        <f t="shared" si="1035"/>
        <v>0</v>
      </c>
      <c r="AU825" s="113">
        <f t="shared" si="1035"/>
        <v>0</v>
      </c>
      <c r="AV825" s="113">
        <f t="shared" si="1035"/>
        <v>0</v>
      </c>
      <c r="AW825" s="116">
        <f t="shared" si="1035"/>
        <v>0</v>
      </c>
    </row>
    <row r="826" spans="1:49">
      <c r="A826" s="42" t="s">
        <v>34</v>
      </c>
      <c r="B826" s="36"/>
      <c r="C826" s="113" t="str">
        <f t="shared" ref="C826:AW826" si="1036">IF(C824&gt;0, C825*(C818/C824),"")</f>
        <v/>
      </c>
      <c r="D826" s="113" t="str">
        <f t="shared" si="1036"/>
        <v/>
      </c>
      <c r="E826" s="113" t="str">
        <f t="shared" si="1036"/>
        <v/>
      </c>
      <c r="F826" s="113" t="str">
        <f t="shared" si="1036"/>
        <v/>
      </c>
      <c r="G826" s="113" t="str">
        <f t="shared" si="1036"/>
        <v/>
      </c>
      <c r="H826" s="113" t="str">
        <f t="shared" si="1036"/>
        <v/>
      </c>
      <c r="I826" s="113" t="str">
        <f t="shared" si="1036"/>
        <v/>
      </c>
      <c r="J826" s="113" t="str">
        <f t="shared" si="1036"/>
        <v/>
      </c>
      <c r="K826" s="113" t="str">
        <f t="shared" si="1036"/>
        <v/>
      </c>
      <c r="L826" s="113" t="str">
        <f t="shared" si="1036"/>
        <v/>
      </c>
      <c r="M826" s="113" t="str">
        <f t="shared" si="1036"/>
        <v/>
      </c>
      <c r="N826" s="113" t="str">
        <f t="shared" si="1036"/>
        <v/>
      </c>
      <c r="O826" s="113" t="str">
        <f t="shared" si="1036"/>
        <v/>
      </c>
      <c r="P826" s="113" t="str">
        <f t="shared" si="1036"/>
        <v/>
      </c>
      <c r="Q826" s="113" t="str">
        <f t="shared" si="1036"/>
        <v/>
      </c>
      <c r="R826" s="113" t="str">
        <f t="shared" si="1036"/>
        <v/>
      </c>
      <c r="S826" s="113" t="str">
        <f t="shared" si="1036"/>
        <v/>
      </c>
      <c r="T826" s="113" t="str">
        <f t="shared" si="1036"/>
        <v/>
      </c>
      <c r="U826" s="113" t="str">
        <f t="shared" si="1036"/>
        <v/>
      </c>
      <c r="V826" s="113" t="str">
        <f t="shared" si="1036"/>
        <v/>
      </c>
      <c r="W826" s="113" t="str">
        <f t="shared" si="1036"/>
        <v/>
      </c>
      <c r="X826" s="113" t="str">
        <f t="shared" si="1036"/>
        <v/>
      </c>
      <c r="Y826" s="113" t="str">
        <f t="shared" si="1036"/>
        <v/>
      </c>
      <c r="Z826" s="113" t="str">
        <f t="shared" si="1036"/>
        <v/>
      </c>
      <c r="AA826" s="113" t="str">
        <f t="shared" si="1036"/>
        <v/>
      </c>
      <c r="AB826" s="113" t="str">
        <f t="shared" si="1036"/>
        <v/>
      </c>
      <c r="AC826" s="113" t="str">
        <f t="shared" si="1036"/>
        <v/>
      </c>
      <c r="AD826" s="113" t="str">
        <f t="shared" si="1036"/>
        <v/>
      </c>
      <c r="AE826" s="113" t="str">
        <f t="shared" si="1036"/>
        <v/>
      </c>
      <c r="AF826" s="113" t="str">
        <f t="shared" si="1036"/>
        <v/>
      </c>
      <c r="AG826" s="113" t="str">
        <f t="shared" si="1036"/>
        <v/>
      </c>
      <c r="AH826" s="113" t="str">
        <f t="shared" si="1036"/>
        <v/>
      </c>
      <c r="AI826" s="113" t="str">
        <f t="shared" si="1036"/>
        <v/>
      </c>
      <c r="AJ826" s="113" t="str">
        <f t="shared" si="1036"/>
        <v/>
      </c>
      <c r="AK826" s="113" t="str">
        <f t="shared" si="1036"/>
        <v/>
      </c>
      <c r="AL826" s="113" t="str">
        <f t="shared" si="1036"/>
        <v/>
      </c>
      <c r="AM826" s="113" t="str">
        <f t="shared" si="1036"/>
        <v/>
      </c>
      <c r="AN826" s="113" t="str">
        <f t="shared" si="1036"/>
        <v/>
      </c>
      <c r="AO826" s="113" t="str">
        <f t="shared" si="1036"/>
        <v/>
      </c>
      <c r="AP826" s="113" t="str">
        <f t="shared" si="1036"/>
        <v/>
      </c>
      <c r="AQ826" s="113" t="str">
        <f t="shared" si="1036"/>
        <v/>
      </c>
      <c r="AR826" s="113" t="str">
        <f t="shared" si="1036"/>
        <v/>
      </c>
      <c r="AS826" s="113" t="str">
        <f t="shared" si="1036"/>
        <v/>
      </c>
      <c r="AT826" s="113" t="str">
        <f t="shared" si="1036"/>
        <v/>
      </c>
      <c r="AU826" s="113" t="str">
        <f t="shared" si="1036"/>
        <v/>
      </c>
      <c r="AV826" s="113" t="str">
        <f t="shared" si="1036"/>
        <v/>
      </c>
      <c r="AW826" s="116" t="str">
        <f t="shared" si="1036"/>
        <v/>
      </c>
    </row>
    <row r="827" spans="1:49">
      <c r="A827" s="42" t="s">
        <v>35</v>
      </c>
      <c r="B827" s="36"/>
      <c r="C827" s="113" t="str">
        <f>IF(C824&gt;0, IF((C824-1)=0,"", ( C825*(C818/C824)*(1-(C818/C824))*(C824-C825))/(C824-1)), "")</f>
        <v/>
      </c>
      <c r="D827" s="113" t="str">
        <f t="shared" ref="D827:AW827" si="1037">IF(D824&gt;0, IF((D824-1)=0,"", ( D825*(D818/D824)*(1-(D818/D824))*(D824-D825))/(D824-1)), "")</f>
        <v/>
      </c>
      <c r="E827" s="113" t="str">
        <f t="shared" si="1037"/>
        <v/>
      </c>
      <c r="F827" s="113" t="str">
        <f t="shared" si="1037"/>
        <v/>
      </c>
      <c r="G827" s="113" t="str">
        <f t="shared" si="1037"/>
        <v/>
      </c>
      <c r="H827" s="113" t="str">
        <f t="shared" si="1037"/>
        <v/>
      </c>
      <c r="I827" s="113" t="str">
        <f t="shared" si="1037"/>
        <v/>
      </c>
      <c r="J827" s="113" t="str">
        <f t="shared" si="1037"/>
        <v/>
      </c>
      <c r="K827" s="113" t="str">
        <f t="shared" si="1037"/>
        <v/>
      </c>
      <c r="L827" s="113" t="str">
        <f t="shared" si="1037"/>
        <v/>
      </c>
      <c r="M827" s="113" t="str">
        <f t="shared" si="1037"/>
        <v/>
      </c>
      <c r="N827" s="113" t="str">
        <f t="shared" si="1037"/>
        <v/>
      </c>
      <c r="O827" s="113" t="str">
        <f t="shared" si="1037"/>
        <v/>
      </c>
      <c r="P827" s="113" t="str">
        <f t="shared" si="1037"/>
        <v/>
      </c>
      <c r="Q827" s="113" t="str">
        <f t="shared" si="1037"/>
        <v/>
      </c>
      <c r="R827" s="113" t="str">
        <f t="shared" si="1037"/>
        <v/>
      </c>
      <c r="S827" s="113" t="str">
        <f t="shared" si="1037"/>
        <v/>
      </c>
      <c r="T827" s="113" t="str">
        <f t="shared" si="1037"/>
        <v/>
      </c>
      <c r="U827" s="113" t="str">
        <f t="shared" si="1037"/>
        <v/>
      </c>
      <c r="V827" s="113" t="str">
        <f t="shared" si="1037"/>
        <v/>
      </c>
      <c r="W827" s="113" t="str">
        <f t="shared" si="1037"/>
        <v/>
      </c>
      <c r="X827" s="113" t="str">
        <f t="shared" si="1037"/>
        <v/>
      </c>
      <c r="Y827" s="113" t="str">
        <f t="shared" si="1037"/>
        <v/>
      </c>
      <c r="Z827" s="113" t="str">
        <f t="shared" si="1037"/>
        <v/>
      </c>
      <c r="AA827" s="113" t="str">
        <f t="shared" si="1037"/>
        <v/>
      </c>
      <c r="AB827" s="113" t="str">
        <f t="shared" si="1037"/>
        <v/>
      </c>
      <c r="AC827" s="113" t="str">
        <f t="shared" si="1037"/>
        <v/>
      </c>
      <c r="AD827" s="113" t="str">
        <f t="shared" si="1037"/>
        <v/>
      </c>
      <c r="AE827" s="113" t="str">
        <f t="shared" si="1037"/>
        <v/>
      </c>
      <c r="AF827" s="113" t="str">
        <f t="shared" si="1037"/>
        <v/>
      </c>
      <c r="AG827" s="113" t="str">
        <f t="shared" si="1037"/>
        <v/>
      </c>
      <c r="AH827" s="113" t="str">
        <f t="shared" si="1037"/>
        <v/>
      </c>
      <c r="AI827" s="113" t="str">
        <f t="shared" si="1037"/>
        <v/>
      </c>
      <c r="AJ827" s="113" t="str">
        <f t="shared" si="1037"/>
        <v/>
      </c>
      <c r="AK827" s="113" t="str">
        <f t="shared" si="1037"/>
        <v/>
      </c>
      <c r="AL827" s="113" t="str">
        <f t="shared" si="1037"/>
        <v/>
      </c>
      <c r="AM827" s="113" t="str">
        <f t="shared" si="1037"/>
        <v/>
      </c>
      <c r="AN827" s="113" t="str">
        <f t="shared" si="1037"/>
        <v/>
      </c>
      <c r="AO827" s="113" t="str">
        <f t="shared" si="1037"/>
        <v/>
      </c>
      <c r="AP827" s="113" t="str">
        <f t="shared" si="1037"/>
        <v/>
      </c>
      <c r="AQ827" s="113" t="str">
        <f t="shared" si="1037"/>
        <v/>
      </c>
      <c r="AR827" s="113" t="str">
        <f t="shared" si="1037"/>
        <v/>
      </c>
      <c r="AS827" s="113" t="str">
        <f t="shared" si="1037"/>
        <v/>
      </c>
      <c r="AT827" s="113" t="str">
        <f t="shared" si="1037"/>
        <v/>
      </c>
      <c r="AU827" s="113" t="str">
        <f t="shared" si="1037"/>
        <v/>
      </c>
      <c r="AV827" s="113" t="str">
        <f t="shared" si="1037"/>
        <v/>
      </c>
      <c r="AW827" s="113" t="str">
        <f t="shared" si="1037"/>
        <v/>
      </c>
    </row>
    <row r="828" spans="1:49">
      <c r="A828" s="42" t="s">
        <v>33</v>
      </c>
      <c r="B828" s="36" t="e">
        <f>(SUM(D819:AW819)-SUM(D826:AW826))^2/SUM(D827:AW827)</f>
        <v>#DIV/0!</v>
      </c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s="113"/>
      <c r="AK828" s="113"/>
      <c r="AL828" s="113"/>
      <c r="AM828" s="113"/>
      <c r="AN828" s="113"/>
      <c r="AO828" s="113"/>
      <c r="AP828" s="113"/>
      <c r="AQ828" s="113"/>
      <c r="AR828" s="113"/>
      <c r="AS828" s="113"/>
      <c r="AT828" s="113"/>
      <c r="AU828" s="113"/>
      <c r="AV828" s="113"/>
      <c r="AW828" s="116"/>
    </row>
    <row r="829" spans="1:49" ht="16" thickBot="1">
      <c r="A829" s="46" t="s">
        <v>32</v>
      </c>
      <c r="B829" s="47" t="e">
        <f>CHIDIST(B828,1)</f>
        <v>#DIV/0!</v>
      </c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  <c r="AN829" s="117"/>
      <c r="AO829" s="117"/>
      <c r="AP829" s="117"/>
      <c r="AQ829" s="117"/>
      <c r="AR829" s="117"/>
      <c r="AS829" s="117"/>
      <c r="AT829" s="117"/>
      <c r="AU829" s="117"/>
      <c r="AV829" s="117"/>
      <c r="AW829" s="118"/>
    </row>
    <row r="830" spans="1:49">
      <c r="A830" s="33"/>
      <c r="B830" s="33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 ht="16" thickBot="1">
      <c r="A831" s="33"/>
      <c r="B831" s="33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43" t="str">
        <f>A834&amp;" vs. "&amp;A837</f>
        <v>Strain C vs. Strain F</v>
      </c>
      <c r="B832" s="44" t="e">
        <f>"p = "&amp;FIXED(B846,6)</f>
        <v>#DIV/0!</v>
      </c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  <c r="AR832" s="114"/>
      <c r="AS832" s="114"/>
      <c r="AT832" s="114"/>
      <c r="AU832" s="114"/>
      <c r="AV832" s="114"/>
      <c r="AW832" s="115"/>
    </row>
    <row r="833" spans="1:49">
      <c r="A833" s="33"/>
      <c r="B833" s="33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45" t="str">
        <f>A$102</f>
        <v>Strain C</v>
      </c>
      <c r="B834" s="36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s="113"/>
      <c r="AK834" s="113"/>
      <c r="AL834" s="113"/>
      <c r="AM834" s="113"/>
      <c r="AN834" s="113"/>
      <c r="AO834" s="113"/>
      <c r="AP834" s="113"/>
      <c r="AQ834" s="113"/>
      <c r="AR834" s="113"/>
      <c r="AS834" s="113"/>
      <c r="AT834" s="113"/>
      <c r="AU834" s="113"/>
      <c r="AV834" s="113"/>
      <c r="AW834" s="116"/>
    </row>
    <row r="835" spans="1:49">
      <c r="A835" s="42" t="str">
        <f>A$103</f>
        <v>Number of Subjects at Risk (N)</v>
      </c>
      <c r="B835" s="36">
        <f>B$103</f>
        <v>0</v>
      </c>
      <c r="C835" s="113">
        <f t="shared" ref="C835:AW835" si="1038">C$103</f>
        <v>0</v>
      </c>
      <c r="D835" s="113">
        <f t="shared" si="1038"/>
        <v>0</v>
      </c>
      <c r="E835" s="113">
        <f t="shared" si="1038"/>
        <v>0</v>
      </c>
      <c r="F835" s="113">
        <f t="shared" si="1038"/>
        <v>0</v>
      </c>
      <c r="G835" s="113">
        <f t="shared" si="1038"/>
        <v>0</v>
      </c>
      <c r="H835" s="113">
        <f t="shared" si="1038"/>
        <v>0</v>
      </c>
      <c r="I835" s="113">
        <f t="shared" si="1038"/>
        <v>0</v>
      </c>
      <c r="J835" s="113">
        <f t="shared" si="1038"/>
        <v>0</v>
      </c>
      <c r="K835" s="113">
        <f t="shared" si="1038"/>
        <v>0</v>
      </c>
      <c r="L835" s="113">
        <f t="shared" si="1038"/>
        <v>0</v>
      </c>
      <c r="M835" s="113">
        <f t="shared" si="1038"/>
        <v>0</v>
      </c>
      <c r="N835" s="113">
        <f t="shared" si="1038"/>
        <v>0</v>
      </c>
      <c r="O835" s="113">
        <f t="shared" si="1038"/>
        <v>0</v>
      </c>
      <c r="P835" s="113">
        <f t="shared" si="1038"/>
        <v>0</v>
      </c>
      <c r="Q835" s="113">
        <f t="shared" si="1038"/>
        <v>0</v>
      </c>
      <c r="R835" s="113">
        <f t="shared" si="1038"/>
        <v>0</v>
      </c>
      <c r="S835" s="113">
        <f t="shared" si="1038"/>
        <v>0</v>
      </c>
      <c r="T835" s="113">
        <f t="shared" si="1038"/>
        <v>0</v>
      </c>
      <c r="U835" s="113">
        <f t="shared" si="1038"/>
        <v>0</v>
      </c>
      <c r="V835" s="113">
        <f t="shared" si="1038"/>
        <v>0</v>
      </c>
      <c r="W835" s="113">
        <f t="shared" si="1038"/>
        <v>0</v>
      </c>
      <c r="X835" s="113">
        <f t="shared" si="1038"/>
        <v>0</v>
      </c>
      <c r="Y835" s="113">
        <f t="shared" si="1038"/>
        <v>0</v>
      </c>
      <c r="Z835" s="113">
        <f t="shared" si="1038"/>
        <v>0</v>
      </c>
      <c r="AA835" s="113">
        <f t="shared" si="1038"/>
        <v>0</v>
      </c>
      <c r="AB835" s="113">
        <f t="shared" si="1038"/>
        <v>0</v>
      </c>
      <c r="AC835" s="113">
        <f t="shared" si="1038"/>
        <v>0</v>
      </c>
      <c r="AD835" s="113">
        <f t="shared" si="1038"/>
        <v>0</v>
      </c>
      <c r="AE835" s="113">
        <f t="shared" si="1038"/>
        <v>0</v>
      </c>
      <c r="AF835" s="113">
        <f t="shared" si="1038"/>
        <v>0</v>
      </c>
      <c r="AG835" s="113">
        <f t="shared" si="1038"/>
        <v>0</v>
      </c>
      <c r="AH835" s="113">
        <f t="shared" si="1038"/>
        <v>0</v>
      </c>
      <c r="AI835" s="113">
        <f t="shared" si="1038"/>
        <v>0</v>
      </c>
      <c r="AJ835" s="113">
        <f t="shared" si="1038"/>
        <v>0</v>
      </c>
      <c r="AK835" s="113">
        <f t="shared" si="1038"/>
        <v>0</v>
      </c>
      <c r="AL835" s="113">
        <f t="shared" si="1038"/>
        <v>0</v>
      </c>
      <c r="AM835" s="113">
        <f t="shared" si="1038"/>
        <v>0</v>
      </c>
      <c r="AN835" s="113">
        <f t="shared" si="1038"/>
        <v>0</v>
      </c>
      <c r="AO835" s="113">
        <f t="shared" si="1038"/>
        <v>0</v>
      </c>
      <c r="AP835" s="113">
        <f t="shared" si="1038"/>
        <v>0</v>
      </c>
      <c r="AQ835" s="113">
        <f t="shared" si="1038"/>
        <v>0</v>
      </c>
      <c r="AR835" s="113">
        <f t="shared" si="1038"/>
        <v>0</v>
      </c>
      <c r="AS835" s="113">
        <f t="shared" si="1038"/>
        <v>0</v>
      </c>
      <c r="AT835" s="113">
        <f t="shared" si="1038"/>
        <v>0</v>
      </c>
      <c r="AU835" s="113">
        <f t="shared" si="1038"/>
        <v>0</v>
      </c>
      <c r="AV835" s="113">
        <f t="shared" si="1038"/>
        <v>0</v>
      </c>
      <c r="AW835" s="113">
        <f t="shared" si="1038"/>
        <v>0</v>
      </c>
    </row>
    <row r="836" spans="1:49">
      <c r="A836" s="42" t="str">
        <f>A$104</f>
        <v>Observed Number of Deaths (O)</v>
      </c>
      <c r="B836" s="36">
        <f>B$104</f>
        <v>0</v>
      </c>
      <c r="C836" s="113">
        <f t="shared" ref="C836:AW836" si="1039">C$104</f>
        <v>0</v>
      </c>
      <c r="D836" s="113">
        <f t="shared" si="1039"/>
        <v>0</v>
      </c>
      <c r="E836" s="113">
        <f t="shared" si="1039"/>
        <v>0</v>
      </c>
      <c r="F836" s="113">
        <f t="shared" si="1039"/>
        <v>0</v>
      </c>
      <c r="G836" s="113">
        <f t="shared" si="1039"/>
        <v>0</v>
      </c>
      <c r="H836" s="113">
        <f t="shared" si="1039"/>
        <v>0</v>
      </c>
      <c r="I836" s="113">
        <f t="shared" si="1039"/>
        <v>0</v>
      </c>
      <c r="J836" s="113">
        <f t="shared" si="1039"/>
        <v>0</v>
      </c>
      <c r="K836" s="113">
        <f t="shared" si="1039"/>
        <v>0</v>
      </c>
      <c r="L836" s="113">
        <f t="shared" si="1039"/>
        <v>0</v>
      </c>
      <c r="M836" s="113">
        <f t="shared" si="1039"/>
        <v>0</v>
      </c>
      <c r="N836" s="113">
        <f t="shared" si="1039"/>
        <v>0</v>
      </c>
      <c r="O836" s="113">
        <f t="shared" si="1039"/>
        <v>0</v>
      </c>
      <c r="P836" s="113">
        <f t="shared" si="1039"/>
        <v>0</v>
      </c>
      <c r="Q836" s="113">
        <f t="shared" si="1039"/>
        <v>0</v>
      </c>
      <c r="R836" s="113">
        <f t="shared" si="1039"/>
        <v>0</v>
      </c>
      <c r="S836" s="113">
        <f t="shared" si="1039"/>
        <v>0</v>
      </c>
      <c r="T836" s="113">
        <f t="shared" si="1039"/>
        <v>0</v>
      </c>
      <c r="U836" s="113">
        <f t="shared" si="1039"/>
        <v>0</v>
      </c>
      <c r="V836" s="113">
        <f t="shared" si="1039"/>
        <v>0</v>
      </c>
      <c r="W836" s="113">
        <f t="shared" si="1039"/>
        <v>0</v>
      </c>
      <c r="X836" s="113">
        <f t="shared" si="1039"/>
        <v>0</v>
      </c>
      <c r="Y836" s="113">
        <f t="shared" si="1039"/>
        <v>0</v>
      </c>
      <c r="Z836" s="113">
        <f t="shared" si="1039"/>
        <v>0</v>
      </c>
      <c r="AA836" s="113">
        <f t="shared" si="1039"/>
        <v>0</v>
      </c>
      <c r="AB836" s="113">
        <f t="shared" si="1039"/>
        <v>0</v>
      </c>
      <c r="AC836" s="113">
        <f t="shared" si="1039"/>
        <v>0</v>
      </c>
      <c r="AD836" s="113">
        <f t="shared" si="1039"/>
        <v>0</v>
      </c>
      <c r="AE836" s="113">
        <f t="shared" si="1039"/>
        <v>0</v>
      </c>
      <c r="AF836" s="113">
        <f t="shared" si="1039"/>
        <v>0</v>
      </c>
      <c r="AG836" s="113">
        <f t="shared" si="1039"/>
        <v>0</v>
      </c>
      <c r="AH836" s="113">
        <f t="shared" si="1039"/>
        <v>0</v>
      </c>
      <c r="AI836" s="113">
        <f t="shared" si="1039"/>
        <v>0</v>
      </c>
      <c r="AJ836" s="113">
        <f t="shared" si="1039"/>
        <v>0</v>
      </c>
      <c r="AK836" s="113">
        <f t="shared" si="1039"/>
        <v>0</v>
      </c>
      <c r="AL836" s="113">
        <f t="shared" si="1039"/>
        <v>0</v>
      </c>
      <c r="AM836" s="113">
        <f t="shared" si="1039"/>
        <v>0</v>
      </c>
      <c r="AN836" s="113">
        <f t="shared" si="1039"/>
        <v>0</v>
      </c>
      <c r="AO836" s="113">
        <f t="shared" si="1039"/>
        <v>0</v>
      </c>
      <c r="AP836" s="113">
        <f t="shared" si="1039"/>
        <v>0</v>
      </c>
      <c r="AQ836" s="113">
        <f t="shared" si="1039"/>
        <v>0</v>
      </c>
      <c r="AR836" s="113">
        <f t="shared" si="1039"/>
        <v>0</v>
      </c>
      <c r="AS836" s="113">
        <f t="shared" si="1039"/>
        <v>0</v>
      </c>
      <c r="AT836" s="113">
        <f t="shared" si="1039"/>
        <v>0</v>
      </c>
      <c r="AU836" s="113">
        <f t="shared" si="1039"/>
        <v>0</v>
      </c>
      <c r="AV836" s="113">
        <f t="shared" si="1039"/>
        <v>0</v>
      </c>
      <c r="AW836" s="113">
        <f t="shared" si="1039"/>
        <v>0</v>
      </c>
    </row>
    <row r="837" spans="1:49">
      <c r="A837" s="45" t="str">
        <f>A$210</f>
        <v>Strain F</v>
      </c>
      <c r="B837" s="36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s="113"/>
      <c r="AK837" s="113"/>
      <c r="AL837" s="113"/>
      <c r="AM837" s="113"/>
      <c r="AN837" s="113"/>
      <c r="AO837" s="113"/>
      <c r="AP837" s="113"/>
      <c r="AQ837" s="113"/>
      <c r="AR837" s="113"/>
      <c r="AS837" s="113"/>
      <c r="AT837" s="113"/>
      <c r="AU837" s="113"/>
      <c r="AV837" s="113"/>
      <c r="AW837" s="116"/>
    </row>
    <row r="838" spans="1:49">
      <c r="A838" s="42" t="str">
        <f>A$211</f>
        <v>Number of Subjects at Risk (N)</v>
      </c>
      <c r="B838" s="36">
        <f>B$211</f>
        <v>0</v>
      </c>
      <c r="C838" s="113">
        <f t="shared" ref="C838:AW838" si="1040">C$211</f>
        <v>0</v>
      </c>
      <c r="D838" s="113">
        <f t="shared" si="1040"/>
        <v>0</v>
      </c>
      <c r="E838" s="113">
        <f t="shared" si="1040"/>
        <v>0</v>
      </c>
      <c r="F838" s="113">
        <f t="shared" si="1040"/>
        <v>0</v>
      </c>
      <c r="G838" s="113">
        <f t="shared" si="1040"/>
        <v>0</v>
      </c>
      <c r="H838" s="113">
        <f t="shared" si="1040"/>
        <v>0</v>
      </c>
      <c r="I838" s="113">
        <f t="shared" si="1040"/>
        <v>0</v>
      </c>
      <c r="J838" s="113">
        <f t="shared" si="1040"/>
        <v>0</v>
      </c>
      <c r="K838" s="113">
        <f t="shared" si="1040"/>
        <v>0</v>
      </c>
      <c r="L838" s="113">
        <f t="shared" si="1040"/>
        <v>0</v>
      </c>
      <c r="M838" s="113">
        <f t="shared" si="1040"/>
        <v>0</v>
      </c>
      <c r="N838" s="113">
        <f t="shared" si="1040"/>
        <v>0</v>
      </c>
      <c r="O838" s="113">
        <f t="shared" si="1040"/>
        <v>0</v>
      </c>
      <c r="P838" s="113">
        <f t="shared" si="1040"/>
        <v>0</v>
      </c>
      <c r="Q838" s="113">
        <f t="shared" si="1040"/>
        <v>0</v>
      </c>
      <c r="R838" s="113">
        <f t="shared" si="1040"/>
        <v>0</v>
      </c>
      <c r="S838" s="113">
        <f t="shared" si="1040"/>
        <v>0</v>
      </c>
      <c r="T838" s="113">
        <f t="shared" si="1040"/>
        <v>0</v>
      </c>
      <c r="U838" s="113">
        <f t="shared" si="1040"/>
        <v>0</v>
      </c>
      <c r="V838" s="113">
        <f t="shared" si="1040"/>
        <v>0</v>
      </c>
      <c r="W838" s="113">
        <f t="shared" si="1040"/>
        <v>0</v>
      </c>
      <c r="X838" s="113">
        <f t="shared" si="1040"/>
        <v>0</v>
      </c>
      <c r="Y838" s="113">
        <f t="shared" si="1040"/>
        <v>0</v>
      </c>
      <c r="Z838" s="113">
        <f t="shared" si="1040"/>
        <v>0</v>
      </c>
      <c r="AA838" s="113">
        <f t="shared" si="1040"/>
        <v>0</v>
      </c>
      <c r="AB838" s="113">
        <f t="shared" si="1040"/>
        <v>0</v>
      </c>
      <c r="AC838" s="113">
        <f t="shared" si="1040"/>
        <v>0</v>
      </c>
      <c r="AD838" s="113">
        <f t="shared" si="1040"/>
        <v>0</v>
      </c>
      <c r="AE838" s="113">
        <f t="shared" si="1040"/>
        <v>0</v>
      </c>
      <c r="AF838" s="113">
        <f t="shared" si="1040"/>
        <v>0</v>
      </c>
      <c r="AG838" s="113">
        <f t="shared" si="1040"/>
        <v>0</v>
      </c>
      <c r="AH838" s="113">
        <f t="shared" si="1040"/>
        <v>0</v>
      </c>
      <c r="AI838" s="113">
        <f t="shared" si="1040"/>
        <v>0</v>
      </c>
      <c r="AJ838" s="113">
        <f t="shared" si="1040"/>
        <v>0</v>
      </c>
      <c r="AK838" s="113">
        <f t="shared" si="1040"/>
        <v>0</v>
      </c>
      <c r="AL838" s="113">
        <f t="shared" si="1040"/>
        <v>0</v>
      </c>
      <c r="AM838" s="113">
        <f t="shared" si="1040"/>
        <v>0</v>
      </c>
      <c r="AN838" s="113">
        <f t="shared" si="1040"/>
        <v>0</v>
      </c>
      <c r="AO838" s="113">
        <f t="shared" si="1040"/>
        <v>0</v>
      </c>
      <c r="AP838" s="113">
        <f t="shared" si="1040"/>
        <v>0</v>
      </c>
      <c r="AQ838" s="113">
        <f t="shared" si="1040"/>
        <v>0</v>
      </c>
      <c r="AR838" s="113">
        <f t="shared" si="1040"/>
        <v>0</v>
      </c>
      <c r="AS838" s="113">
        <f t="shared" si="1040"/>
        <v>0</v>
      </c>
      <c r="AT838" s="113">
        <f t="shared" si="1040"/>
        <v>0</v>
      </c>
      <c r="AU838" s="113">
        <f t="shared" si="1040"/>
        <v>0</v>
      </c>
      <c r="AV838" s="113">
        <f t="shared" si="1040"/>
        <v>0</v>
      </c>
      <c r="AW838" s="113">
        <f t="shared" si="1040"/>
        <v>0</v>
      </c>
    </row>
    <row r="839" spans="1:49">
      <c r="A839" s="42" t="str">
        <f>A$212</f>
        <v>Observed Number of Deaths (O)</v>
      </c>
      <c r="B839" s="36">
        <f>B$212</f>
        <v>0</v>
      </c>
      <c r="C839" s="113">
        <f t="shared" ref="C839:AW839" si="1041">C$212</f>
        <v>0</v>
      </c>
      <c r="D839" s="113">
        <f t="shared" si="1041"/>
        <v>0</v>
      </c>
      <c r="E839" s="113">
        <f t="shared" si="1041"/>
        <v>0</v>
      </c>
      <c r="F839" s="113">
        <f t="shared" si="1041"/>
        <v>0</v>
      </c>
      <c r="G839" s="113">
        <f t="shared" si="1041"/>
        <v>0</v>
      </c>
      <c r="H839" s="113">
        <f t="shared" si="1041"/>
        <v>0</v>
      </c>
      <c r="I839" s="113">
        <f t="shared" si="1041"/>
        <v>0</v>
      </c>
      <c r="J839" s="113">
        <f t="shared" si="1041"/>
        <v>0</v>
      </c>
      <c r="K839" s="113">
        <f t="shared" si="1041"/>
        <v>0</v>
      </c>
      <c r="L839" s="113">
        <f t="shared" si="1041"/>
        <v>0</v>
      </c>
      <c r="M839" s="113">
        <f t="shared" si="1041"/>
        <v>0</v>
      </c>
      <c r="N839" s="113">
        <f t="shared" si="1041"/>
        <v>0</v>
      </c>
      <c r="O839" s="113">
        <f t="shared" si="1041"/>
        <v>0</v>
      </c>
      <c r="P839" s="113">
        <f t="shared" si="1041"/>
        <v>0</v>
      </c>
      <c r="Q839" s="113">
        <f t="shared" si="1041"/>
        <v>0</v>
      </c>
      <c r="R839" s="113">
        <f t="shared" si="1041"/>
        <v>0</v>
      </c>
      <c r="S839" s="113">
        <f t="shared" si="1041"/>
        <v>0</v>
      </c>
      <c r="T839" s="113">
        <f t="shared" si="1041"/>
        <v>0</v>
      </c>
      <c r="U839" s="113">
        <f t="shared" si="1041"/>
        <v>0</v>
      </c>
      <c r="V839" s="113">
        <f t="shared" si="1041"/>
        <v>0</v>
      </c>
      <c r="W839" s="113">
        <f t="shared" si="1041"/>
        <v>0</v>
      </c>
      <c r="X839" s="113">
        <f t="shared" si="1041"/>
        <v>0</v>
      </c>
      <c r="Y839" s="113">
        <f t="shared" si="1041"/>
        <v>0</v>
      </c>
      <c r="Z839" s="113">
        <f t="shared" si="1041"/>
        <v>0</v>
      </c>
      <c r="AA839" s="113">
        <f t="shared" si="1041"/>
        <v>0</v>
      </c>
      <c r="AB839" s="113">
        <f t="shared" si="1041"/>
        <v>0</v>
      </c>
      <c r="AC839" s="113">
        <f t="shared" si="1041"/>
        <v>0</v>
      </c>
      <c r="AD839" s="113">
        <f t="shared" si="1041"/>
        <v>0</v>
      </c>
      <c r="AE839" s="113">
        <f t="shared" si="1041"/>
        <v>0</v>
      </c>
      <c r="AF839" s="113">
        <f t="shared" si="1041"/>
        <v>0</v>
      </c>
      <c r="AG839" s="113">
        <f t="shared" si="1041"/>
        <v>0</v>
      </c>
      <c r="AH839" s="113">
        <f t="shared" si="1041"/>
        <v>0</v>
      </c>
      <c r="AI839" s="113">
        <f t="shared" si="1041"/>
        <v>0</v>
      </c>
      <c r="AJ839" s="113">
        <f t="shared" si="1041"/>
        <v>0</v>
      </c>
      <c r="AK839" s="113">
        <f t="shared" si="1041"/>
        <v>0</v>
      </c>
      <c r="AL839" s="113">
        <f t="shared" si="1041"/>
        <v>0</v>
      </c>
      <c r="AM839" s="113">
        <f t="shared" si="1041"/>
        <v>0</v>
      </c>
      <c r="AN839" s="113">
        <f t="shared" si="1041"/>
        <v>0</v>
      </c>
      <c r="AO839" s="113">
        <f t="shared" si="1041"/>
        <v>0</v>
      </c>
      <c r="AP839" s="113">
        <f t="shared" si="1041"/>
        <v>0</v>
      </c>
      <c r="AQ839" s="113">
        <f t="shared" si="1041"/>
        <v>0</v>
      </c>
      <c r="AR839" s="113">
        <f t="shared" si="1041"/>
        <v>0</v>
      </c>
      <c r="AS839" s="113">
        <f t="shared" si="1041"/>
        <v>0</v>
      </c>
      <c r="AT839" s="113">
        <f t="shared" si="1041"/>
        <v>0</v>
      </c>
      <c r="AU839" s="113">
        <f t="shared" si="1041"/>
        <v>0</v>
      </c>
      <c r="AV839" s="113">
        <f t="shared" si="1041"/>
        <v>0</v>
      </c>
      <c r="AW839" s="113">
        <f t="shared" si="1041"/>
        <v>0</v>
      </c>
    </row>
    <row r="840" spans="1:49">
      <c r="A840" s="45" t="s">
        <v>29</v>
      </c>
      <c r="B840" s="36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s="113"/>
      <c r="AK840" s="113"/>
      <c r="AL840" s="113"/>
      <c r="AM840" s="113"/>
      <c r="AN840" s="113"/>
      <c r="AO840" s="113"/>
      <c r="AP840" s="113"/>
      <c r="AQ840" s="113"/>
      <c r="AR840" s="113"/>
      <c r="AS840" s="113"/>
      <c r="AT840" s="113"/>
      <c r="AU840" s="113"/>
      <c r="AV840" s="113"/>
      <c r="AW840" s="116"/>
    </row>
    <row r="841" spans="1:49">
      <c r="A841" s="42" t="s">
        <v>30</v>
      </c>
      <c r="B841" s="36"/>
      <c r="C841" s="113">
        <f t="shared" ref="C841:AW841" si="1042">C835+C838</f>
        <v>0</v>
      </c>
      <c r="D841" s="113">
        <f t="shared" si="1042"/>
        <v>0</v>
      </c>
      <c r="E841" s="113">
        <f t="shared" si="1042"/>
        <v>0</v>
      </c>
      <c r="F841" s="113">
        <f t="shared" si="1042"/>
        <v>0</v>
      </c>
      <c r="G841" s="113">
        <f t="shared" si="1042"/>
        <v>0</v>
      </c>
      <c r="H841" s="113">
        <f t="shared" si="1042"/>
        <v>0</v>
      </c>
      <c r="I841" s="113">
        <f t="shared" si="1042"/>
        <v>0</v>
      </c>
      <c r="J841" s="113">
        <f t="shared" si="1042"/>
        <v>0</v>
      </c>
      <c r="K841" s="113">
        <f t="shared" si="1042"/>
        <v>0</v>
      </c>
      <c r="L841" s="113">
        <f t="shared" si="1042"/>
        <v>0</v>
      </c>
      <c r="M841" s="113">
        <f t="shared" si="1042"/>
        <v>0</v>
      </c>
      <c r="N841" s="113">
        <f t="shared" si="1042"/>
        <v>0</v>
      </c>
      <c r="O841" s="113">
        <f t="shared" si="1042"/>
        <v>0</v>
      </c>
      <c r="P841" s="113">
        <f t="shared" si="1042"/>
        <v>0</v>
      </c>
      <c r="Q841" s="113">
        <f t="shared" si="1042"/>
        <v>0</v>
      </c>
      <c r="R841" s="113">
        <f t="shared" si="1042"/>
        <v>0</v>
      </c>
      <c r="S841" s="113">
        <f t="shared" si="1042"/>
        <v>0</v>
      </c>
      <c r="T841" s="113">
        <f t="shared" si="1042"/>
        <v>0</v>
      </c>
      <c r="U841" s="113">
        <f t="shared" si="1042"/>
        <v>0</v>
      </c>
      <c r="V841" s="113">
        <f t="shared" si="1042"/>
        <v>0</v>
      </c>
      <c r="W841" s="113">
        <f t="shared" si="1042"/>
        <v>0</v>
      </c>
      <c r="X841" s="113">
        <f t="shared" si="1042"/>
        <v>0</v>
      </c>
      <c r="Y841" s="113">
        <f t="shared" si="1042"/>
        <v>0</v>
      </c>
      <c r="Z841" s="113">
        <f t="shared" si="1042"/>
        <v>0</v>
      </c>
      <c r="AA841" s="113">
        <f t="shared" si="1042"/>
        <v>0</v>
      </c>
      <c r="AB841" s="113">
        <f t="shared" si="1042"/>
        <v>0</v>
      </c>
      <c r="AC841" s="113">
        <f t="shared" si="1042"/>
        <v>0</v>
      </c>
      <c r="AD841" s="113">
        <f t="shared" si="1042"/>
        <v>0</v>
      </c>
      <c r="AE841" s="113">
        <f t="shared" si="1042"/>
        <v>0</v>
      </c>
      <c r="AF841" s="113">
        <f t="shared" si="1042"/>
        <v>0</v>
      </c>
      <c r="AG841" s="113">
        <f t="shared" si="1042"/>
        <v>0</v>
      </c>
      <c r="AH841" s="113">
        <f t="shared" si="1042"/>
        <v>0</v>
      </c>
      <c r="AI841" s="113">
        <f t="shared" si="1042"/>
        <v>0</v>
      </c>
      <c r="AJ841" s="113">
        <f t="shared" si="1042"/>
        <v>0</v>
      </c>
      <c r="AK841" s="113">
        <f t="shared" si="1042"/>
        <v>0</v>
      </c>
      <c r="AL841" s="113">
        <f t="shared" si="1042"/>
        <v>0</v>
      </c>
      <c r="AM841" s="113">
        <f t="shared" si="1042"/>
        <v>0</v>
      </c>
      <c r="AN841" s="113">
        <f t="shared" si="1042"/>
        <v>0</v>
      </c>
      <c r="AO841" s="113">
        <f t="shared" si="1042"/>
        <v>0</v>
      </c>
      <c r="AP841" s="113">
        <f t="shared" si="1042"/>
        <v>0</v>
      </c>
      <c r="AQ841" s="113">
        <f t="shared" si="1042"/>
        <v>0</v>
      </c>
      <c r="AR841" s="113">
        <f t="shared" si="1042"/>
        <v>0</v>
      </c>
      <c r="AS841" s="113">
        <f t="shared" si="1042"/>
        <v>0</v>
      </c>
      <c r="AT841" s="113">
        <f t="shared" si="1042"/>
        <v>0</v>
      </c>
      <c r="AU841" s="113">
        <f t="shared" si="1042"/>
        <v>0</v>
      </c>
      <c r="AV841" s="113">
        <f t="shared" si="1042"/>
        <v>0</v>
      </c>
      <c r="AW841" s="116">
        <f t="shared" si="1042"/>
        <v>0</v>
      </c>
    </row>
    <row r="842" spans="1:49">
      <c r="A842" s="42" t="s">
        <v>31</v>
      </c>
      <c r="B842" s="36"/>
      <c r="C842" s="113">
        <f t="shared" ref="C842:AW842" si="1043">C836+C839</f>
        <v>0</v>
      </c>
      <c r="D842" s="113">
        <f t="shared" si="1043"/>
        <v>0</v>
      </c>
      <c r="E842" s="113">
        <f t="shared" si="1043"/>
        <v>0</v>
      </c>
      <c r="F842" s="113">
        <f t="shared" si="1043"/>
        <v>0</v>
      </c>
      <c r="G842" s="113">
        <f t="shared" si="1043"/>
        <v>0</v>
      </c>
      <c r="H842" s="113">
        <f t="shared" si="1043"/>
        <v>0</v>
      </c>
      <c r="I842" s="113">
        <f t="shared" si="1043"/>
        <v>0</v>
      </c>
      <c r="J842" s="113">
        <f t="shared" si="1043"/>
        <v>0</v>
      </c>
      <c r="K842" s="113">
        <f t="shared" si="1043"/>
        <v>0</v>
      </c>
      <c r="L842" s="113">
        <f t="shared" si="1043"/>
        <v>0</v>
      </c>
      <c r="M842" s="113">
        <f t="shared" si="1043"/>
        <v>0</v>
      </c>
      <c r="N842" s="113">
        <f t="shared" si="1043"/>
        <v>0</v>
      </c>
      <c r="O842" s="113">
        <f t="shared" si="1043"/>
        <v>0</v>
      </c>
      <c r="P842" s="113">
        <f t="shared" si="1043"/>
        <v>0</v>
      </c>
      <c r="Q842" s="113">
        <f t="shared" si="1043"/>
        <v>0</v>
      </c>
      <c r="R842" s="113">
        <f t="shared" si="1043"/>
        <v>0</v>
      </c>
      <c r="S842" s="113">
        <f t="shared" si="1043"/>
        <v>0</v>
      </c>
      <c r="T842" s="113">
        <f t="shared" si="1043"/>
        <v>0</v>
      </c>
      <c r="U842" s="113">
        <f t="shared" si="1043"/>
        <v>0</v>
      </c>
      <c r="V842" s="113">
        <f t="shared" si="1043"/>
        <v>0</v>
      </c>
      <c r="W842" s="113">
        <f t="shared" si="1043"/>
        <v>0</v>
      </c>
      <c r="X842" s="113">
        <f t="shared" si="1043"/>
        <v>0</v>
      </c>
      <c r="Y842" s="113">
        <f t="shared" si="1043"/>
        <v>0</v>
      </c>
      <c r="Z842" s="113">
        <f t="shared" si="1043"/>
        <v>0</v>
      </c>
      <c r="AA842" s="113">
        <f t="shared" si="1043"/>
        <v>0</v>
      </c>
      <c r="AB842" s="113">
        <f t="shared" si="1043"/>
        <v>0</v>
      </c>
      <c r="AC842" s="113">
        <f t="shared" si="1043"/>
        <v>0</v>
      </c>
      <c r="AD842" s="113">
        <f t="shared" si="1043"/>
        <v>0</v>
      </c>
      <c r="AE842" s="113">
        <f t="shared" si="1043"/>
        <v>0</v>
      </c>
      <c r="AF842" s="113">
        <f t="shared" si="1043"/>
        <v>0</v>
      </c>
      <c r="AG842" s="113">
        <f t="shared" si="1043"/>
        <v>0</v>
      </c>
      <c r="AH842" s="113">
        <f t="shared" si="1043"/>
        <v>0</v>
      </c>
      <c r="AI842" s="113">
        <f t="shared" si="1043"/>
        <v>0</v>
      </c>
      <c r="AJ842" s="113">
        <f t="shared" si="1043"/>
        <v>0</v>
      </c>
      <c r="AK842" s="113">
        <f t="shared" si="1043"/>
        <v>0</v>
      </c>
      <c r="AL842" s="113">
        <f t="shared" si="1043"/>
        <v>0</v>
      </c>
      <c r="AM842" s="113">
        <f t="shared" si="1043"/>
        <v>0</v>
      </c>
      <c r="AN842" s="113">
        <f t="shared" si="1043"/>
        <v>0</v>
      </c>
      <c r="AO842" s="113">
        <f t="shared" si="1043"/>
        <v>0</v>
      </c>
      <c r="AP842" s="113">
        <f t="shared" si="1043"/>
        <v>0</v>
      </c>
      <c r="AQ842" s="113">
        <f t="shared" si="1043"/>
        <v>0</v>
      </c>
      <c r="AR842" s="113">
        <f t="shared" si="1043"/>
        <v>0</v>
      </c>
      <c r="AS842" s="113">
        <f t="shared" si="1043"/>
        <v>0</v>
      </c>
      <c r="AT842" s="113">
        <f t="shared" si="1043"/>
        <v>0</v>
      </c>
      <c r="AU842" s="113">
        <f t="shared" si="1043"/>
        <v>0</v>
      </c>
      <c r="AV842" s="113">
        <f t="shared" si="1043"/>
        <v>0</v>
      </c>
      <c r="AW842" s="116">
        <f t="shared" si="1043"/>
        <v>0</v>
      </c>
    </row>
    <row r="843" spans="1:49">
      <c r="A843" s="42" t="s">
        <v>34</v>
      </c>
      <c r="B843" s="36"/>
      <c r="C843" s="113" t="str">
        <f t="shared" ref="C843:AW843" si="1044">IF(C841&gt;0, C842*(C835/C841),"")</f>
        <v/>
      </c>
      <c r="D843" s="113" t="str">
        <f t="shared" si="1044"/>
        <v/>
      </c>
      <c r="E843" s="113" t="str">
        <f t="shared" si="1044"/>
        <v/>
      </c>
      <c r="F843" s="113" t="str">
        <f t="shared" si="1044"/>
        <v/>
      </c>
      <c r="G843" s="113" t="str">
        <f t="shared" si="1044"/>
        <v/>
      </c>
      <c r="H843" s="113" t="str">
        <f t="shared" si="1044"/>
        <v/>
      </c>
      <c r="I843" s="113" t="str">
        <f t="shared" si="1044"/>
        <v/>
      </c>
      <c r="J843" s="113" t="str">
        <f t="shared" si="1044"/>
        <v/>
      </c>
      <c r="K843" s="113" t="str">
        <f t="shared" si="1044"/>
        <v/>
      </c>
      <c r="L843" s="113" t="str">
        <f t="shared" si="1044"/>
        <v/>
      </c>
      <c r="M843" s="113" t="str">
        <f t="shared" si="1044"/>
        <v/>
      </c>
      <c r="N843" s="113" t="str">
        <f t="shared" si="1044"/>
        <v/>
      </c>
      <c r="O843" s="113" t="str">
        <f t="shared" si="1044"/>
        <v/>
      </c>
      <c r="P843" s="113" t="str">
        <f t="shared" si="1044"/>
        <v/>
      </c>
      <c r="Q843" s="113" t="str">
        <f t="shared" si="1044"/>
        <v/>
      </c>
      <c r="R843" s="113" t="str">
        <f t="shared" si="1044"/>
        <v/>
      </c>
      <c r="S843" s="113" t="str">
        <f t="shared" si="1044"/>
        <v/>
      </c>
      <c r="T843" s="113" t="str">
        <f t="shared" si="1044"/>
        <v/>
      </c>
      <c r="U843" s="113" t="str">
        <f t="shared" si="1044"/>
        <v/>
      </c>
      <c r="V843" s="113" t="str">
        <f t="shared" si="1044"/>
        <v/>
      </c>
      <c r="W843" s="113" t="str">
        <f t="shared" si="1044"/>
        <v/>
      </c>
      <c r="X843" s="113" t="str">
        <f t="shared" si="1044"/>
        <v/>
      </c>
      <c r="Y843" s="113" t="str">
        <f t="shared" si="1044"/>
        <v/>
      </c>
      <c r="Z843" s="113" t="str">
        <f t="shared" si="1044"/>
        <v/>
      </c>
      <c r="AA843" s="113" t="str">
        <f t="shared" si="1044"/>
        <v/>
      </c>
      <c r="AB843" s="113" t="str">
        <f t="shared" si="1044"/>
        <v/>
      </c>
      <c r="AC843" s="113" t="str">
        <f t="shared" si="1044"/>
        <v/>
      </c>
      <c r="AD843" s="113" t="str">
        <f t="shared" si="1044"/>
        <v/>
      </c>
      <c r="AE843" s="113" t="str">
        <f t="shared" si="1044"/>
        <v/>
      </c>
      <c r="AF843" s="113" t="str">
        <f t="shared" si="1044"/>
        <v/>
      </c>
      <c r="AG843" s="113" t="str">
        <f t="shared" si="1044"/>
        <v/>
      </c>
      <c r="AH843" s="113" t="str">
        <f t="shared" si="1044"/>
        <v/>
      </c>
      <c r="AI843" s="113" t="str">
        <f t="shared" si="1044"/>
        <v/>
      </c>
      <c r="AJ843" s="113" t="str">
        <f t="shared" si="1044"/>
        <v/>
      </c>
      <c r="AK843" s="113" t="str">
        <f t="shared" si="1044"/>
        <v/>
      </c>
      <c r="AL843" s="113" t="str">
        <f t="shared" si="1044"/>
        <v/>
      </c>
      <c r="AM843" s="113" t="str">
        <f t="shared" si="1044"/>
        <v/>
      </c>
      <c r="AN843" s="113" t="str">
        <f t="shared" si="1044"/>
        <v/>
      </c>
      <c r="AO843" s="113" t="str">
        <f t="shared" si="1044"/>
        <v/>
      </c>
      <c r="AP843" s="113" t="str">
        <f t="shared" si="1044"/>
        <v/>
      </c>
      <c r="AQ843" s="113" t="str">
        <f t="shared" si="1044"/>
        <v/>
      </c>
      <c r="AR843" s="113" t="str">
        <f t="shared" si="1044"/>
        <v/>
      </c>
      <c r="AS843" s="113" t="str">
        <f t="shared" si="1044"/>
        <v/>
      </c>
      <c r="AT843" s="113" t="str">
        <f t="shared" si="1044"/>
        <v/>
      </c>
      <c r="AU843" s="113" t="str">
        <f t="shared" si="1044"/>
        <v/>
      </c>
      <c r="AV843" s="113" t="str">
        <f t="shared" si="1044"/>
        <v/>
      </c>
      <c r="AW843" s="116" t="str">
        <f t="shared" si="1044"/>
        <v/>
      </c>
    </row>
    <row r="844" spans="1:49">
      <c r="A844" s="42" t="s">
        <v>35</v>
      </c>
      <c r="B844" s="36"/>
      <c r="C844" s="113" t="str">
        <f>IF(C841&gt;0, IF((C841-1)=0,"", ( C842*(C835/C841)*(1-(C835/C841))*(C841-C842))/(C841-1)), "")</f>
        <v/>
      </c>
      <c r="D844" s="113" t="str">
        <f t="shared" ref="D844:AW844" si="1045">IF(D841&gt;0, IF((D841-1)=0,"", ( D842*(D835/D841)*(1-(D835/D841))*(D841-D842))/(D841-1)), "")</f>
        <v/>
      </c>
      <c r="E844" s="113" t="str">
        <f t="shared" si="1045"/>
        <v/>
      </c>
      <c r="F844" s="113" t="str">
        <f t="shared" si="1045"/>
        <v/>
      </c>
      <c r="G844" s="113" t="str">
        <f t="shared" si="1045"/>
        <v/>
      </c>
      <c r="H844" s="113" t="str">
        <f t="shared" si="1045"/>
        <v/>
      </c>
      <c r="I844" s="113" t="str">
        <f t="shared" si="1045"/>
        <v/>
      </c>
      <c r="J844" s="113" t="str">
        <f t="shared" si="1045"/>
        <v/>
      </c>
      <c r="K844" s="113" t="str">
        <f t="shared" si="1045"/>
        <v/>
      </c>
      <c r="L844" s="113" t="str">
        <f t="shared" si="1045"/>
        <v/>
      </c>
      <c r="M844" s="113" t="str">
        <f t="shared" si="1045"/>
        <v/>
      </c>
      <c r="N844" s="113" t="str">
        <f t="shared" si="1045"/>
        <v/>
      </c>
      <c r="O844" s="113" t="str">
        <f t="shared" si="1045"/>
        <v/>
      </c>
      <c r="P844" s="113" t="str">
        <f t="shared" si="1045"/>
        <v/>
      </c>
      <c r="Q844" s="113" t="str">
        <f t="shared" si="1045"/>
        <v/>
      </c>
      <c r="R844" s="113" t="str">
        <f t="shared" si="1045"/>
        <v/>
      </c>
      <c r="S844" s="113" t="str">
        <f t="shared" si="1045"/>
        <v/>
      </c>
      <c r="T844" s="113" t="str">
        <f t="shared" si="1045"/>
        <v/>
      </c>
      <c r="U844" s="113" t="str">
        <f t="shared" si="1045"/>
        <v/>
      </c>
      <c r="V844" s="113" t="str">
        <f t="shared" si="1045"/>
        <v/>
      </c>
      <c r="W844" s="113" t="str">
        <f t="shared" si="1045"/>
        <v/>
      </c>
      <c r="X844" s="113" t="str">
        <f t="shared" si="1045"/>
        <v/>
      </c>
      <c r="Y844" s="113" t="str">
        <f t="shared" si="1045"/>
        <v/>
      </c>
      <c r="Z844" s="113" t="str">
        <f t="shared" si="1045"/>
        <v/>
      </c>
      <c r="AA844" s="113" t="str">
        <f t="shared" si="1045"/>
        <v/>
      </c>
      <c r="AB844" s="113" t="str">
        <f t="shared" si="1045"/>
        <v/>
      </c>
      <c r="AC844" s="113" t="str">
        <f t="shared" si="1045"/>
        <v/>
      </c>
      <c r="AD844" s="113" t="str">
        <f t="shared" si="1045"/>
        <v/>
      </c>
      <c r="AE844" s="113" t="str">
        <f t="shared" si="1045"/>
        <v/>
      </c>
      <c r="AF844" s="113" t="str">
        <f t="shared" si="1045"/>
        <v/>
      </c>
      <c r="AG844" s="113" t="str">
        <f t="shared" si="1045"/>
        <v/>
      </c>
      <c r="AH844" s="113" t="str">
        <f t="shared" si="1045"/>
        <v/>
      </c>
      <c r="AI844" s="113" t="str">
        <f t="shared" si="1045"/>
        <v/>
      </c>
      <c r="AJ844" s="113" t="str">
        <f t="shared" si="1045"/>
        <v/>
      </c>
      <c r="AK844" s="113" t="str">
        <f t="shared" si="1045"/>
        <v/>
      </c>
      <c r="AL844" s="113" t="str">
        <f t="shared" si="1045"/>
        <v/>
      </c>
      <c r="AM844" s="113" t="str">
        <f t="shared" si="1045"/>
        <v/>
      </c>
      <c r="AN844" s="113" t="str">
        <f t="shared" si="1045"/>
        <v/>
      </c>
      <c r="AO844" s="113" t="str">
        <f t="shared" si="1045"/>
        <v/>
      </c>
      <c r="AP844" s="113" t="str">
        <f t="shared" si="1045"/>
        <v/>
      </c>
      <c r="AQ844" s="113" t="str">
        <f t="shared" si="1045"/>
        <v/>
      </c>
      <c r="AR844" s="113" t="str">
        <f t="shared" si="1045"/>
        <v/>
      </c>
      <c r="AS844" s="113" t="str">
        <f t="shared" si="1045"/>
        <v/>
      </c>
      <c r="AT844" s="113" t="str">
        <f t="shared" si="1045"/>
        <v/>
      </c>
      <c r="AU844" s="113" t="str">
        <f t="shared" si="1045"/>
        <v/>
      </c>
      <c r="AV844" s="113" t="str">
        <f t="shared" si="1045"/>
        <v/>
      </c>
      <c r="AW844" s="113" t="str">
        <f t="shared" si="1045"/>
        <v/>
      </c>
    </row>
    <row r="845" spans="1:49">
      <c r="A845" s="42" t="s">
        <v>33</v>
      </c>
      <c r="B845" s="36" t="e">
        <f>(SUM(D836:AW836)-SUM(D843:AW843))^2/SUM(D844:AW844)</f>
        <v>#DIV/0!</v>
      </c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s="113"/>
      <c r="AK845" s="113"/>
      <c r="AL845" s="113"/>
      <c r="AM845" s="113"/>
      <c r="AN845" s="113"/>
      <c r="AO845" s="113"/>
      <c r="AP845" s="113"/>
      <c r="AQ845" s="113"/>
      <c r="AR845" s="113"/>
      <c r="AS845" s="113"/>
      <c r="AT845" s="113"/>
      <c r="AU845" s="113"/>
      <c r="AV845" s="113"/>
      <c r="AW845" s="116"/>
    </row>
    <row r="846" spans="1:49" ht="16" thickBot="1">
      <c r="A846" s="46" t="s">
        <v>32</v>
      </c>
      <c r="B846" s="47" t="e">
        <f>CHIDIST(B845,1)</f>
        <v>#DIV/0!</v>
      </c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  <c r="AN846" s="117"/>
      <c r="AO846" s="117"/>
      <c r="AP846" s="117"/>
      <c r="AQ846" s="117"/>
      <c r="AR846" s="117"/>
      <c r="AS846" s="117"/>
      <c r="AT846" s="117"/>
      <c r="AU846" s="117"/>
      <c r="AV846" s="117"/>
      <c r="AW846" s="118"/>
    </row>
    <row r="847" spans="1:49">
      <c r="A847" s="33"/>
      <c r="B847" s="33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 ht="16" thickBot="1">
      <c r="A848" s="33"/>
      <c r="B848" s="33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43" t="str">
        <f>A851&amp;" vs. "&amp;A854</f>
        <v>Strain C vs. Strain G</v>
      </c>
      <c r="B849" s="44" t="e">
        <f>"p = "&amp;FIXED(B863,6)</f>
        <v>#DIV/0!</v>
      </c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  <c r="AQ849" s="114"/>
      <c r="AR849" s="114"/>
      <c r="AS849" s="114"/>
      <c r="AT849" s="114"/>
      <c r="AU849" s="114"/>
      <c r="AV849" s="114"/>
      <c r="AW849" s="115"/>
    </row>
    <row r="850" spans="1:49">
      <c r="A850" s="33"/>
      <c r="B850" s="33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45" t="str">
        <f>A$102</f>
        <v>Strain C</v>
      </c>
      <c r="B851" s="36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s="113"/>
      <c r="AK851" s="113"/>
      <c r="AL851" s="113"/>
      <c r="AM851" s="113"/>
      <c r="AN851" s="113"/>
      <c r="AO851" s="113"/>
      <c r="AP851" s="113"/>
      <c r="AQ851" s="113"/>
      <c r="AR851" s="113"/>
      <c r="AS851" s="113"/>
      <c r="AT851" s="113"/>
      <c r="AU851" s="113"/>
      <c r="AV851" s="113"/>
      <c r="AW851" s="116"/>
    </row>
    <row r="852" spans="1:49">
      <c r="A852" s="42" t="str">
        <f>A$103</f>
        <v>Number of Subjects at Risk (N)</v>
      </c>
      <c r="B852" s="36">
        <f>B$103</f>
        <v>0</v>
      </c>
      <c r="C852" s="113">
        <f t="shared" ref="C852:AW852" si="1046">C$103</f>
        <v>0</v>
      </c>
      <c r="D852" s="113">
        <f t="shared" si="1046"/>
        <v>0</v>
      </c>
      <c r="E852" s="113">
        <f t="shared" si="1046"/>
        <v>0</v>
      </c>
      <c r="F852" s="113">
        <f t="shared" si="1046"/>
        <v>0</v>
      </c>
      <c r="G852" s="113">
        <f t="shared" si="1046"/>
        <v>0</v>
      </c>
      <c r="H852" s="113">
        <f t="shared" si="1046"/>
        <v>0</v>
      </c>
      <c r="I852" s="113">
        <f t="shared" si="1046"/>
        <v>0</v>
      </c>
      <c r="J852" s="113">
        <f t="shared" si="1046"/>
        <v>0</v>
      </c>
      <c r="K852" s="113">
        <f t="shared" si="1046"/>
        <v>0</v>
      </c>
      <c r="L852" s="113">
        <f t="shared" si="1046"/>
        <v>0</v>
      </c>
      <c r="M852" s="113">
        <f t="shared" si="1046"/>
        <v>0</v>
      </c>
      <c r="N852" s="113">
        <f t="shared" si="1046"/>
        <v>0</v>
      </c>
      <c r="O852" s="113">
        <f t="shared" si="1046"/>
        <v>0</v>
      </c>
      <c r="P852" s="113">
        <f t="shared" si="1046"/>
        <v>0</v>
      </c>
      <c r="Q852" s="113">
        <f t="shared" si="1046"/>
        <v>0</v>
      </c>
      <c r="R852" s="113">
        <f t="shared" si="1046"/>
        <v>0</v>
      </c>
      <c r="S852" s="113">
        <f t="shared" si="1046"/>
        <v>0</v>
      </c>
      <c r="T852" s="113">
        <f t="shared" si="1046"/>
        <v>0</v>
      </c>
      <c r="U852" s="113">
        <f t="shared" si="1046"/>
        <v>0</v>
      </c>
      <c r="V852" s="113">
        <f t="shared" si="1046"/>
        <v>0</v>
      </c>
      <c r="W852" s="113">
        <f t="shared" si="1046"/>
        <v>0</v>
      </c>
      <c r="X852" s="113">
        <f t="shared" si="1046"/>
        <v>0</v>
      </c>
      <c r="Y852" s="113">
        <f t="shared" si="1046"/>
        <v>0</v>
      </c>
      <c r="Z852" s="113">
        <f t="shared" si="1046"/>
        <v>0</v>
      </c>
      <c r="AA852" s="113">
        <f t="shared" si="1046"/>
        <v>0</v>
      </c>
      <c r="AB852" s="113">
        <f t="shared" si="1046"/>
        <v>0</v>
      </c>
      <c r="AC852" s="113">
        <f t="shared" si="1046"/>
        <v>0</v>
      </c>
      <c r="AD852" s="113">
        <f t="shared" si="1046"/>
        <v>0</v>
      </c>
      <c r="AE852" s="113">
        <f t="shared" si="1046"/>
        <v>0</v>
      </c>
      <c r="AF852" s="113">
        <f t="shared" si="1046"/>
        <v>0</v>
      </c>
      <c r="AG852" s="113">
        <f t="shared" si="1046"/>
        <v>0</v>
      </c>
      <c r="AH852" s="113">
        <f t="shared" si="1046"/>
        <v>0</v>
      </c>
      <c r="AI852" s="113">
        <f t="shared" si="1046"/>
        <v>0</v>
      </c>
      <c r="AJ852" s="113">
        <f t="shared" si="1046"/>
        <v>0</v>
      </c>
      <c r="AK852" s="113">
        <f t="shared" si="1046"/>
        <v>0</v>
      </c>
      <c r="AL852" s="113">
        <f t="shared" si="1046"/>
        <v>0</v>
      </c>
      <c r="AM852" s="113">
        <f t="shared" si="1046"/>
        <v>0</v>
      </c>
      <c r="AN852" s="113">
        <f t="shared" si="1046"/>
        <v>0</v>
      </c>
      <c r="AO852" s="113">
        <f t="shared" si="1046"/>
        <v>0</v>
      </c>
      <c r="AP852" s="113">
        <f t="shared" si="1046"/>
        <v>0</v>
      </c>
      <c r="AQ852" s="113">
        <f t="shared" si="1046"/>
        <v>0</v>
      </c>
      <c r="AR852" s="113">
        <f t="shared" si="1046"/>
        <v>0</v>
      </c>
      <c r="AS852" s="113">
        <f t="shared" si="1046"/>
        <v>0</v>
      </c>
      <c r="AT852" s="113">
        <f t="shared" si="1046"/>
        <v>0</v>
      </c>
      <c r="AU852" s="113">
        <f t="shared" si="1046"/>
        <v>0</v>
      </c>
      <c r="AV852" s="113">
        <f t="shared" si="1046"/>
        <v>0</v>
      </c>
      <c r="AW852" s="113">
        <f t="shared" si="1046"/>
        <v>0</v>
      </c>
    </row>
    <row r="853" spans="1:49">
      <c r="A853" s="42" t="str">
        <f>A$104</f>
        <v>Observed Number of Deaths (O)</v>
      </c>
      <c r="B853" s="36">
        <f>B$104</f>
        <v>0</v>
      </c>
      <c r="C853" s="113">
        <f t="shared" ref="C853:AW853" si="1047">C$104</f>
        <v>0</v>
      </c>
      <c r="D853" s="113">
        <f t="shared" si="1047"/>
        <v>0</v>
      </c>
      <c r="E853" s="113">
        <f t="shared" si="1047"/>
        <v>0</v>
      </c>
      <c r="F853" s="113">
        <f t="shared" si="1047"/>
        <v>0</v>
      </c>
      <c r="G853" s="113">
        <f t="shared" si="1047"/>
        <v>0</v>
      </c>
      <c r="H853" s="113">
        <f t="shared" si="1047"/>
        <v>0</v>
      </c>
      <c r="I853" s="113">
        <f t="shared" si="1047"/>
        <v>0</v>
      </c>
      <c r="J853" s="113">
        <f t="shared" si="1047"/>
        <v>0</v>
      </c>
      <c r="K853" s="113">
        <f t="shared" si="1047"/>
        <v>0</v>
      </c>
      <c r="L853" s="113">
        <f t="shared" si="1047"/>
        <v>0</v>
      </c>
      <c r="M853" s="113">
        <f t="shared" si="1047"/>
        <v>0</v>
      </c>
      <c r="N853" s="113">
        <f t="shared" si="1047"/>
        <v>0</v>
      </c>
      <c r="O853" s="113">
        <f t="shared" si="1047"/>
        <v>0</v>
      </c>
      <c r="P853" s="113">
        <f t="shared" si="1047"/>
        <v>0</v>
      </c>
      <c r="Q853" s="113">
        <f t="shared" si="1047"/>
        <v>0</v>
      </c>
      <c r="R853" s="113">
        <f t="shared" si="1047"/>
        <v>0</v>
      </c>
      <c r="S853" s="113">
        <f t="shared" si="1047"/>
        <v>0</v>
      </c>
      <c r="T853" s="113">
        <f t="shared" si="1047"/>
        <v>0</v>
      </c>
      <c r="U853" s="113">
        <f t="shared" si="1047"/>
        <v>0</v>
      </c>
      <c r="V853" s="113">
        <f t="shared" si="1047"/>
        <v>0</v>
      </c>
      <c r="W853" s="113">
        <f t="shared" si="1047"/>
        <v>0</v>
      </c>
      <c r="X853" s="113">
        <f t="shared" si="1047"/>
        <v>0</v>
      </c>
      <c r="Y853" s="113">
        <f t="shared" si="1047"/>
        <v>0</v>
      </c>
      <c r="Z853" s="113">
        <f t="shared" si="1047"/>
        <v>0</v>
      </c>
      <c r="AA853" s="113">
        <f t="shared" si="1047"/>
        <v>0</v>
      </c>
      <c r="AB853" s="113">
        <f t="shared" si="1047"/>
        <v>0</v>
      </c>
      <c r="AC853" s="113">
        <f t="shared" si="1047"/>
        <v>0</v>
      </c>
      <c r="AD853" s="113">
        <f t="shared" si="1047"/>
        <v>0</v>
      </c>
      <c r="AE853" s="113">
        <f t="shared" si="1047"/>
        <v>0</v>
      </c>
      <c r="AF853" s="113">
        <f t="shared" si="1047"/>
        <v>0</v>
      </c>
      <c r="AG853" s="113">
        <f t="shared" si="1047"/>
        <v>0</v>
      </c>
      <c r="AH853" s="113">
        <f t="shared" si="1047"/>
        <v>0</v>
      </c>
      <c r="AI853" s="113">
        <f t="shared" si="1047"/>
        <v>0</v>
      </c>
      <c r="AJ853" s="113">
        <f t="shared" si="1047"/>
        <v>0</v>
      </c>
      <c r="AK853" s="113">
        <f t="shared" si="1047"/>
        <v>0</v>
      </c>
      <c r="AL853" s="113">
        <f t="shared" si="1047"/>
        <v>0</v>
      </c>
      <c r="AM853" s="113">
        <f t="shared" si="1047"/>
        <v>0</v>
      </c>
      <c r="AN853" s="113">
        <f t="shared" si="1047"/>
        <v>0</v>
      </c>
      <c r="AO853" s="113">
        <f t="shared" si="1047"/>
        <v>0</v>
      </c>
      <c r="AP853" s="113">
        <f t="shared" si="1047"/>
        <v>0</v>
      </c>
      <c r="AQ853" s="113">
        <f t="shared" si="1047"/>
        <v>0</v>
      </c>
      <c r="AR853" s="113">
        <f t="shared" si="1047"/>
        <v>0</v>
      </c>
      <c r="AS853" s="113">
        <f t="shared" si="1047"/>
        <v>0</v>
      </c>
      <c r="AT853" s="113">
        <f t="shared" si="1047"/>
        <v>0</v>
      </c>
      <c r="AU853" s="113">
        <f t="shared" si="1047"/>
        <v>0</v>
      </c>
      <c r="AV853" s="113">
        <f t="shared" si="1047"/>
        <v>0</v>
      </c>
      <c r="AW853" s="113">
        <f t="shared" si="1047"/>
        <v>0</v>
      </c>
    </row>
    <row r="854" spans="1:49">
      <c r="A854" s="45" t="str">
        <f>A$246</f>
        <v>Strain G</v>
      </c>
      <c r="B854" s="36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s="113"/>
      <c r="AK854" s="113"/>
      <c r="AL854" s="113"/>
      <c r="AM854" s="113"/>
      <c r="AN854" s="113"/>
      <c r="AO854" s="113"/>
      <c r="AP854" s="113"/>
      <c r="AQ854" s="113"/>
      <c r="AR854" s="113"/>
      <c r="AS854" s="113"/>
      <c r="AT854" s="113"/>
      <c r="AU854" s="113"/>
      <c r="AV854" s="113"/>
      <c r="AW854" s="116"/>
    </row>
    <row r="855" spans="1:49">
      <c r="A855" s="42" t="str">
        <f>A$247</f>
        <v>Number of Subjects at Risk (N)</v>
      </c>
      <c r="B855" s="36">
        <f>B$247</f>
        <v>0</v>
      </c>
      <c r="C855" s="113">
        <f t="shared" ref="C855:AW855" si="1048">C$247</f>
        <v>0</v>
      </c>
      <c r="D855" s="113">
        <f t="shared" si="1048"/>
        <v>0</v>
      </c>
      <c r="E855" s="113">
        <f t="shared" si="1048"/>
        <v>0</v>
      </c>
      <c r="F855" s="113">
        <f t="shared" si="1048"/>
        <v>0</v>
      </c>
      <c r="G855" s="113">
        <f t="shared" si="1048"/>
        <v>0</v>
      </c>
      <c r="H855" s="113">
        <f t="shared" si="1048"/>
        <v>0</v>
      </c>
      <c r="I855" s="113">
        <f t="shared" si="1048"/>
        <v>0</v>
      </c>
      <c r="J855" s="113">
        <f t="shared" si="1048"/>
        <v>0</v>
      </c>
      <c r="K855" s="113">
        <f t="shared" si="1048"/>
        <v>0</v>
      </c>
      <c r="L855" s="113">
        <f t="shared" si="1048"/>
        <v>0</v>
      </c>
      <c r="M855" s="113">
        <f t="shared" si="1048"/>
        <v>0</v>
      </c>
      <c r="N855" s="113">
        <f t="shared" si="1048"/>
        <v>0</v>
      </c>
      <c r="O855" s="113">
        <f t="shared" si="1048"/>
        <v>0</v>
      </c>
      <c r="P855" s="113">
        <f t="shared" si="1048"/>
        <v>0</v>
      </c>
      <c r="Q855" s="113">
        <f t="shared" si="1048"/>
        <v>0</v>
      </c>
      <c r="R855" s="113">
        <f t="shared" si="1048"/>
        <v>0</v>
      </c>
      <c r="S855" s="113">
        <f t="shared" si="1048"/>
        <v>0</v>
      </c>
      <c r="T855" s="113">
        <f t="shared" si="1048"/>
        <v>0</v>
      </c>
      <c r="U855" s="113">
        <f t="shared" si="1048"/>
        <v>0</v>
      </c>
      <c r="V855" s="113">
        <f t="shared" si="1048"/>
        <v>0</v>
      </c>
      <c r="W855" s="113">
        <f t="shared" si="1048"/>
        <v>0</v>
      </c>
      <c r="X855" s="113">
        <f t="shared" si="1048"/>
        <v>0</v>
      </c>
      <c r="Y855" s="113">
        <f t="shared" si="1048"/>
        <v>0</v>
      </c>
      <c r="Z855" s="113">
        <f t="shared" si="1048"/>
        <v>0</v>
      </c>
      <c r="AA855" s="113">
        <f t="shared" si="1048"/>
        <v>0</v>
      </c>
      <c r="AB855" s="113">
        <f t="shared" si="1048"/>
        <v>0</v>
      </c>
      <c r="AC855" s="113">
        <f t="shared" si="1048"/>
        <v>0</v>
      </c>
      <c r="AD855" s="113">
        <f t="shared" si="1048"/>
        <v>0</v>
      </c>
      <c r="AE855" s="113">
        <f t="shared" si="1048"/>
        <v>0</v>
      </c>
      <c r="AF855" s="113">
        <f t="shared" si="1048"/>
        <v>0</v>
      </c>
      <c r="AG855" s="113">
        <f t="shared" si="1048"/>
        <v>0</v>
      </c>
      <c r="AH855" s="113">
        <f t="shared" si="1048"/>
        <v>0</v>
      </c>
      <c r="AI855" s="113">
        <f t="shared" si="1048"/>
        <v>0</v>
      </c>
      <c r="AJ855" s="113">
        <f t="shared" si="1048"/>
        <v>0</v>
      </c>
      <c r="AK855" s="113">
        <f t="shared" si="1048"/>
        <v>0</v>
      </c>
      <c r="AL855" s="113">
        <f t="shared" si="1048"/>
        <v>0</v>
      </c>
      <c r="AM855" s="113">
        <f t="shared" si="1048"/>
        <v>0</v>
      </c>
      <c r="AN855" s="113">
        <f t="shared" si="1048"/>
        <v>0</v>
      </c>
      <c r="AO855" s="113">
        <f t="shared" si="1048"/>
        <v>0</v>
      </c>
      <c r="AP855" s="113">
        <f t="shared" si="1048"/>
        <v>0</v>
      </c>
      <c r="AQ855" s="113">
        <f t="shared" si="1048"/>
        <v>0</v>
      </c>
      <c r="AR855" s="113">
        <f t="shared" si="1048"/>
        <v>0</v>
      </c>
      <c r="AS855" s="113">
        <f t="shared" si="1048"/>
        <v>0</v>
      </c>
      <c r="AT855" s="113">
        <f t="shared" si="1048"/>
        <v>0</v>
      </c>
      <c r="AU855" s="113">
        <f t="shared" si="1048"/>
        <v>0</v>
      </c>
      <c r="AV855" s="113">
        <f t="shared" si="1048"/>
        <v>0</v>
      </c>
      <c r="AW855" s="113">
        <f t="shared" si="1048"/>
        <v>0</v>
      </c>
    </row>
    <row r="856" spans="1:49">
      <c r="A856" s="42" t="str">
        <f>A$248</f>
        <v>Observed Number of Deaths (O)</v>
      </c>
      <c r="B856" s="36">
        <f>B$248</f>
        <v>0</v>
      </c>
      <c r="C856" s="113">
        <f t="shared" ref="C856:AW856" si="1049">C$248</f>
        <v>0</v>
      </c>
      <c r="D856" s="113">
        <f t="shared" si="1049"/>
        <v>0</v>
      </c>
      <c r="E856" s="113">
        <f t="shared" si="1049"/>
        <v>0</v>
      </c>
      <c r="F856" s="113">
        <f t="shared" si="1049"/>
        <v>0</v>
      </c>
      <c r="G856" s="113">
        <f t="shared" si="1049"/>
        <v>0</v>
      </c>
      <c r="H856" s="113">
        <f t="shared" si="1049"/>
        <v>0</v>
      </c>
      <c r="I856" s="113">
        <f t="shared" si="1049"/>
        <v>0</v>
      </c>
      <c r="J856" s="113">
        <f t="shared" si="1049"/>
        <v>0</v>
      </c>
      <c r="K856" s="113">
        <f t="shared" si="1049"/>
        <v>0</v>
      </c>
      <c r="L856" s="113">
        <f t="shared" si="1049"/>
        <v>0</v>
      </c>
      <c r="M856" s="113">
        <f t="shared" si="1049"/>
        <v>0</v>
      </c>
      <c r="N856" s="113">
        <f t="shared" si="1049"/>
        <v>0</v>
      </c>
      <c r="O856" s="113">
        <f t="shared" si="1049"/>
        <v>0</v>
      </c>
      <c r="P856" s="113">
        <f t="shared" si="1049"/>
        <v>0</v>
      </c>
      <c r="Q856" s="113">
        <f t="shared" si="1049"/>
        <v>0</v>
      </c>
      <c r="R856" s="113">
        <f t="shared" si="1049"/>
        <v>0</v>
      </c>
      <c r="S856" s="113">
        <f t="shared" si="1049"/>
        <v>0</v>
      </c>
      <c r="T856" s="113">
        <f t="shared" si="1049"/>
        <v>0</v>
      </c>
      <c r="U856" s="113">
        <f t="shared" si="1049"/>
        <v>0</v>
      </c>
      <c r="V856" s="113">
        <f t="shared" si="1049"/>
        <v>0</v>
      </c>
      <c r="W856" s="113">
        <f t="shared" si="1049"/>
        <v>0</v>
      </c>
      <c r="X856" s="113">
        <f t="shared" si="1049"/>
        <v>0</v>
      </c>
      <c r="Y856" s="113">
        <f t="shared" si="1049"/>
        <v>0</v>
      </c>
      <c r="Z856" s="113">
        <f t="shared" si="1049"/>
        <v>0</v>
      </c>
      <c r="AA856" s="113">
        <f t="shared" si="1049"/>
        <v>0</v>
      </c>
      <c r="AB856" s="113">
        <f t="shared" si="1049"/>
        <v>0</v>
      </c>
      <c r="AC856" s="113">
        <f t="shared" si="1049"/>
        <v>0</v>
      </c>
      <c r="AD856" s="113">
        <f t="shared" si="1049"/>
        <v>0</v>
      </c>
      <c r="AE856" s="113">
        <f t="shared" si="1049"/>
        <v>0</v>
      </c>
      <c r="AF856" s="113">
        <f t="shared" si="1049"/>
        <v>0</v>
      </c>
      <c r="AG856" s="113">
        <f t="shared" si="1049"/>
        <v>0</v>
      </c>
      <c r="AH856" s="113">
        <f t="shared" si="1049"/>
        <v>0</v>
      </c>
      <c r="AI856" s="113">
        <f t="shared" si="1049"/>
        <v>0</v>
      </c>
      <c r="AJ856" s="113">
        <f t="shared" si="1049"/>
        <v>0</v>
      </c>
      <c r="AK856" s="113">
        <f t="shared" si="1049"/>
        <v>0</v>
      </c>
      <c r="AL856" s="113">
        <f t="shared" si="1049"/>
        <v>0</v>
      </c>
      <c r="AM856" s="113">
        <f t="shared" si="1049"/>
        <v>0</v>
      </c>
      <c r="AN856" s="113">
        <f t="shared" si="1049"/>
        <v>0</v>
      </c>
      <c r="AO856" s="113">
        <f t="shared" si="1049"/>
        <v>0</v>
      </c>
      <c r="AP856" s="113">
        <f t="shared" si="1049"/>
        <v>0</v>
      </c>
      <c r="AQ856" s="113">
        <f t="shared" si="1049"/>
        <v>0</v>
      </c>
      <c r="AR856" s="113">
        <f t="shared" si="1049"/>
        <v>0</v>
      </c>
      <c r="AS856" s="113">
        <f t="shared" si="1049"/>
        <v>0</v>
      </c>
      <c r="AT856" s="113">
        <f t="shared" si="1049"/>
        <v>0</v>
      </c>
      <c r="AU856" s="113">
        <f t="shared" si="1049"/>
        <v>0</v>
      </c>
      <c r="AV856" s="113">
        <f t="shared" si="1049"/>
        <v>0</v>
      </c>
      <c r="AW856" s="113">
        <f t="shared" si="1049"/>
        <v>0</v>
      </c>
    </row>
    <row r="857" spans="1:49">
      <c r="A857" s="45" t="s">
        <v>29</v>
      </c>
      <c r="B857" s="36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s="113"/>
      <c r="AK857" s="113"/>
      <c r="AL857" s="113"/>
      <c r="AM857" s="113"/>
      <c r="AN857" s="113"/>
      <c r="AO857" s="113"/>
      <c r="AP857" s="113"/>
      <c r="AQ857" s="113"/>
      <c r="AR857" s="113"/>
      <c r="AS857" s="113"/>
      <c r="AT857" s="113"/>
      <c r="AU857" s="113"/>
      <c r="AV857" s="113"/>
      <c r="AW857" s="116"/>
    </row>
    <row r="858" spans="1:49">
      <c r="A858" s="42" t="s">
        <v>30</v>
      </c>
      <c r="B858" s="36"/>
      <c r="C858" s="113">
        <f t="shared" ref="C858:AW858" si="1050">C852+C855</f>
        <v>0</v>
      </c>
      <c r="D858" s="113">
        <f t="shared" si="1050"/>
        <v>0</v>
      </c>
      <c r="E858" s="113">
        <f t="shared" si="1050"/>
        <v>0</v>
      </c>
      <c r="F858" s="113">
        <f t="shared" si="1050"/>
        <v>0</v>
      </c>
      <c r="G858" s="113">
        <f t="shared" si="1050"/>
        <v>0</v>
      </c>
      <c r="H858" s="113">
        <f t="shared" si="1050"/>
        <v>0</v>
      </c>
      <c r="I858" s="113">
        <f t="shared" si="1050"/>
        <v>0</v>
      </c>
      <c r="J858" s="113">
        <f t="shared" si="1050"/>
        <v>0</v>
      </c>
      <c r="K858" s="113">
        <f t="shared" si="1050"/>
        <v>0</v>
      </c>
      <c r="L858" s="113">
        <f t="shared" si="1050"/>
        <v>0</v>
      </c>
      <c r="M858" s="113">
        <f t="shared" si="1050"/>
        <v>0</v>
      </c>
      <c r="N858" s="113">
        <f t="shared" si="1050"/>
        <v>0</v>
      </c>
      <c r="O858" s="113">
        <f t="shared" si="1050"/>
        <v>0</v>
      </c>
      <c r="P858" s="113">
        <f t="shared" si="1050"/>
        <v>0</v>
      </c>
      <c r="Q858" s="113">
        <f t="shared" si="1050"/>
        <v>0</v>
      </c>
      <c r="R858" s="113">
        <f t="shared" si="1050"/>
        <v>0</v>
      </c>
      <c r="S858" s="113">
        <f t="shared" si="1050"/>
        <v>0</v>
      </c>
      <c r="T858" s="113">
        <f t="shared" si="1050"/>
        <v>0</v>
      </c>
      <c r="U858" s="113">
        <f t="shared" si="1050"/>
        <v>0</v>
      </c>
      <c r="V858" s="113">
        <f t="shared" si="1050"/>
        <v>0</v>
      </c>
      <c r="W858" s="113">
        <f t="shared" si="1050"/>
        <v>0</v>
      </c>
      <c r="X858" s="113">
        <f t="shared" si="1050"/>
        <v>0</v>
      </c>
      <c r="Y858" s="113">
        <f t="shared" si="1050"/>
        <v>0</v>
      </c>
      <c r="Z858" s="113">
        <f t="shared" si="1050"/>
        <v>0</v>
      </c>
      <c r="AA858" s="113">
        <f t="shared" si="1050"/>
        <v>0</v>
      </c>
      <c r="AB858" s="113">
        <f t="shared" si="1050"/>
        <v>0</v>
      </c>
      <c r="AC858" s="113">
        <f t="shared" si="1050"/>
        <v>0</v>
      </c>
      <c r="AD858" s="113">
        <f t="shared" si="1050"/>
        <v>0</v>
      </c>
      <c r="AE858" s="113">
        <f t="shared" si="1050"/>
        <v>0</v>
      </c>
      <c r="AF858" s="113">
        <f t="shared" si="1050"/>
        <v>0</v>
      </c>
      <c r="AG858" s="113">
        <f t="shared" si="1050"/>
        <v>0</v>
      </c>
      <c r="AH858" s="113">
        <f t="shared" si="1050"/>
        <v>0</v>
      </c>
      <c r="AI858" s="113">
        <f t="shared" si="1050"/>
        <v>0</v>
      </c>
      <c r="AJ858" s="113">
        <f t="shared" si="1050"/>
        <v>0</v>
      </c>
      <c r="AK858" s="113">
        <f t="shared" si="1050"/>
        <v>0</v>
      </c>
      <c r="AL858" s="113">
        <f t="shared" si="1050"/>
        <v>0</v>
      </c>
      <c r="AM858" s="113">
        <f t="shared" si="1050"/>
        <v>0</v>
      </c>
      <c r="AN858" s="113">
        <f t="shared" si="1050"/>
        <v>0</v>
      </c>
      <c r="AO858" s="113">
        <f t="shared" si="1050"/>
        <v>0</v>
      </c>
      <c r="AP858" s="113">
        <f t="shared" si="1050"/>
        <v>0</v>
      </c>
      <c r="AQ858" s="113">
        <f t="shared" si="1050"/>
        <v>0</v>
      </c>
      <c r="AR858" s="113">
        <f t="shared" si="1050"/>
        <v>0</v>
      </c>
      <c r="AS858" s="113">
        <f t="shared" si="1050"/>
        <v>0</v>
      </c>
      <c r="AT858" s="113">
        <f t="shared" si="1050"/>
        <v>0</v>
      </c>
      <c r="AU858" s="113">
        <f t="shared" si="1050"/>
        <v>0</v>
      </c>
      <c r="AV858" s="113">
        <f t="shared" si="1050"/>
        <v>0</v>
      </c>
      <c r="AW858" s="116">
        <f t="shared" si="1050"/>
        <v>0</v>
      </c>
    </row>
    <row r="859" spans="1:49">
      <c r="A859" s="42" t="s">
        <v>31</v>
      </c>
      <c r="B859" s="36"/>
      <c r="C859" s="113">
        <f t="shared" ref="C859:AW859" si="1051">C853+C856</f>
        <v>0</v>
      </c>
      <c r="D859" s="113">
        <f t="shared" si="1051"/>
        <v>0</v>
      </c>
      <c r="E859" s="113">
        <f t="shared" si="1051"/>
        <v>0</v>
      </c>
      <c r="F859" s="113">
        <f t="shared" si="1051"/>
        <v>0</v>
      </c>
      <c r="G859" s="113">
        <f t="shared" si="1051"/>
        <v>0</v>
      </c>
      <c r="H859" s="113">
        <f t="shared" si="1051"/>
        <v>0</v>
      </c>
      <c r="I859" s="113">
        <f t="shared" si="1051"/>
        <v>0</v>
      </c>
      <c r="J859" s="113">
        <f t="shared" si="1051"/>
        <v>0</v>
      </c>
      <c r="K859" s="113">
        <f t="shared" si="1051"/>
        <v>0</v>
      </c>
      <c r="L859" s="113">
        <f t="shared" si="1051"/>
        <v>0</v>
      </c>
      <c r="M859" s="113">
        <f t="shared" si="1051"/>
        <v>0</v>
      </c>
      <c r="N859" s="113">
        <f t="shared" si="1051"/>
        <v>0</v>
      </c>
      <c r="O859" s="113">
        <f t="shared" si="1051"/>
        <v>0</v>
      </c>
      <c r="P859" s="113">
        <f t="shared" si="1051"/>
        <v>0</v>
      </c>
      <c r="Q859" s="113">
        <f t="shared" si="1051"/>
        <v>0</v>
      </c>
      <c r="R859" s="113">
        <f t="shared" si="1051"/>
        <v>0</v>
      </c>
      <c r="S859" s="113">
        <f t="shared" si="1051"/>
        <v>0</v>
      </c>
      <c r="T859" s="113">
        <f t="shared" si="1051"/>
        <v>0</v>
      </c>
      <c r="U859" s="113">
        <f t="shared" si="1051"/>
        <v>0</v>
      </c>
      <c r="V859" s="113">
        <f t="shared" si="1051"/>
        <v>0</v>
      </c>
      <c r="W859" s="113">
        <f t="shared" si="1051"/>
        <v>0</v>
      </c>
      <c r="X859" s="113">
        <f t="shared" si="1051"/>
        <v>0</v>
      </c>
      <c r="Y859" s="113">
        <f t="shared" si="1051"/>
        <v>0</v>
      </c>
      <c r="Z859" s="113">
        <f t="shared" si="1051"/>
        <v>0</v>
      </c>
      <c r="AA859" s="113">
        <f t="shared" si="1051"/>
        <v>0</v>
      </c>
      <c r="AB859" s="113">
        <f t="shared" si="1051"/>
        <v>0</v>
      </c>
      <c r="AC859" s="113">
        <f t="shared" si="1051"/>
        <v>0</v>
      </c>
      <c r="AD859" s="113">
        <f t="shared" si="1051"/>
        <v>0</v>
      </c>
      <c r="AE859" s="113">
        <f t="shared" si="1051"/>
        <v>0</v>
      </c>
      <c r="AF859" s="113">
        <f t="shared" si="1051"/>
        <v>0</v>
      </c>
      <c r="AG859" s="113">
        <f t="shared" si="1051"/>
        <v>0</v>
      </c>
      <c r="AH859" s="113">
        <f t="shared" si="1051"/>
        <v>0</v>
      </c>
      <c r="AI859" s="113">
        <f t="shared" si="1051"/>
        <v>0</v>
      </c>
      <c r="AJ859" s="113">
        <f t="shared" si="1051"/>
        <v>0</v>
      </c>
      <c r="AK859" s="113">
        <f t="shared" si="1051"/>
        <v>0</v>
      </c>
      <c r="AL859" s="113">
        <f t="shared" si="1051"/>
        <v>0</v>
      </c>
      <c r="AM859" s="113">
        <f t="shared" si="1051"/>
        <v>0</v>
      </c>
      <c r="AN859" s="113">
        <f t="shared" si="1051"/>
        <v>0</v>
      </c>
      <c r="AO859" s="113">
        <f t="shared" si="1051"/>
        <v>0</v>
      </c>
      <c r="AP859" s="113">
        <f t="shared" si="1051"/>
        <v>0</v>
      </c>
      <c r="AQ859" s="113">
        <f t="shared" si="1051"/>
        <v>0</v>
      </c>
      <c r="AR859" s="113">
        <f t="shared" si="1051"/>
        <v>0</v>
      </c>
      <c r="AS859" s="113">
        <f t="shared" si="1051"/>
        <v>0</v>
      </c>
      <c r="AT859" s="113">
        <f t="shared" si="1051"/>
        <v>0</v>
      </c>
      <c r="AU859" s="113">
        <f t="shared" si="1051"/>
        <v>0</v>
      </c>
      <c r="AV859" s="113">
        <f t="shared" si="1051"/>
        <v>0</v>
      </c>
      <c r="AW859" s="116">
        <f t="shared" si="1051"/>
        <v>0</v>
      </c>
    </row>
    <row r="860" spans="1:49">
      <c r="A860" s="42" t="s">
        <v>34</v>
      </c>
      <c r="B860" s="36"/>
      <c r="C860" s="113" t="str">
        <f t="shared" ref="C860:AW860" si="1052">IF(C858&gt;0, C859*(C852/C858),"")</f>
        <v/>
      </c>
      <c r="D860" s="113" t="str">
        <f t="shared" si="1052"/>
        <v/>
      </c>
      <c r="E860" s="113" t="str">
        <f t="shared" si="1052"/>
        <v/>
      </c>
      <c r="F860" s="113" t="str">
        <f t="shared" si="1052"/>
        <v/>
      </c>
      <c r="G860" s="113" t="str">
        <f t="shared" si="1052"/>
        <v/>
      </c>
      <c r="H860" s="113" t="str">
        <f t="shared" si="1052"/>
        <v/>
      </c>
      <c r="I860" s="113" t="str">
        <f t="shared" si="1052"/>
        <v/>
      </c>
      <c r="J860" s="113" t="str">
        <f t="shared" si="1052"/>
        <v/>
      </c>
      <c r="K860" s="113" t="str">
        <f t="shared" si="1052"/>
        <v/>
      </c>
      <c r="L860" s="113" t="str">
        <f t="shared" si="1052"/>
        <v/>
      </c>
      <c r="M860" s="113" t="str">
        <f t="shared" si="1052"/>
        <v/>
      </c>
      <c r="N860" s="113" t="str">
        <f t="shared" si="1052"/>
        <v/>
      </c>
      <c r="O860" s="113" t="str">
        <f t="shared" si="1052"/>
        <v/>
      </c>
      <c r="P860" s="113" t="str">
        <f t="shared" si="1052"/>
        <v/>
      </c>
      <c r="Q860" s="113" t="str">
        <f t="shared" si="1052"/>
        <v/>
      </c>
      <c r="R860" s="113" t="str">
        <f t="shared" si="1052"/>
        <v/>
      </c>
      <c r="S860" s="113" t="str">
        <f t="shared" si="1052"/>
        <v/>
      </c>
      <c r="T860" s="113" t="str">
        <f t="shared" si="1052"/>
        <v/>
      </c>
      <c r="U860" s="113" t="str">
        <f t="shared" si="1052"/>
        <v/>
      </c>
      <c r="V860" s="113" t="str">
        <f t="shared" si="1052"/>
        <v/>
      </c>
      <c r="W860" s="113" t="str">
        <f t="shared" si="1052"/>
        <v/>
      </c>
      <c r="X860" s="113" t="str">
        <f t="shared" si="1052"/>
        <v/>
      </c>
      <c r="Y860" s="113" t="str">
        <f t="shared" si="1052"/>
        <v/>
      </c>
      <c r="Z860" s="113" t="str">
        <f t="shared" si="1052"/>
        <v/>
      </c>
      <c r="AA860" s="113" t="str">
        <f t="shared" si="1052"/>
        <v/>
      </c>
      <c r="AB860" s="113" t="str">
        <f t="shared" si="1052"/>
        <v/>
      </c>
      <c r="AC860" s="113" t="str">
        <f t="shared" si="1052"/>
        <v/>
      </c>
      <c r="AD860" s="113" t="str">
        <f t="shared" si="1052"/>
        <v/>
      </c>
      <c r="AE860" s="113" t="str">
        <f t="shared" si="1052"/>
        <v/>
      </c>
      <c r="AF860" s="113" t="str">
        <f t="shared" si="1052"/>
        <v/>
      </c>
      <c r="AG860" s="113" t="str">
        <f t="shared" si="1052"/>
        <v/>
      </c>
      <c r="AH860" s="113" t="str">
        <f t="shared" si="1052"/>
        <v/>
      </c>
      <c r="AI860" s="113" t="str">
        <f t="shared" si="1052"/>
        <v/>
      </c>
      <c r="AJ860" s="113" t="str">
        <f t="shared" si="1052"/>
        <v/>
      </c>
      <c r="AK860" s="113" t="str">
        <f t="shared" si="1052"/>
        <v/>
      </c>
      <c r="AL860" s="113" t="str">
        <f t="shared" si="1052"/>
        <v/>
      </c>
      <c r="AM860" s="113" t="str">
        <f t="shared" si="1052"/>
        <v/>
      </c>
      <c r="AN860" s="113" t="str">
        <f t="shared" si="1052"/>
        <v/>
      </c>
      <c r="AO860" s="113" t="str">
        <f t="shared" si="1052"/>
        <v/>
      </c>
      <c r="AP860" s="113" t="str">
        <f t="shared" si="1052"/>
        <v/>
      </c>
      <c r="AQ860" s="113" t="str">
        <f t="shared" si="1052"/>
        <v/>
      </c>
      <c r="AR860" s="113" t="str">
        <f t="shared" si="1052"/>
        <v/>
      </c>
      <c r="AS860" s="113" t="str">
        <f t="shared" si="1052"/>
        <v/>
      </c>
      <c r="AT860" s="113" t="str">
        <f t="shared" si="1052"/>
        <v/>
      </c>
      <c r="AU860" s="113" t="str">
        <f t="shared" si="1052"/>
        <v/>
      </c>
      <c r="AV860" s="113" t="str">
        <f t="shared" si="1052"/>
        <v/>
      </c>
      <c r="AW860" s="116" t="str">
        <f t="shared" si="1052"/>
        <v/>
      </c>
    </row>
    <row r="861" spans="1:49">
      <c r="A861" s="42" t="s">
        <v>35</v>
      </c>
      <c r="B861" s="36"/>
      <c r="C861" s="113" t="str">
        <f>IF(C858&gt;0, IF((C858-1)=0,"", ( C859*(C852/C858)*(1-(C852/C858))*(C858-C859))/(C858-1)), "")</f>
        <v/>
      </c>
      <c r="D861" s="113" t="str">
        <f t="shared" ref="D861:AW861" si="1053">IF(D858&gt;0, IF((D858-1)=0,"", ( D859*(D852/D858)*(1-(D852/D858))*(D858-D859))/(D858-1)), "")</f>
        <v/>
      </c>
      <c r="E861" s="113" t="str">
        <f t="shared" si="1053"/>
        <v/>
      </c>
      <c r="F861" s="113" t="str">
        <f t="shared" si="1053"/>
        <v/>
      </c>
      <c r="G861" s="113" t="str">
        <f t="shared" si="1053"/>
        <v/>
      </c>
      <c r="H861" s="113" t="str">
        <f t="shared" si="1053"/>
        <v/>
      </c>
      <c r="I861" s="113" t="str">
        <f t="shared" si="1053"/>
        <v/>
      </c>
      <c r="J861" s="113" t="str">
        <f t="shared" si="1053"/>
        <v/>
      </c>
      <c r="K861" s="113" t="str">
        <f t="shared" si="1053"/>
        <v/>
      </c>
      <c r="L861" s="113" t="str">
        <f t="shared" si="1053"/>
        <v/>
      </c>
      <c r="M861" s="113" t="str">
        <f t="shared" si="1053"/>
        <v/>
      </c>
      <c r="N861" s="113" t="str">
        <f t="shared" si="1053"/>
        <v/>
      </c>
      <c r="O861" s="113" t="str">
        <f t="shared" si="1053"/>
        <v/>
      </c>
      <c r="P861" s="113" t="str">
        <f t="shared" si="1053"/>
        <v/>
      </c>
      <c r="Q861" s="113" t="str">
        <f t="shared" si="1053"/>
        <v/>
      </c>
      <c r="R861" s="113" t="str">
        <f t="shared" si="1053"/>
        <v/>
      </c>
      <c r="S861" s="113" t="str">
        <f t="shared" si="1053"/>
        <v/>
      </c>
      <c r="T861" s="113" t="str">
        <f t="shared" si="1053"/>
        <v/>
      </c>
      <c r="U861" s="113" t="str">
        <f t="shared" si="1053"/>
        <v/>
      </c>
      <c r="V861" s="113" t="str">
        <f t="shared" si="1053"/>
        <v/>
      </c>
      <c r="W861" s="113" t="str">
        <f t="shared" si="1053"/>
        <v/>
      </c>
      <c r="X861" s="113" t="str">
        <f t="shared" si="1053"/>
        <v/>
      </c>
      <c r="Y861" s="113" t="str">
        <f t="shared" si="1053"/>
        <v/>
      </c>
      <c r="Z861" s="113" t="str">
        <f t="shared" si="1053"/>
        <v/>
      </c>
      <c r="AA861" s="113" t="str">
        <f t="shared" si="1053"/>
        <v/>
      </c>
      <c r="AB861" s="113" t="str">
        <f t="shared" si="1053"/>
        <v/>
      </c>
      <c r="AC861" s="113" t="str">
        <f t="shared" si="1053"/>
        <v/>
      </c>
      <c r="AD861" s="113" t="str">
        <f t="shared" si="1053"/>
        <v/>
      </c>
      <c r="AE861" s="113" t="str">
        <f t="shared" si="1053"/>
        <v/>
      </c>
      <c r="AF861" s="113" t="str">
        <f t="shared" si="1053"/>
        <v/>
      </c>
      <c r="AG861" s="113" t="str">
        <f t="shared" si="1053"/>
        <v/>
      </c>
      <c r="AH861" s="113" t="str">
        <f t="shared" si="1053"/>
        <v/>
      </c>
      <c r="AI861" s="113" t="str">
        <f t="shared" si="1053"/>
        <v/>
      </c>
      <c r="AJ861" s="113" t="str">
        <f t="shared" si="1053"/>
        <v/>
      </c>
      <c r="AK861" s="113" t="str">
        <f t="shared" si="1053"/>
        <v/>
      </c>
      <c r="AL861" s="113" t="str">
        <f t="shared" si="1053"/>
        <v/>
      </c>
      <c r="AM861" s="113" t="str">
        <f t="shared" si="1053"/>
        <v/>
      </c>
      <c r="AN861" s="113" t="str">
        <f t="shared" si="1053"/>
        <v/>
      </c>
      <c r="AO861" s="113" t="str">
        <f t="shared" si="1053"/>
        <v/>
      </c>
      <c r="AP861" s="113" t="str">
        <f t="shared" si="1053"/>
        <v/>
      </c>
      <c r="AQ861" s="113" t="str">
        <f t="shared" si="1053"/>
        <v/>
      </c>
      <c r="AR861" s="113" t="str">
        <f t="shared" si="1053"/>
        <v/>
      </c>
      <c r="AS861" s="113" t="str">
        <f t="shared" si="1053"/>
        <v/>
      </c>
      <c r="AT861" s="113" t="str">
        <f t="shared" si="1053"/>
        <v/>
      </c>
      <c r="AU861" s="113" t="str">
        <f t="shared" si="1053"/>
        <v/>
      </c>
      <c r="AV861" s="113" t="str">
        <f t="shared" si="1053"/>
        <v/>
      </c>
      <c r="AW861" s="113" t="str">
        <f t="shared" si="1053"/>
        <v/>
      </c>
    </row>
    <row r="862" spans="1:49">
      <c r="A862" s="42" t="s">
        <v>33</v>
      </c>
      <c r="B862" s="36" t="e">
        <f>(SUM(D853:AW853)-SUM(D860:AW860))^2/SUM(D861:AW861)</f>
        <v>#DIV/0!</v>
      </c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s="113"/>
      <c r="AK862" s="113"/>
      <c r="AL862" s="113"/>
      <c r="AM862" s="113"/>
      <c r="AN862" s="113"/>
      <c r="AO862" s="113"/>
      <c r="AP862" s="113"/>
      <c r="AQ862" s="113"/>
      <c r="AR862" s="113"/>
      <c r="AS862" s="113"/>
      <c r="AT862" s="113"/>
      <c r="AU862" s="113"/>
      <c r="AV862" s="113"/>
      <c r="AW862" s="116"/>
    </row>
    <row r="863" spans="1:49" ht="16" thickBot="1">
      <c r="A863" s="46" t="s">
        <v>32</v>
      </c>
      <c r="B863" s="47" t="e">
        <f>CHIDIST(B862,1)</f>
        <v>#DIV/0!</v>
      </c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  <c r="AN863" s="117"/>
      <c r="AO863" s="117"/>
      <c r="AP863" s="117"/>
      <c r="AQ863" s="117"/>
      <c r="AR863" s="117"/>
      <c r="AS863" s="117"/>
      <c r="AT863" s="117"/>
      <c r="AU863" s="117"/>
      <c r="AV863" s="117"/>
      <c r="AW863" s="118"/>
    </row>
    <row r="864" spans="1:49">
      <c r="A864" s="33"/>
      <c r="B864" s="33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 ht="16" thickBot="1">
      <c r="A865" s="33"/>
      <c r="B865" s="33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43" t="str">
        <f>A868&amp;" vs. "&amp;A871</f>
        <v>Strain C vs. Strain H</v>
      </c>
      <c r="B866" s="44" t="e">
        <f>"p = "&amp;FIXED(B880,6)</f>
        <v>#DIV/0!</v>
      </c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  <c r="AQ866" s="114"/>
      <c r="AR866" s="114"/>
      <c r="AS866" s="114"/>
      <c r="AT866" s="114"/>
      <c r="AU866" s="114"/>
      <c r="AV866" s="114"/>
      <c r="AW866" s="115"/>
    </row>
    <row r="867" spans="1:49">
      <c r="A867" s="33"/>
      <c r="B867" s="33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45" t="str">
        <f>A$102</f>
        <v>Strain C</v>
      </c>
      <c r="B868" s="36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s="113"/>
      <c r="AK868" s="113"/>
      <c r="AL868" s="113"/>
      <c r="AM868" s="113"/>
      <c r="AN868" s="113"/>
      <c r="AO868" s="113"/>
      <c r="AP868" s="113"/>
      <c r="AQ868" s="113"/>
      <c r="AR868" s="113"/>
      <c r="AS868" s="113"/>
      <c r="AT868" s="113"/>
      <c r="AU868" s="113"/>
      <c r="AV868" s="113"/>
      <c r="AW868" s="116"/>
    </row>
    <row r="869" spans="1:49">
      <c r="A869" s="42" t="str">
        <f>A$103</f>
        <v>Number of Subjects at Risk (N)</v>
      </c>
      <c r="B869" s="36">
        <f>B$103</f>
        <v>0</v>
      </c>
      <c r="C869" s="113">
        <f t="shared" ref="C869:AW869" si="1054">C$103</f>
        <v>0</v>
      </c>
      <c r="D869" s="113">
        <f t="shared" si="1054"/>
        <v>0</v>
      </c>
      <c r="E869" s="113">
        <f t="shared" si="1054"/>
        <v>0</v>
      </c>
      <c r="F869" s="113">
        <f t="shared" si="1054"/>
        <v>0</v>
      </c>
      <c r="G869" s="113">
        <f t="shared" si="1054"/>
        <v>0</v>
      </c>
      <c r="H869" s="113">
        <f t="shared" si="1054"/>
        <v>0</v>
      </c>
      <c r="I869" s="113">
        <f t="shared" si="1054"/>
        <v>0</v>
      </c>
      <c r="J869" s="113">
        <f t="shared" si="1054"/>
        <v>0</v>
      </c>
      <c r="K869" s="113">
        <f t="shared" si="1054"/>
        <v>0</v>
      </c>
      <c r="L869" s="113">
        <f t="shared" si="1054"/>
        <v>0</v>
      </c>
      <c r="M869" s="113">
        <f t="shared" si="1054"/>
        <v>0</v>
      </c>
      <c r="N869" s="113">
        <f t="shared" si="1054"/>
        <v>0</v>
      </c>
      <c r="O869" s="113">
        <f t="shared" si="1054"/>
        <v>0</v>
      </c>
      <c r="P869" s="113">
        <f t="shared" si="1054"/>
        <v>0</v>
      </c>
      <c r="Q869" s="113">
        <f t="shared" si="1054"/>
        <v>0</v>
      </c>
      <c r="R869" s="113">
        <f t="shared" si="1054"/>
        <v>0</v>
      </c>
      <c r="S869" s="113">
        <f t="shared" si="1054"/>
        <v>0</v>
      </c>
      <c r="T869" s="113">
        <f t="shared" si="1054"/>
        <v>0</v>
      </c>
      <c r="U869" s="113">
        <f t="shared" si="1054"/>
        <v>0</v>
      </c>
      <c r="V869" s="113">
        <f t="shared" si="1054"/>
        <v>0</v>
      </c>
      <c r="W869" s="113">
        <f t="shared" si="1054"/>
        <v>0</v>
      </c>
      <c r="X869" s="113">
        <f t="shared" si="1054"/>
        <v>0</v>
      </c>
      <c r="Y869" s="113">
        <f t="shared" si="1054"/>
        <v>0</v>
      </c>
      <c r="Z869" s="113">
        <f t="shared" si="1054"/>
        <v>0</v>
      </c>
      <c r="AA869" s="113">
        <f t="shared" si="1054"/>
        <v>0</v>
      </c>
      <c r="AB869" s="113">
        <f t="shared" si="1054"/>
        <v>0</v>
      </c>
      <c r="AC869" s="113">
        <f t="shared" si="1054"/>
        <v>0</v>
      </c>
      <c r="AD869" s="113">
        <f t="shared" si="1054"/>
        <v>0</v>
      </c>
      <c r="AE869" s="113">
        <f t="shared" si="1054"/>
        <v>0</v>
      </c>
      <c r="AF869" s="113">
        <f t="shared" si="1054"/>
        <v>0</v>
      </c>
      <c r="AG869" s="113">
        <f t="shared" si="1054"/>
        <v>0</v>
      </c>
      <c r="AH869" s="113">
        <f t="shared" si="1054"/>
        <v>0</v>
      </c>
      <c r="AI869" s="113">
        <f t="shared" si="1054"/>
        <v>0</v>
      </c>
      <c r="AJ869" s="113">
        <f t="shared" si="1054"/>
        <v>0</v>
      </c>
      <c r="AK869" s="113">
        <f t="shared" si="1054"/>
        <v>0</v>
      </c>
      <c r="AL869" s="113">
        <f t="shared" si="1054"/>
        <v>0</v>
      </c>
      <c r="AM869" s="113">
        <f t="shared" si="1054"/>
        <v>0</v>
      </c>
      <c r="AN869" s="113">
        <f t="shared" si="1054"/>
        <v>0</v>
      </c>
      <c r="AO869" s="113">
        <f t="shared" si="1054"/>
        <v>0</v>
      </c>
      <c r="AP869" s="113">
        <f t="shared" si="1054"/>
        <v>0</v>
      </c>
      <c r="AQ869" s="113">
        <f t="shared" si="1054"/>
        <v>0</v>
      </c>
      <c r="AR869" s="113">
        <f t="shared" si="1054"/>
        <v>0</v>
      </c>
      <c r="AS869" s="113">
        <f t="shared" si="1054"/>
        <v>0</v>
      </c>
      <c r="AT869" s="113">
        <f t="shared" si="1054"/>
        <v>0</v>
      </c>
      <c r="AU869" s="113">
        <f t="shared" si="1054"/>
        <v>0</v>
      </c>
      <c r="AV869" s="113">
        <f t="shared" si="1054"/>
        <v>0</v>
      </c>
      <c r="AW869" s="113">
        <f t="shared" si="1054"/>
        <v>0</v>
      </c>
    </row>
    <row r="870" spans="1:49">
      <c r="A870" s="42" t="str">
        <f>A$104</f>
        <v>Observed Number of Deaths (O)</v>
      </c>
      <c r="B870" s="36">
        <f>B$104</f>
        <v>0</v>
      </c>
      <c r="C870" s="113">
        <f t="shared" ref="C870:AW870" si="1055">C$104</f>
        <v>0</v>
      </c>
      <c r="D870" s="113">
        <f t="shared" si="1055"/>
        <v>0</v>
      </c>
      <c r="E870" s="113">
        <f t="shared" si="1055"/>
        <v>0</v>
      </c>
      <c r="F870" s="113">
        <f t="shared" si="1055"/>
        <v>0</v>
      </c>
      <c r="G870" s="113">
        <f t="shared" si="1055"/>
        <v>0</v>
      </c>
      <c r="H870" s="113">
        <f t="shared" si="1055"/>
        <v>0</v>
      </c>
      <c r="I870" s="113">
        <f t="shared" si="1055"/>
        <v>0</v>
      </c>
      <c r="J870" s="113">
        <f t="shared" si="1055"/>
        <v>0</v>
      </c>
      <c r="K870" s="113">
        <f t="shared" si="1055"/>
        <v>0</v>
      </c>
      <c r="L870" s="113">
        <f t="shared" si="1055"/>
        <v>0</v>
      </c>
      <c r="M870" s="113">
        <f t="shared" si="1055"/>
        <v>0</v>
      </c>
      <c r="N870" s="113">
        <f t="shared" si="1055"/>
        <v>0</v>
      </c>
      <c r="O870" s="113">
        <f t="shared" si="1055"/>
        <v>0</v>
      </c>
      <c r="P870" s="113">
        <f t="shared" si="1055"/>
        <v>0</v>
      </c>
      <c r="Q870" s="113">
        <f t="shared" si="1055"/>
        <v>0</v>
      </c>
      <c r="R870" s="113">
        <f t="shared" si="1055"/>
        <v>0</v>
      </c>
      <c r="S870" s="113">
        <f t="shared" si="1055"/>
        <v>0</v>
      </c>
      <c r="T870" s="113">
        <f t="shared" si="1055"/>
        <v>0</v>
      </c>
      <c r="U870" s="113">
        <f t="shared" si="1055"/>
        <v>0</v>
      </c>
      <c r="V870" s="113">
        <f t="shared" si="1055"/>
        <v>0</v>
      </c>
      <c r="W870" s="113">
        <f t="shared" si="1055"/>
        <v>0</v>
      </c>
      <c r="X870" s="113">
        <f t="shared" si="1055"/>
        <v>0</v>
      </c>
      <c r="Y870" s="113">
        <f t="shared" si="1055"/>
        <v>0</v>
      </c>
      <c r="Z870" s="113">
        <f t="shared" si="1055"/>
        <v>0</v>
      </c>
      <c r="AA870" s="113">
        <f t="shared" si="1055"/>
        <v>0</v>
      </c>
      <c r="AB870" s="113">
        <f t="shared" si="1055"/>
        <v>0</v>
      </c>
      <c r="AC870" s="113">
        <f t="shared" si="1055"/>
        <v>0</v>
      </c>
      <c r="AD870" s="113">
        <f t="shared" si="1055"/>
        <v>0</v>
      </c>
      <c r="AE870" s="113">
        <f t="shared" si="1055"/>
        <v>0</v>
      </c>
      <c r="AF870" s="113">
        <f t="shared" si="1055"/>
        <v>0</v>
      </c>
      <c r="AG870" s="113">
        <f t="shared" si="1055"/>
        <v>0</v>
      </c>
      <c r="AH870" s="113">
        <f t="shared" si="1055"/>
        <v>0</v>
      </c>
      <c r="AI870" s="113">
        <f t="shared" si="1055"/>
        <v>0</v>
      </c>
      <c r="AJ870" s="113">
        <f t="shared" si="1055"/>
        <v>0</v>
      </c>
      <c r="AK870" s="113">
        <f t="shared" si="1055"/>
        <v>0</v>
      </c>
      <c r="AL870" s="113">
        <f t="shared" si="1055"/>
        <v>0</v>
      </c>
      <c r="AM870" s="113">
        <f t="shared" si="1055"/>
        <v>0</v>
      </c>
      <c r="AN870" s="113">
        <f t="shared" si="1055"/>
        <v>0</v>
      </c>
      <c r="AO870" s="113">
        <f t="shared" si="1055"/>
        <v>0</v>
      </c>
      <c r="AP870" s="113">
        <f t="shared" si="1055"/>
        <v>0</v>
      </c>
      <c r="AQ870" s="113">
        <f t="shared" si="1055"/>
        <v>0</v>
      </c>
      <c r="AR870" s="113">
        <f t="shared" si="1055"/>
        <v>0</v>
      </c>
      <c r="AS870" s="113">
        <f t="shared" si="1055"/>
        <v>0</v>
      </c>
      <c r="AT870" s="113">
        <f t="shared" si="1055"/>
        <v>0</v>
      </c>
      <c r="AU870" s="113">
        <f t="shared" si="1055"/>
        <v>0</v>
      </c>
      <c r="AV870" s="113">
        <f t="shared" si="1055"/>
        <v>0</v>
      </c>
      <c r="AW870" s="113">
        <f t="shared" si="1055"/>
        <v>0</v>
      </c>
    </row>
    <row r="871" spans="1:49">
      <c r="A871" s="45" t="str">
        <f>A$282</f>
        <v>Strain H</v>
      </c>
      <c r="B871" s="36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s="113"/>
      <c r="AK871" s="113"/>
      <c r="AL871" s="113"/>
      <c r="AM871" s="113"/>
      <c r="AN871" s="113"/>
      <c r="AO871" s="113"/>
      <c r="AP871" s="113"/>
      <c r="AQ871" s="113"/>
      <c r="AR871" s="113"/>
      <c r="AS871" s="113"/>
      <c r="AT871" s="113"/>
      <c r="AU871" s="113"/>
      <c r="AV871" s="113"/>
      <c r="AW871" s="116"/>
    </row>
    <row r="872" spans="1:49">
      <c r="A872" s="42" t="str">
        <f>A$283</f>
        <v>Number of Subjects at Risk (N)</v>
      </c>
      <c r="B872" s="36">
        <f>B$283</f>
        <v>0</v>
      </c>
      <c r="C872" s="113">
        <f t="shared" ref="C872:AW872" si="1056">C$283</f>
        <v>0</v>
      </c>
      <c r="D872" s="113">
        <f t="shared" si="1056"/>
        <v>0</v>
      </c>
      <c r="E872" s="113">
        <f t="shared" si="1056"/>
        <v>0</v>
      </c>
      <c r="F872" s="113">
        <f t="shared" si="1056"/>
        <v>0</v>
      </c>
      <c r="G872" s="113">
        <f t="shared" si="1056"/>
        <v>0</v>
      </c>
      <c r="H872" s="113">
        <f t="shared" si="1056"/>
        <v>0</v>
      </c>
      <c r="I872" s="113">
        <f t="shared" si="1056"/>
        <v>0</v>
      </c>
      <c r="J872" s="113">
        <f t="shared" si="1056"/>
        <v>0</v>
      </c>
      <c r="K872" s="113">
        <f t="shared" si="1056"/>
        <v>0</v>
      </c>
      <c r="L872" s="113">
        <f t="shared" si="1056"/>
        <v>0</v>
      </c>
      <c r="M872" s="113">
        <f t="shared" si="1056"/>
        <v>0</v>
      </c>
      <c r="N872" s="113">
        <f t="shared" si="1056"/>
        <v>0</v>
      </c>
      <c r="O872" s="113">
        <f t="shared" si="1056"/>
        <v>0</v>
      </c>
      <c r="P872" s="113">
        <f t="shared" si="1056"/>
        <v>0</v>
      </c>
      <c r="Q872" s="113">
        <f t="shared" si="1056"/>
        <v>0</v>
      </c>
      <c r="R872" s="113">
        <f t="shared" si="1056"/>
        <v>0</v>
      </c>
      <c r="S872" s="113">
        <f t="shared" si="1056"/>
        <v>0</v>
      </c>
      <c r="T872" s="113">
        <f t="shared" si="1056"/>
        <v>0</v>
      </c>
      <c r="U872" s="113">
        <f t="shared" si="1056"/>
        <v>0</v>
      </c>
      <c r="V872" s="113">
        <f t="shared" si="1056"/>
        <v>0</v>
      </c>
      <c r="W872" s="113">
        <f t="shared" si="1056"/>
        <v>0</v>
      </c>
      <c r="X872" s="113">
        <f t="shared" si="1056"/>
        <v>0</v>
      </c>
      <c r="Y872" s="113">
        <f t="shared" si="1056"/>
        <v>0</v>
      </c>
      <c r="Z872" s="113">
        <f t="shared" si="1056"/>
        <v>0</v>
      </c>
      <c r="AA872" s="113">
        <f t="shared" si="1056"/>
        <v>0</v>
      </c>
      <c r="AB872" s="113">
        <f t="shared" si="1056"/>
        <v>0</v>
      </c>
      <c r="AC872" s="113">
        <f t="shared" si="1056"/>
        <v>0</v>
      </c>
      <c r="AD872" s="113">
        <f t="shared" si="1056"/>
        <v>0</v>
      </c>
      <c r="AE872" s="113">
        <f t="shared" si="1056"/>
        <v>0</v>
      </c>
      <c r="AF872" s="113">
        <f t="shared" si="1056"/>
        <v>0</v>
      </c>
      <c r="AG872" s="113">
        <f t="shared" si="1056"/>
        <v>0</v>
      </c>
      <c r="AH872" s="113">
        <f t="shared" si="1056"/>
        <v>0</v>
      </c>
      <c r="AI872" s="113">
        <f t="shared" si="1056"/>
        <v>0</v>
      </c>
      <c r="AJ872" s="113">
        <f t="shared" si="1056"/>
        <v>0</v>
      </c>
      <c r="AK872" s="113">
        <f t="shared" si="1056"/>
        <v>0</v>
      </c>
      <c r="AL872" s="113">
        <f t="shared" si="1056"/>
        <v>0</v>
      </c>
      <c r="AM872" s="113">
        <f t="shared" si="1056"/>
        <v>0</v>
      </c>
      <c r="AN872" s="113">
        <f t="shared" si="1056"/>
        <v>0</v>
      </c>
      <c r="AO872" s="113">
        <f t="shared" si="1056"/>
        <v>0</v>
      </c>
      <c r="AP872" s="113">
        <f t="shared" si="1056"/>
        <v>0</v>
      </c>
      <c r="AQ872" s="113">
        <f t="shared" si="1056"/>
        <v>0</v>
      </c>
      <c r="AR872" s="113">
        <f t="shared" si="1056"/>
        <v>0</v>
      </c>
      <c r="AS872" s="113">
        <f t="shared" si="1056"/>
        <v>0</v>
      </c>
      <c r="AT872" s="113">
        <f t="shared" si="1056"/>
        <v>0</v>
      </c>
      <c r="AU872" s="113">
        <f t="shared" si="1056"/>
        <v>0</v>
      </c>
      <c r="AV872" s="113">
        <f t="shared" si="1056"/>
        <v>0</v>
      </c>
      <c r="AW872" s="113">
        <f t="shared" si="1056"/>
        <v>0</v>
      </c>
    </row>
    <row r="873" spans="1:49">
      <c r="A873" s="42" t="str">
        <f>A$284</f>
        <v>Observed Number of Deaths (O)</v>
      </c>
      <c r="B873" s="36">
        <f>B$284</f>
        <v>0</v>
      </c>
      <c r="C873" s="113">
        <f t="shared" ref="C873:AW873" si="1057">C$284</f>
        <v>0</v>
      </c>
      <c r="D873" s="113">
        <f t="shared" si="1057"/>
        <v>0</v>
      </c>
      <c r="E873" s="113">
        <f t="shared" si="1057"/>
        <v>0</v>
      </c>
      <c r="F873" s="113">
        <f t="shared" si="1057"/>
        <v>0</v>
      </c>
      <c r="G873" s="113">
        <f t="shared" si="1057"/>
        <v>0</v>
      </c>
      <c r="H873" s="113">
        <f t="shared" si="1057"/>
        <v>0</v>
      </c>
      <c r="I873" s="113">
        <f t="shared" si="1057"/>
        <v>0</v>
      </c>
      <c r="J873" s="113">
        <f t="shared" si="1057"/>
        <v>0</v>
      </c>
      <c r="K873" s="113">
        <f t="shared" si="1057"/>
        <v>0</v>
      </c>
      <c r="L873" s="113">
        <f t="shared" si="1057"/>
        <v>0</v>
      </c>
      <c r="M873" s="113">
        <f t="shared" si="1057"/>
        <v>0</v>
      </c>
      <c r="N873" s="113">
        <f t="shared" si="1057"/>
        <v>0</v>
      </c>
      <c r="O873" s="113">
        <f t="shared" si="1057"/>
        <v>0</v>
      </c>
      <c r="P873" s="113">
        <f t="shared" si="1057"/>
        <v>0</v>
      </c>
      <c r="Q873" s="113">
        <f t="shared" si="1057"/>
        <v>0</v>
      </c>
      <c r="R873" s="113">
        <f t="shared" si="1057"/>
        <v>0</v>
      </c>
      <c r="S873" s="113">
        <f t="shared" si="1057"/>
        <v>0</v>
      </c>
      <c r="T873" s="113">
        <f t="shared" si="1057"/>
        <v>0</v>
      </c>
      <c r="U873" s="113">
        <f t="shared" si="1057"/>
        <v>0</v>
      </c>
      <c r="V873" s="113">
        <f t="shared" si="1057"/>
        <v>0</v>
      </c>
      <c r="W873" s="113">
        <f t="shared" si="1057"/>
        <v>0</v>
      </c>
      <c r="X873" s="113">
        <f t="shared" si="1057"/>
        <v>0</v>
      </c>
      <c r="Y873" s="113">
        <f t="shared" si="1057"/>
        <v>0</v>
      </c>
      <c r="Z873" s="113">
        <f t="shared" si="1057"/>
        <v>0</v>
      </c>
      <c r="AA873" s="113">
        <f t="shared" si="1057"/>
        <v>0</v>
      </c>
      <c r="AB873" s="113">
        <f t="shared" si="1057"/>
        <v>0</v>
      </c>
      <c r="AC873" s="113">
        <f t="shared" si="1057"/>
        <v>0</v>
      </c>
      <c r="AD873" s="113">
        <f t="shared" si="1057"/>
        <v>0</v>
      </c>
      <c r="AE873" s="113">
        <f t="shared" si="1057"/>
        <v>0</v>
      </c>
      <c r="AF873" s="113">
        <f t="shared" si="1057"/>
        <v>0</v>
      </c>
      <c r="AG873" s="113">
        <f t="shared" si="1057"/>
        <v>0</v>
      </c>
      <c r="AH873" s="113">
        <f t="shared" si="1057"/>
        <v>0</v>
      </c>
      <c r="AI873" s="113">
        <f t="shared" si="1057"/>
        <v>0</v>
      </c>
      <c r="AJ873" s="113">
        <f t="shared" si="1057"/>
        <v>0</v>
      </c>
      <c r="AK873" s="113">
        <f t="shared" si="1057"/>
        <v>0</v>
      </c>
      <c r="AL873" s="113">
        <f t="shared" si="1057"/>
        <v>0</v>
      </c>
      <c r="AM873" s="113">
        <f t="shared" si="1057"/>
        <v>0</v>
      </c>
      <c r="AN873" s="113">
        <f t="shared" si="1057"/>
        <v>0</v>
      </c>
      <c r="AO873" s="113">
        <f t="shared" si="1057"/>
        <v>0</v>
      </c>
      <c r="AP873" s="113">
        <f t="shared" si="1057"/>
        <v>0</v>
      </c>
      <c r="AQ873" s="113">
        <f t="shared" si="1057"/>
        <v>0</v>
      </c>
      <c r="AR873" s="113">
        <f t="shared" si="1057"/>
        <v>0</v>
      </c>
      <c r="AS873" s="113">
        <f t="shared" si="1057"/>
        <v>0</v>
      </c>
      <c r="AT873" s="113">
        <f t="shared" si="1057"/>
        <v>0</v>
      </c>
      <c r="AU873" s="113">
        <f t="shared" si="1057"/>
        <v>0</v>
      </c>
      <c r="AV873" s="113">
        <f t="shared" si="1057"/>
        <v>0</v>
      </c>
      <c r="AW873" s="113">
        <f t="shared" si="1057"/>
        <v>0</v>
      </c>
    </row>
    <row r="874" spans="1:49">
      <c r="A874" s="45" t="s">
        <v>29</v>
      </c>
      <c r="B874" s="36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  <c r="AG874" s="113"/>
      <c r="AH874" s="113"/>
      <c r="AI874" s="113"/>
      <c r="AJ874" s="113"/>
      <c r="AK874" s="113"/>
      <c r="AL874" s="113"/>
      <c r="AM874" s="113"/>
      <c r="AN874" s="113"/>
      <c r="AO874" s="113"/>
      <c r="AP874" s="113"/>
      <c r="AQ874" s="113"/>
      <c r="AR874" s="113"/>
      <c r="AS874" s="113"/>
      <c r="AT874" s="113"/>
      <c r="AU874" s="113"/>
      <c r="AV874" s="113"/>
      <c r="AW874" s="116"/>
    </row>
    <row r="875" spans="1:49">
      <c r="A875" s="42" t="s">
        <v>30</v>
      </c>
      <c r="B875" s="36"/>
      <c r="C875" s="113">
        <f t="shared" ref="C875:AW875" si="1058">C869+C872</f>
        <v>0</v>
      </c>
      <c r="D875" s="113">
        <f t="shared" si="1058"/>
        <v>0</v>
      </c>
      <c r="E875" s="113">
        <f t="shared" si="1058"/>
        <v>0</v>
      </c>
      <c r="F875" s="113">
        <f t="shared" si="1058"/>
        <v>0</v>
      </c>
      <c r="G875" s="113">
        <f t="shared" si="1058"/>
        <v>0</v>
      </c>
      <c r="H875" s="113">
        <f t="shared" si="1058"/>
        <v>0</v>
      </c>
      <c r="I875" s="113">
        <f t="shared" si="1058"/>
        <v>0</v>
      </c>
      <c r="J875" s="113">
        <f t="shared" si="1058"/>
        <v>0</v>
      </c>
      <c r="K875" s="113">
        <f t="shared" si="1058"/>
        <v>0</v>
      </c>
      <c r="L875" s="113">
        <f t="shared" si="1058"/>
        <v>0</v>
      </c>
      <c r="M875" s="113">
        <f t="shared" si="1058"/>
        <v>0</v>
      </c>
      <c r="N875" s="113">
        <f t="shared" si="1058"/>
        <v>0</v>
      </c>
      <c r="O875" s="113">
        <f t="shared" si="1058"/>
        <v>0</v>
      </c>
      <c r="P875" s="113">
        <f t="shared" si="1058"/>
        <v>0</v>
      </c>
      <c r="Q875" s="113">
        <f t="shared" si="1058"/>
        <v>0</v>
      </c>
      <c r="R875" s="113">
        <f t="shared" si="1058"/>
        <v>0</v>
      </c>
      <c r="S875" s="113">
        <f t="shared" si="1058"/>
        <v>0</v>
      </c>
      <c r="T875" s="113">
        <f t="shared" si="1058"/>
        <v>0</v>
      </c>
      <c r="U875" s="113">
        <f t="shared" si="1058"/>
        <v>0</v>
      </c>
      <c r="V875" s="113">
        <f t="shared" si="1058"/>
        <v>0</v>
      </c>
      <c r="W875" s="113">
        <f t="shared" si="1058"/>
        <v>0</v>
      </c>
      <c r="X875" s="113">
        <f t="shared" si="1058"/>
        <v>0</v>
      </c>
      <c r="Y875" s="113">
        <f t="shared" si="1058"/>
        <v>0</v>
      </c>
      <c r="Z875" s="113">
        <f t="shared" si="1058"/>
        <v>0</v>
      </c>
      <c r="AA875" s="113">
        <f t="shared" si="1058"/>
        <v>0</v>
      </c>
      <c r="AB875" s="113">
        <f t="shared" si="1058"/>
        <v>0</v>
      </c>
      <c r="AC875" s="113">
        <f t="shared" si="1058"/>
        <v>0</v>
      </c>
      <c r="AD875" s="113">
        <f t="shared" si="1058"/>
        <v>0</v>
      </c>
      <c r="AE875" s="113">
        <f t="shared" si="1058"/>
        <v>0</v>
      </c>
      <c r="AF875" s="113">
        <f t="shared" si="1058"/>
        <v>0</v>
      </c>
      <c r="AG875" s="113">
        <f t="shared" si="1058"/>
        <v>0</v>
      </c>
      <c r="AH875" s="113">
        <f t="shared" si="1058"/>
        <v>0</v>
      </c>
      <c r="AI875" s="113">
        <f t="shared" si="1058"/>
        <v>0</v>
      </c>
      <c r="AJ875" s="113">
        <f t="shared" si="1058"/>
        <v>0</v>
      </c>
      <c r="AK875" s="113">
        <f t="shared" si="1058"/>
        <v>0</v>
      </c>
      <c r="AL875" s="113">
        <f t="shared" si="1058"/>
        <v>0</v>
      </c>
      <c r="AM875" s="113">
        <f t="shared" si="1058"/>
        <v>0</v>
      </c>
      <c r="AN875" s="113">
        <f t="shared" si="1058"/>
        <v>0</v>
      </c>
      <c r="AO875" s="113">
        <f t="shared" si="1058"/>
        <v>0</v>
      </c>
      <c r="AP875" s="113">
        <f t="shared" si="1058"/>
        <v>0</v>
      </c>
      <c r="AQ875" s="113">
        <f t="shared" si="1058"/>
        <v>0</v>
      </c>
      <c r="AR875" s="113">
        <f t="shared" si="1058"/>
        <v>0</v>
      </c>
      <c r="AS875" s="113">
        <f t="shared" si="1058"/>
        <v>0</v>
      </c>
      <c r="AT875" s="113">
        <f t="shared" si="1058"/>
        <v>0</v>
      </c>
      <c r="AU875" s="113">
        <f t="shared" si="1058"/>
        <v>0</v>
      </c>
      <c r="AV875" s="113">
        <f t="shared" si="1058"/>
        <v>0</v>
      </c>
      <c r="AW875" s="116">
        <f t="shared" si="1058"/>
        <v>0</v>
      </c>
    </row>
    <row r="876" spans="1:49">
      <c r="A876" s="42" t="s">
        <v>31</v>
      </c>
      <c r="B876" s="36"/>
      <c r="C876" s="113">
        <f t="shared" ref="C876:AW876" si="1059">C870+C873</f>
        <v>0</v>
      </c>
      <c r="D876" s="113">
        <f t="shared" si="1059"/>
        <v>0</v>
      </c>
      <c r="E876" s="113">
        <f t="shared" si="1059"/>
        <v>0</v>
      </c>
      <c r="F876" s="113">
        <f t="shared" si="1059"/>
        <v>0</v>
      </c>
      <c r="G876" s="113">
        <f t="shared" si="1059"/>
        <v>0</v>
      </c>
      <c r="H876" s="113">
        <f t="shared" si="1059"/>
        <v>0</v>
      </c>
      <c r="I876" s="113">
        <f t="shared" si="1059"/>
        <v>0</v>
      </c>
      <c r="J876" s="113">
        <f t="shared" si="1059"/>
        <v>0</v>
      </c>
      <c r="K876" s="113">
        <f t="shared" si="1059"/>
        <v>0</v>
      </c>
      <c r="L876" s="113">
        <f t="shared" si="1059"/>
        <v>0</v>
      </c>
      <c r="M876" s="113">
        <f t="shared" si="1059"/>
        <v>0</v>
      </c>
      <c r="N876" s="113">
        <f t="shared" si="1059"/>
        <v>0</v>
      </c>
      <c r="O876" s="113">
        <f t="shared" si="1059"/>
        <v>0</v>
      </c>
      <c r="P876" s="113">
        <f t="shared" si="1059"/>
        <v>0</v>
      </c>
      <c r="Q876" s="113">
        <f t="shared" si="1059"/>
        <v>0</v>
      </c>
      <c r="R876" s="113">
        <f t="shared" si="1059"/>
        <v>0</v>
      </c>
      <c r="S876" s="113">
        <f t="shared" si="1059"/>
        <v>0</v>
      </c>
      <c r="T876" s="113">
        <f t="shared" si="1059"/>
        <v>0</v>
      </c>
      <c r="U876" s="113">
        <f t="shared" si="1059"/>
        <v>0</v>
      </c>
      <c r="V876" s="113">
        <f t="shared" si="1059"/>
        <v>0</v>
      </c>
      <c r="W876" s="113">
        <f t="shared" si="1059"/>
        <v>0</v>
      </c>
      <c r="X876" s="113">
        <f t="shared" si="1059"/>
        <v>0</v>
      </c>
      <c r="Y876" s="113">
        <f t="shared" si="1059"/>
        <v>0</v>
      </c>
      <c r="Z876" s="113">
        <f t="shared" si="1059"/>
        <v>0</v>
      </c>
      <c r="AA876" s="113">
        <f t="shared" si="1059"/>
        <v>0</v>
      </c>
      <c r="AB876" s="113">
        <f t="shared" si="1059"/>
        <v>0</v>
      </c>
      <c r="AC876" s="113">
        <f t="shared" si="1059"/>
        <v>0</v>
      </c>
      <c r="AD876" s="113">
        <f t="shared" si="1059"/>
        <v>0</v>
      </c>
      <c r="AE876" s="113">
        <f t="shared" si="1059"/>
        <v>0</v>
      </c>
      <c r="AF876" s="113">
        <f t="shared" si="1059"/>
        <v>0</v>
      </c>
      <c r="AG876" s="113">
        <f t="shared" si="1059"/>
        <v>0</v>
      </c>
      <c r="AH876" s="113">
        <f t="shared" si="1059"/>
        <v>0</v>
      </c>
      <c r="AI876" s="113">
        <f t="shared" si="1059"/>
        <v>0</v>
      </c>
      <c r="AJ876" s="113">
        <f t="shared" si="1059"/>
        <v>0</v>
      </c>
      <c r="AK876" s="113">
        <f t="shared" si="1059"/>
        <v>0</v>
      </c>
      <c r="AL876" s="113">
        <f t="shared" si="1059"/>
        <v>0</v>
      </c>
      <c r="AM876" s="113">
        <f t="shared" si="1059"/>
        <v>0</v>
      </c>
      <c r="AN876" s="113">
        <f t="shared" si="1059"/>
        <v>0</v>
      </c>
      <c r="AO876" s="113">
        <f t="shared" si="1059"/>
        <v>0</v>
      </c>
      <c r="AP876" s="113">
        <f t="shared" si="1059"/>
        <v>0</v>
      </c>
      <c r="AQ876" s="113">
        <f t="shared" si="1059"/>
        <v>0</v>
      </c>
      <c r="AR876" s="113">
        <f t="shared" si="1059"/>
        <v>0</v>
      </c>
      <c r="AS876" s="113">
        <f t="shared" si="1059"/>
        <v>0</v>
      </c>
      <c r="AT876" s="113">
        <f t="shared" si="1059"/>
        <v>0</v>
      </c>
      <c r="AU876" s="113">
        <f t="shared" si="1059"/>
        <v>0</v>
      </c>
      <c r="AV876" s="113">
        <f t="shared" si="1059"/>
        <v>0</v>
      </c>
      <c r="AW876" s="116">
        <f t="shared" si="1059"/>
        <v>0</v>
      </c>
    </row>
    <row r="877" spans="1:49">
      <c r="A877" s="42" t="s">
        <v>34</v>
      </c>
      <c r="B877" s="36"/>
      <c r="C877" s="113" t="str">
        <f t="shared" ref="C877:AW877" si="1060">IF(C875&gt;0, C876*(C869/C875),"")</f>
        <v/>
      </c>
      <c r="D877" s="113" t="str">
        <f t="shared" si="1060"/>
        <v/>
      </c>
      <c r="E877" s="113" t="str">
        <f t="shared" si="1060"/>
        <v/>
      </c>
      <c r="F877" s="113" t="str">
        <f t="shared" si="1060"/>
        <v/>
      </c>
      <c r="G877" s="113" t="str">
        <f t="shared" si="1060"/>
        <v/>
      </c>
      <c r="H877" s="113" t="str">
        <f t="shared" si="1060"/>
        <v/>
      </c>
      <c r="I877" s="113" t="str">
        <f t="shared" si="1060"/>
        <v/>
      </c>
      <c r="J877" s="113" t="str">
        <f t="shared" si="1060"/>
        <v/>
      </c>
      <c r="K877" s="113" t="str">
        <f t="shared" si="1060"/>
        <v/>
      </c>
      <c r="L877" s="113" t="str">
        <f t="shared" si="1060"/>
        <v/>
      </c>
      <c r="M877" s="113" t="str">
        <f t="shared" si="1060"/>
        <v/>
      </c>
      <c r="N877" s="113" t="str">
        <f t="shared" si="1060"/>
        <v/>
      </c>
      <c r="O877" s="113" t="str">
        <f t="shared" si="1060"/>
        <v/>
      </c>
      <c r="P877" s="113" t="str">
        <f t="shared" si="1060"/>
        <v/>
      </c>
      <c r="Q877" s="113" t="str">
        <f t="shared" si="1060"/>
        <v/>
      </c>
      <c r="R877" s="113" t="str">
        <f t="shared" si="1060"/>
        <v/>
      </c>
      <c r="S877" s="113" t="str">
        <f t="shared" si="1060"/>
        <v/>
      </c>
      <c r="T877" s="113" t="str">
        <f t="shared" si="1060"/>
        <v/>
      </c>
      <c r="U877" s="113" t="str">
        <f t="shared" si="1060"/>
        <v/>
      </c>
      <c r="V877" s="113" t="str">
        <f t="shared" si="1060"/>
        <v/>
      </c>
      <c r="W877" s="113" t="str">
        <f t="shared" si="1060"/>
        <v/>
      </c>
      <c r="X877" s="113" t="str">
        <f t="shared" si="1060"/>
        <v/>
      </c>
      <c r="Y877" s="113" t="str">
        <f t="shared" si="1060"/>
        <v/>
      </c>
      <c r="Z877" s="113" t="str">
        <f t="shared" si="1060"/>
        <v/>
      </c>
      <c r="AA877" s="113" t="str">
        <f t="shared" si="1060"/>
        <v/>
      </c>
      <c r="AB877" s="113" t="str">
        <f t="shared" si="1060"/>
        <v/>
      </c>
      <c r="AC877" s="113" t="str">
        <f t="shared" si="1060"/>
        <v/>
      </c>
      <c r="AD877" s="113" t="str">
        <f t="shared" si="1060"/>
        <v/>
      </c>
      <c r="AE877" s="113" t="str">
        <f t="shared" si="1060"/>
        <v/>
      </c>
      <c r="AF877" s="113" t="str">
        <f t="shared" si="1060"/>
        <v/>
      </c>
      <c r="AG877" s="113" t="str">
        <f t="shared" si="1060"/>
        <v/>
      </c>
      <c r="AH877" s="113" t="str">
        <f t="shared" si="1060"/>
        <v/>
      </c>
      <c r="AI877" s="113" t="str">
        <f t="shared" si="1060"/>
        <v/>
      </c>
      <c r="AJ877" s="113" t="str">
        <f t="shared" si="1060"/>
        <v/>
      </c>
      <c r="AK877" s="113" t="str">
        <f t="shared" si="1060"/>
        <v/>
      </c>
      <c r="AL877" s="113" t="str">
        <f t="shared" si="1060"/>
        <v/>
      </c>
      <c r="AM877" s="113" t="str">
        <f t="shared" si="1060"/>
        <v/>
      </c>
      <c r="AN877" s="113" t="str">
        <f t="shared" si="1060"/>
        <v/>
      </c>
      <c r="AO877" s="113" t="str">
        <f t="shared" si="1060"/>
        <v/>
      </c>
      <c r="AP877" s="113" t="str">
        <f t="shared" si="1060"/>
        <v/>
      </c>
      <c r="AQ877" s="113" t="str">
        <f t="shared" si="1060"/>
        <v/>
      </c>
      <c r="AR877" s="113" t="str">
        <f t="shared" si="1060"/>
        <v/>
      </c>
      <c r="AS877" s="113" t="str">
        <f t="shared" si="1060"/>
        <v/>
      </c>
      <c r="AT877" s="113" t="str">
        <f t="shared" si="1060"/>
        <v/>
      </c>
      <c r="AU877" s="113" t="str">
        <f t="shared" si="1060"/>
        <v/>
      </c>
      <c r="AV877" s="113" t="str">
        <f t="shared" si="1060"/>
        <v/>
      </c>
      <c r="AW877" s="116" t="str">
        <f t="shared" si="1060"/>
        <v/>
      </c>
    </row>
    <row r="878" spans="1:49">
      <c r="A878" s="42" t="s">
        <v>35</v>
      </c>
      <c r="B878" s="36"/>
      <c r="C878" s="113" t="str">
        <f>IF(C875&gt;0, IF((C875-1)=0,"", ( C876*(C869/C875)*(1-(C869/C875))*(C875-C876))/(C875-1)), "")</f>
        <v/>
      </c>
      <c r="D878" s="113" t="str">
        <f t="shared" ref="D878:AW878" si="1061">IF(D875&gt;0, IF((D875-1)=0,"", ( D876*(D869/D875)*(1-(D869/D875))*(D875-D876))/(D875-1)), "")</f>
        <v/>
      </c>
      <c r="E878" s="113" t="str">
        <f t="shared" si="1061"/>
        <v/>
      </c>
      <c r="F878" s="113" t="str">
        <f t="shared" si="1061"/>
        <v/>
      </c>
      <c r="G878" s="113" t="str">
        <f t="shared" si="1061"/>
        <v/>
      </c>
      <c r="H878" s="113" t="str">
        <f t="shared" si="1061"/>
        <v/>
      </c>
      <c r="I878" s="113" t="str">
        <f t="shared" si="1061"/>
        <v/>
      </c>
      <c r="J878" s="113" t="str">
        <f t="shared" si="1061"/>
        <v/>
      </c>
      <c r="K878" s="113" t="str">
        <f t="shared" si="1061"/>
        <v/>
      </c>
      <c r="L878" s="113" t="str">
        <f t="shared" si="1061"/>
        <v/>
      </c>
      <c r="M878" s="113" t="str">
        <f t="shared" si="1061"/>
        <v/>
      </c>
      <c r="N878" s="113" t="str">
        <f t="shared" si="1061"/>
        <v/>
      </c>
      <c r="O878" s="113" t="str">
        <f t="shared" si="1061"/>
        <v/>
      </c>
      <c r="P878" s="113" t="str">
        <f t="shared" si="1061"/>
        <v/>
      </c>
      <c r="Q878" s="113" t="str">
        <f t="shared" si="1061"/>
        <v/>
      </c>
      <c r="R878" s="113" t="str">
        <f t="shared" si="1061"/>
        <v/>
      </c>
      <c r="S878" s="113" t="str">
        <f t="shared" si="1061"/>
        <v/>
      </c>
      <c r="T878" s="113" t="str">
        <f t="shared" si="1061"/>
        <v/>
      </c>
      <c r="U878" s="113" t="str">
        <f t="shared" si="1061"/>
        <v/>
      </c>
      <c r="V878" s="113" t="str">
        <f t="shared" si="1061"/>
        <v/>
      </c>
      <c r="W878" s="113" t="str">
        <f t="shared" si="1061"/>
        <v/>
      </c>
      <c r="X878" s="113" t="str">
        <f t="shared" si="1061"/>
        <v/>
      </c>
      <c r="Y878" s="113" t="str">
        <f t="shared" si="1061"/>
        <v/>
      </c>
      <c r="Z878" s="113" t="str">
        <f t="shared" si="1061"/>
        <v/>
      </c>
      <c r="AA878" s="113" t="str">
        <f t="shared" si="1061"/>
        <v/>
      </c>
      <c r="AB878" s="113" t="str">
        <f t="shared" si="1061"/>
        <v/>
      </c>
      <c r="AC878" s="113" t="str">
        <f t="shared" si="1061"/>
        <v/>
      </c>
      <c r="AD878" s="113" t="str">
        <f t="shared" si="1061"/>
        <v/>
      </c>
      <c r="AE878" s="113" t="str">
        <f t="shared" si="1061"/>
        <v/>
      </c>
      <c r="AF878" s="113" t="str">
        <f t="shared" si="1061"/>
        <v/>
      </c>
      <c r="AG878" s="113" t="str">
        <f t="shared" si="1061"/>
        <v/>
      </c>
      <c r="AH878" s="113" t="str">
        <f t="shared" si="1061"/>
        <v/>
      </c>
      <c r="AI878" s="113" t="str">
        <f t="shared" si="1061"/>
        <v/>
      </c>
      <c r="AJ878" s="113" t="str">
        <f t="shared" si="1061"/>
        <v/>
      </c>
      <c r="AK878" s="113" t="str">
        <f t="shared" si="1061"/>
        <v/>
      </c>
      <c r="AL878" s="113" t="str">
        <f t="shared" si="1061"/>
        <v/>
      </c>
      <c r="AM878" s="113" t="str">
        <f t="shared" si="1061"/>
        <v/>
      </c>
      <c r="AN878" s="113" t="str">
        <f t="shared" si="1061"/>
        <v/>
      </c>
      <c r="AO878" s="113" t="str">
        <f t="shared" si="1061"/>
        <v/>
      </c>
      <c r="AP878" s="113" t="str">
        <f t="shared" si="1061"/>
        <v/>
      </c>
      <c r="AQ878" s="113" t="str">
        <f t="shared" si="1061"/>
        <v/>
      </c>
      <c r="AR878" s="113" t="str">
        <f t="shared" si="1061"/>
        <v/>
      </c>
      <c r="AS878" s="113" t="str">
        <f t="shared" si="1061"/>
        <v/>
      </c>
      <c r="AT878" s="113" t="str">
        <f t="shared" si="1061"/>
        <v/>
      </c>
      <c r="AU878" s="113" t="str">
        <f t="shared" si="1061"/>
        <v/>
      </c>
      <c r="AV878" s="113" t="str">
        <f t="shared" si="1061"/>
        <v/>
      </c>
      <c r="AW878" s="113" t="str">
        <f t="shared" si="1061"/>
        <v/>
      </c>
    </row>
    <row r="879" spans="1:49">
      <c r="A879" s="42" t="s">
        <v>33</v>
      </c>
      <c r="B879" s="36" t="e">
        <f>(SUM(D870:AW870)-SUM(D877:AW877))^2/SUM(D878:AW878)</f>
        <v>#DIV/0!</v>
      </c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  <c r="AG879" s="113"/>
      <c r="AH879" s="113"/>
      <c r="AI879" s="113"/>
      <c r="AJ879" s="113"/>
      <c r="AK879" s="113"/>
      <c r="AL879" s="113"/>
      <c r="AM879" s="113"/>
      <c r="AN879" s="113"/>
      <c r="AO879" s="113"/>
      <c r="AP879" s="113"/>
      <c r="AQ879" s="113"/>
      <c r="AR879" s="113"/>
      <c r="AS879" s="113"/>
      <c r="AT879" s="113"/>
      <c r="AU879" s="113"/>
      <c r="AV879" s="113"/>
      <c r="AW879" s="116"/>
    </row>
    <row r="880" spans="1:49" ht="16" thickBot="1">
      <c r="A880" s="46" t="s">
        <v>32</v>
      </c>
      <c r="B880" s="47" t="e">
        <f>CHIDIST(B879,1)</f>
        <v>#DIV/0!</v>
      </c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  <c r="AN880" s="117"/>
      <c r="AO880" s="117"/>
      <c r="AP880" s="117"/>
      <c r="AQ880" s="117"/>
      <c r="AR880" s="117"/>
      <c r="AS880" s="117"/>
      <c r="AT880" s="117"/>
      <c r="AU880" s="117"/>
      <c r="AV880" s="117"/>
      <c r="AW880" s="118"/>
    </row>
    <row r="881" spans="1:49">
      <c r="A881" s="33"/>
      <c r="B881" s="33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 ht="16" thickBot="1">
      <c r="A882" s="33"/>
      <c r="B882" s="33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43" t="str">
        <f>A885&amp;" vs. "&amp;A888</f>
        <v>Strain C vs. Strain I</v>
      </c>
      <c r="B883" s="44" t="e">
        <f>"p = "&amp;FIXED(B897,6)</f>
        <v>#DIV/0!</v>
      </c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  <c r="AQ883" s="114"/>
      <c r="AR883" s="114"/>
      <c r="AS883" s="114"/>
      <c r="AT883" s="114"/>
      <c r="AU883" s="114"/>
      <c r="AV883" s="114"/>
      <c r="AW883" s="115"/>
    </row>
    <row r="884" spans="1:49">
      <c r="A884" s="33"/>
      <c r="B884" s="33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45" t="str">
        <f>A$102</f>
        <v>Strain C</v>
      </c>
      <c r="B885" s="36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  <c r="AG885" s="113"/>
      <c r="AH885" s="113"/>
      <c r="AI885" s="113"/>
      <c r="AJ885" s="113"/>
      <c r="AK885" s="113"/>
      <c r="AL885" s="113"/>
      <c r="AM885" s="113"/>
      <c r="AN885" s="113"/>
      <c r="AO885" s="113"/>
      <c r="AP885" s="113"/>
      <c r="AQ885" s="113"/>
      <c r="AR885" s="113"/>
      <c r="AS885" s="113"/>
      <c r="AT885" s="113"/>
      <c r="AU885" s="113"/>
      <c r="AV885" s="113"/>
      <c r="AW885" s="116"/>
    </row>
    <row r="886" spans="1:49">
      <c r="A886" s="42" t="str">
        <f>A$103</f>
        <v>Number of Subjects at Risk (N)</v>
      </c>
      <c r="B886" s="36">
        <f>B$103</f>
        <v>0</v>
      </c>
      <c r="C886" s="113">
        <f t="shared" ref="C886:AW886" si="1062">C$103</f>
        <v>0</v>
      </c>
      <c r="D886" s="113">
        <f t="shared" si="1062"/>
        <v>0</v>
      </c>
      <c r="E886" s="113">
        <f t="shared" si="1062"/>
        <v>0</v>
      </c>
      <c r="F886" s="113">
        <f t="shared" si="1062"/>
        <v>0</v>
      </c>
      <c r="G886" s="113">
        <f t="shared" si="1062"/>
        <v>0</v>
      </c>
      <c r="H886" s="113">
        <f t="shared" si="1062"/>
        <v>0</v>
      </c>
      <c r="I886" s="113">
        <f t="shared" si="1062"/>
        <v>0</v>
      </c>
      <c r="J886" s="113">
        <f t="shared" si="1062"/>
        <v>0</v>
      </c>
      <c r="K886" s="113">
        <f t="shared" si="1062"/>
        <v>0</v>
      </c>
      <c r="L886" s="113">
        <f t="shared" si="1062"/>
        <v>0</v>
      </c>
      <c r="M886" s="113">
        <f t="shared" si="1062"/>
        <v>0</v>
      </c>
      <c r="N886" s="113">
        <f t="shared" si="1062"/>
        <v>0</v>
      </c>
      <c r="O886" s="113">
        <f t="shared" si="1062"/>
        <v>0</v>
      </c>
      <c r="P886" s="113">
        <f t="shared" si="1062"/>
        <v>0</v>
      </c>
      <c r="Q886" s="113">
        <f t="shared" si="1062"/>
        <v>0</v>
      </c>
      <c r="R886" s="113">
        <f t="shared" si="1062"/>
        <v>0</v>
      </c>
      <c r="S886" s="113">
        <f t="shared" si="1062"/>
        <v>0</v>
      </c>
      <c r="T886" s="113">
        <f t="shared" si="1062"/>
        <v>0</v>
      </c>
      <c r="U886" s="113">
        <f t="shared" si="1062"/>
        <v>0</v>
      </c>
      <c r="V886" s="113">
        <f t="shared" si="1062"/>
        <v>0</v>
      </c>
      <c r="W886" s="113">
        <f t="shared" si="1062"/>
        <v>0</v>
      </c>
      <c r="X886" s="113">
        <f t="shared" si="1062"/>
        <v>0</v>
      </c>
      <c r="Y886" s="113">
        <f t="shared" si="1062"/>
        <v>0</v>
      </c>
      <c r="Z886" s="113">
        <f t="shared" si="1062"/>
        <v>0</v>
      </c>
      <c r="AA886" s="113">
        <f t="shared" si="1062"/>
        <v>0</v>
      </c>
      <c r="AB886" s="113">
        <f t="shared" si="1062"/>
        <v>0</v>
      </c>
      <c r="AC886" s="113">
        <f t="shared" si="1062"/>
        <v>0</v>
      </c>
      <c r="AD886" s="113">
        <f t="shared" si="1062"/>
        <v>0</v>
      </c>
      <c r="AE886" s="113">
        <f t="shared" si="1062"/>
        <v>0</v>
      </c>
      <c r="AF886" s="113">
        <f t="shared" si="1062"/>
        <v>0</v>
      </c>
      <c r="AG886" s="113">
        <f t="shared" si="1062"/>
        <v>0</v>
      </c>
      <c r="AH886" s="113">
        <f t="shared" si="1062"/>
        <v>0</v>
      </c>
      <c r="AI886" s="113">
        <f t="shared" si="1062"/>
        <v>0</v>
      </c>
      <c r="AJ886" s="113">
        <f t="shared" si="1062"/>
        <v>0</v>
      </c>
      <c r="AK886" s="113">
        <f t="shared" si="1062"/>
        <v>0</v>
      </c>
      <c r="AL886" s="113">
        <f t="shared" si="1062"/>
        <v>0</v>
      </c>
      <c r="AM886" s="113">
        <f t="shared" si="1062"/>
        <v>0</v>
      </c>
      <c r="AN886" s="113">
        <f t="shared" si="1062"/>
        <v>0</v>
      </c>
      <c r="AO886" s="113">
        <f t="shared" si="1062"/>
        <v>0</v>
      </c>
      <c r="AP886" s="113">
        <f t="shared" si="1062"/>
        <v>0</v>
      </c>
      <c r="AQ886" s="113">
        <f t="shared" si="1062"/>
        <v>0</v>
      </c>
      <c r="AR886" s="113">
        <f t="shared" si="1062"/>
        <v>0</v>
      </c>
      <c r="AS886" s="113">
        <f t="shared" si="1062"/>
        <v>0</v>
      </c>
      <c r="AT886" s="113">
        <f t="shared" si="1062"/>
        <v>0</v>
      </c>
      <c r="AU886" s="113">
        <f t="shared" si="1062"/>
        <v>0</v>
      </c>
      <c r="AV886" s="113">
        <f t="shared" si="1062"/>
        <v>0</v>
      </c>
      <c r="AW886" s="113">
        <f t="shared" si="1062"/>
        <v>0</v>
      </c>
    </row>
    <row r="887" spans="1:49">
      <c r="A887" s="42" t="str">
        <f>A$104</f>
        <v>Observed Number of Deaths (O)</v>
      </c>
      <c r="B887" s="36">
        <f>B$104</f>
        <v>0</v>
      </c>
      <c r="C887" s="113">
        <f t="shared" ref="C887:AW887" si="1063">C$104</f>
        <v>0</v>
      </c>
      <c r="D887" s="113">
        <f t="shared" si="1063"/>
        <v>0</v>
      </c>
      <c r="E887" s="113">
        <f t="shared" si="1063"/>
        <v>0</v>
      </c>
      <c r="F887" s="113">
        <f t="shared" si="1063"/>
        <v>0</v>
      </c>
      <c r="G887" s="113">
        <f t="shared" si="1063"/>
        <v>0</v>
      </c>
      <c r="H887" s="113">
        <f t="shared" si="1063"/>
        <v>0</v>
      </c>
      <c r="I887" s="113">
        <f t="shared" si="1063"/>
        <v>0</v>
      </c>
      <c r="J887" s="113">
        <f t="shared" si="1063"/>
        <v>0</v>
      </c>
      <c r="K887" s="113">
        <f t="shared" si="1063"/>
        <v>0</v>
      </c>
      <c r="L887" s="113">
        <f t="shared" si="1063"/>
        <v>0</v>
      </c>
      <c r="M887" s="113">
        <f t="shared" si="1063"/>
        <v>0</v>
      </c>
      <c r="N887" s="113">
        <f t="shared" si="1063"/>
        <v>0</v>
      </c>
      <c r="O887" s="113">
        <f t="shared" si="1063"/>
        <v>0</v>
      </c>
      <c r="P887" s="113">
        <f t="shared" si="1063"/>
        <v>0</v>
      </c>
      <c r="Q887" s="113">
        <f t="shared" si="1063"/>
        <v>0</v>
      </c>
      <c r="R887" s="113">
        <f t="shared" si="1063"/>
        <v>0</v>
      </c>
      <c r="S887" s="113">
        <f t="shared" si="1063"/>
        <v>0</v>
      </c>
      <c r="T887" s="113">
        <f t="shared" si="1063"/>
        <v>0</v>
      </c>
      <c r="U887" s="113">
        <f t="shared" si="1063"/>
        <v>0</v>
      </c>
      <c r="V887" s="113">
        <f t="shared" si="1063"/>
        <v>0</v>
      </c>
      <c r="W887" s="113">
        <f t="shared" si="1063"/>
        <v>0</v>
      </c>
      <c r="X887" s="113">
        <f t="shared" si="1063"/>
        <v>0</v>
      </c>
      <c r="Y887" s="113">
        <f t="shared" si="1063"/>
        <v>0</v>
      </c>
      <c r="Z887" s="113">
        <f t="shared" si="1063"/>
        <v>0</v>
      </c>
      <c r="AA887" s="113">
        <f t="shared" si="1063"/>
        <v>0</v>
      </c>
      <c r="AB887" s="113">
        <f t="shared" si="1063"/>
        <v>0</v>
      </c>
      <c r="AC887" s="113">
        <f t="shared" si="1063"/>
        <v>0</v>
      </c>
      <c r="AD887" s="113">
        <f t="shared" si="1063"/>
        <v>0</v>
      </c>
      <c r="AE887" s="113">
        <f t="shared" si="1063"/>
        <v>0</v>
      </c>
      <c r="AF887" s="113">
        <f t="shared" si="1063"/>
        <v>0</v>
      </c>
      <c r="AG887" s="113">
        <f t="shared" si="1063"/>
        <v>0</v>
      </c>
      <c r="AH887" s="113">
        <f t="shared" si="1063"/>
        <v>0</v>
      </c>
      <c r="AI887" s="113">
        <f t="shared" si="1063"/>
        <v>0</v>
      </c>
      <c r="AJ887" s="113">
        <f t="shared" si="1063"/>
        <v>0</v>
      </c>
      <c r="AK887" s="113">
        <f t="shared" si="1063"/>
        <v>0</v>
      </c>
      <c r="AL887" s="113">
        <f t="shared" si="1063"/>
        <v>0</v>
      </c>
      <c r="AM887" s="113">
        <f t="shared" si="1063"/>
        <v>0</v>
      </c>
      <c r="AN887" s="113">
        <f t="shared" si="1063"/>
        <v>0</v>
      </c>
      <c r="AO887" s="113">
        <f t="shared" si="1063"/>
        <v>0</v>
      </c>
      <c r="AP887" s="113">
        <f t="shared" si="1063"/>
        <v>0</v>
      </c>
      <c r="AQ887" s="113">
        <f t="shared" si="1063"/>
        <v>0</v>
      </c>
      <c r="AR887" s="113">
        <f t="shared" si="1063"/>
        <v>0</v>
      </c>
      <c r="AS887" s="113">
        <f t="shared" si="1063"/>
        <v>0</v>
      </c>
      <c r="AT887" s="113">
        <f t="shared" si="1063"/>
        <v>0</v>
      </c>
      <c r="AU887" s="113">
        <f t="shared" si="1063"/>
        <v>0</v>
      </c>
      <c r="AV887" s="113">
        <f t="shared" si="1063"/>
        <v>0</v>
      </c>
      <c r="AW887" s="113">
        <f t="shared" si="1063"/>
        <v>0</v>
      </c>
    </row>
    <row r="888" spans="1:49">
      <c r="A888" s="45" t="str">
        <f>A$318</f>
        <v>Strain I</v>
      </c>
      <c r="B888" s="36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s="113"/>
      <c r="AK888" s="113"/>
      <c r="AL888" s="113"/>
      <c r="AM888" s="113"/>
      <c r="AN888" s="113"/>
      <c r="AO888" s="113"/>
      <c r="AP888" s="113"/>
      <c r="AQ888" s="113"/>
      <c r="AR888" s="113"/>
      <c r="AS888" s="113"/>
      <c r="AT888" s="113"/>
      <c r="AU888" s="113"/>
      <c r="AV888" s="113"/>
      <c r="AW888" s="116"/>
    </row>
    <row r="889" spans="1:49">
      <c r="A889" s="42" t="str">
        <f>A$319</f>
        <v>Number of Subjects at Risk (N)</v>
      </c>
      <c r="B889" s="36">
        <f>B$319</f>
        <v>0</v>
      </c>
      <c r="C889" s="113">
        <f t="shared" ref="C889:AW889" si="1064">C$319</f>
        <v>0</v>
      </c>
      <c r="D889" s="113">
        <f t="shared" si="1064"/>
        <v>0</v>
      </c>
      <c r="E889" s="113">
        <f t="shared" si="1064"/>
        <v>0</v>
      </c>
      <c r="F889" s="113">
        <f t="shared" si="1064"/>
        <v>0</v>
      </c>
      <c r="G889" s="113">
        <f t="shared" si="1064"/>
        <v>0</v>
      </c>
      <c r="H889" s="113">
        <f t="shared" si="1064"/>
        <v>0</v>
      </c>
      <c r="I889" s="113">
        <f t="shared" si="1064"/>
        <v>0</v>
      </c>
      <c r="J889" s="113">
        <f t="shared" si="1064"/>
        <v>0</v>
      </c>
      <c r="K889" s="113">
        <f t="shared" si="1064"/>
        <v>0</v>
      </c>
      <c r="L889" s="113">
        <f t="shared" si="1064"/>
        <v>0</v>
      </c>
      <c r="M889" s="113">
        <f t="shared" si="1064"/>
        <v>0</v>
      </c>
      <c r="N889" s="113">
        <f t="shared" si="1064"/>
        <v>0</v>
      </c>
      <c r="O889" s="113">
        <f t="shared" si="1064"/>
        <v>0</v>
      </c>
      <c r="P889" s="113">
        <f t="shared" si="1064"/>
        <v>0</v>
      </c>
      <c r="Q889" s="113">
        <f t="shared" si="1064"/>
        <v>0</v>
      </c>
      <c r="R889" s="113">
        <f t="shared" si="1064"/>
        <v>0</v>
      </c>
      <c r="S889" s="113">
        <f t="shared" si="1064"/>
        <v>0</v>
      </c>
      <c r="T889" s="113">
        <f t="shared" si="1064"/>
        <v>0</v>
      </c>
      <c r="U889" s="113">
        <f t="shared" si="1064"/>
        <v>0</v>
      </c>
      <c r="V889" s="113">
        <f t="shared" si="1064"/>
        <v>0</v>
      </c>
      <c r="W889" s="113">
        <f t="shared" si="1064"/>
        <v>0</v>
      </c>
      <c r="X889" s="113">
        <f t="shared" si="1064"/>
        <v>0</v>
      </c>
      <c r="Y889" s="113">
        <f t="shared" si="1064"/>
        <v>0</v>
      </c>
      <c r="Z889" s="113">
        <f t="shared" si="1064"/>
        <v>0</v>
      </c>
      <c r="AA889" s="113">
        <f t="shared" si="1064"/>
        <v>0</v>
      </c>
      <c r="AB889" s="113">
        <f t="shared" si="1064"/>
        <v>0</v>
      </c>
      <c r="AC889" s="113">
        <f t="shared" si="1064"/>
        <v>0</v>
      </c>
      <c r="AD889" s="113">
        <f t="shared" si="1064"/>
        <v>0</v>
      </c>
      <c r="AE889" s="113">
        <f t="shared" si="1064"/>
        <v>0</v>
      </c>
      <c r="AF889" s="113">
        <f t="shared" si="1064"/>
        <v>0</v>
      </c>
      <c r="AG889" s="113">
        <f t="shared" si="1064"/>
        <v>0</v>
      </c>
      <c r="AH889" s="113">
        <f t="shared" si="1064"/>
        <v>0</v>
      </c>
      <c r="AI889" s="113">
        <f t="shared" si="1064"/>
        <v>0</v>
      </c>
      <c r="AJ889" s="113">
        <f t="shared" si="1064"/>
        <v>0</v>
      </c>
      <c r="AK889" s="113">
        <f t="shared" si="1064"/>
        <v>0</v>
      </c>
      <c r="AL889" s="113">
        <f t="shared" si="1064"/>
        <v>0</v>
      </c>
      <c r="AM889" s="113">
        <f t="shared" si="1064"/>
        <v>0</v>
      </c>
      <c r="AN889" s="113">
        <f t="shared" si="1064"/>
        <v>0</v>
      </c>
      <c r="AO889" s="113">
        <f t="shared" si="1064"/>
        <v>0</v>
      </c>
      <c r="AP889" s="113">
        <f t="shared" si="1064"/>
        <v>0</v>
      </c>
      <c r="AQ889" s="113">
        <f t="shared" si="1064"/>
        <v>0</v>
      </c>
      <c r="AR889" s="113">
        <f t="shared" si="1064"/>
        <v>0</v>
      </c>
      <c r="AS889" s="113">
        <f t="shared" si="1064"/>
        <v>0</v>
      </c>
      <c r="AT889" s="113">
        <f t="shared" si="1064"/>
        <v>0</v>
      </c>
      <c r="AU889" s="113">
        <f t="shared" si="1064"/>
        <v>0</v>
      </c>
      <c r="AV889" s="113">
        <f t="shared" si="1064"/>
        <v>0</v>
      </c>
      <c r="AW889" s="113">
        <f t="shared" si="1064"/>
        <v>0</v>
      </c>
    </row>
    <row r="890" spans="1:49">
      <c r="A890" s="42" t="str">
        <f>A$320</f>
        <v>Observed Number of Deaths (O)</v>
      </c>
      <c r="B890" s="36">
        <f>B$320</f>
        <v>0</v>
      </c>
      <c r="C890" s="113">
        <f t="shared" ref="C890:AW890" si="1065">C$320</f>
        <v>0</v>
      </c>
      <c r="D890" s="113">
        <f t="shared" si="1065"/>
        <v>0</v>
      </c>
      <c r="E890" s="113">
        <f t="shared" si="1065"/>
        <v>0</v>
      </c>
      <c r="F890" s="113">
        <f t="shared" si="1065"/>
        <v>0</v>
      </c>
      <c r="G890" s="113">
        <f t="shared" si="1065"/>
        <v>0</v>
      </c>
      <c r="H890" s="113">
        <f t="shared" si="1065"/>
        <v>0</v>
      </c>
      <c r="I890" s="113">
        <f t="shared" si="1065"/>
        <v>0</v>
      </c>
      <c r="J890" s="113">
        <f t="shared" si="1065"/>
        <v>0</v>
      </c>
      <c r="K890" s="113">
        <f t="shared" si="1065"/>
        <v>0</v>
      </c>
      <c r="L890" s="113">
        <f t="shared" si="1065"/>
        <v>0</v>
      </c>
      <c r="M890" s="113">
        <f t="shared" si="1065"/>
        <v>0</v>
      </c>
      <c r="N890" s="113">
        <f t="shared" si="1065"/>
        <v>0</v>
      </c>
      <c r="O890" s="113">
        <f t="shared" si="1065"/>
        <v>0</v>
      </c>
      <c r="P890" s="113">
        <f t="shared" si="1065"/>
        <v>0</v>
      </c>
      <c r="Q890" s="113">
        <f t="shared" si="1065"/>
        <v>0</v>
      </c>
      <c r="R890" s="113">
        <f t="shared" si="1065"/>
        <v>0</v>
      </c>
      <c r="S890" s="113">
        <f t="shared" si="1065"/>
        <v>0</v>
      </c>
      <c r="T890" s="113">
        <f t="shared" si="1065"/>
        <v>0</v>
      </c>
      <c r="U890" s="113">
        <f t="shared" si="1065"/>
        <v>0</v>
      </c>
      <c r="V890" s="113">
        <f t="shared" si="1065"/>
        <v>0</v>
      </c>
      <c r="W890" s="113">
        <f t="shared" si="1065"/>
        <v>0</v>
      </c>
      <c r="X890" s="113">
        <f t="shared" si="1065"/>
        <v>0</v>
      </c>
      <c r="Y890" s="113">
        <f t="shared" si="1065"/>
        <v>0</v>
      </c>
      <c r="Z890" s="113">
        <f t="shared" si="1065"/>
        <v>0</v>
      </c>
      <c r="AA890" s="113">
        <f t="shared" si="1065"/>
        <v>0</v>
      </c>
      <c r="AB890" s="113">
        <f t="shared" si="1065"/>
        <v>0</v>
      </c>
      <c r="AC890" s="113">
        <f t="shared" si="1065"/>
        <v>0</v>
      </c>
      <c r="AD890" s="113">
        <f t="shared" si="1065"/>
        <v>0</v>
      </c>
      <c r="AE890" s="113">
        <f t="shared" si="1065"/>
        <v>0</v>
      </c>
      <c r="AF890" s="113">
        <f t="shared" si="1065"/>
        <v>0</v>
      </c>
      <c r="AG890" s="113">
        <f t="shared" si="1065"/>
        <v>0</v>
      </c>
      <c r="AH890" s="113">
        <f t="shared" si="1065"/>
        <v>0</v>
      </c>
      <c r="AI890" s="113">
        <f t="shared" si="1065"/>
        <v>0</v>
      </c>
      <c r="AJ890" s="113">
        <f t="shared" si="1065"/>
        <v>0</v>
      </c>
      <c r="AK890" s="113">
        <f t="shared" si="1065"/>
        <v>0</v>
      </c>
      <c r="AL890" s="113">
        <f t="shared" si="1065"/>
        <v>0</v>
      </c>
      <c r="AM890" s="113">
        <f t="shared" si="1065"/>
        <v>0</v>
      </c>
      <c r="AN890" s="113">
        <f t="shared" si="1065"/>
        <v>0</v>
      </c>
      <c r="AO890" s="113">
        <f t="shared" si="1065"/>
        <v>0</v>
      </c>
      <c r="AP890" s="113">
        <f t="shared" si="1065"/>
        <v>0</v>
      </c>
      <c r="AQ890" s="113">
        <f t="shared" si="1065"/>
        <v>0</v>
      </c>
      <c r="AR890" s="113">
        <f t="shared" si="1065"/>
        <v>0</v>
      </c>
      <c r="AS890" s="113">
        <f t="shared" si="1065"/>
        <v>0</v>
      </c>
      <c r="AT890" s="113">
        <f t="shared" si="1065"/>
        <v>0</v>
      </c>
      <c r="AU890" s="113">
        <f t="shared" si="1065"/>
        <v>0</v>
      </c>
      <c r="AV890" s="113">
        <f t="shared" si="1065"/>
        <v>0</v>
      </c>
      <c r="AW890" s="113">
        <f t="shared" si="1065"/>
        <v>0</v>
      </c>
    </row>
    <row r="891" spans="1:49">
      <c r="A891" s="45" t="s">
        <v>29</v>
      </c>
      <c r="B891" s="36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  <c r="AG891" s="113"/>
      <c r="AH891" s="113"/>
      <c r="AI891" s="113"/>
      <c r="AJ891" s="113"/>
      <c r="AK891" s="113"/>
      <c r="AL891" s="113"/>
      <c r="AM891" s="113"/>
      <c r="AN891" s="113"/>
      <c r="AO891" s="113"/>
      <c r="AP891" s="113"/>
      <c r="AQ891" s="113"/>
      <c r="AR891" s="113"/>
      <c r="AS891" s="113"/>
      <c r="AT891" s="113"/>
      <c r="AU891" s="113"/>
      <c r="AV891" s="113"/>
      <c r="AW891" s="116"/>
    </row>
    <row r="892" spans="1:49">
      <c r="A892" s="42" t="s">
        <v>30</v>
      </c>
      <c r="B892" s="36"/>
      <c r="C892" s="113">
        <f t="shared" ref="C892:AW892" si="1066">C886+C889</f>
        <v>0</v>
      </c>
      <c r="D892" s="113">
        <f t="shared" si="1066"/>
        <v>0</v>
      </c>
      <c r="E892" s="113">
        <f t="shared" si="1066"/>
        <v>0</v>
      </c>
      <c r="F892" s="113">
        <f t="shared" si="1066"/>
        <v>0</v>
      </c>
      <c r="G892" s="113">
        <f t="shared" si="1066"/>
        <v>0</v>
      </c>
      <c r="H892" s="113">
        <f t="shared" si="1066"/>
        <v>0</v>
      </c>
      <c r="I892" s="113">
        <f t="shared" si="1066"/>
        <v>0</v>
      </c>
      <c r="J892" s="113">
        <f t="shared" si="1066"/>
        <v>0</v>
      </c>
      <c r="K892" s="113">
        <f t="shared" si="1066"/>
        <v>0</v>
      </c>
      <c r="L892" s="113">
        <f t="shared" si="1066"/>
        <v>0</v>
      </c>
      <c r="M892" s="113">
        <f t="shared" si="1066"/>
        <v>0</v>
      </c>
      <c r="N892" s="113">
        <f t="shared" si="1066"/>
        <v>0</v>
      </c>
      <c r="O892" s="113">
        <f t="shared" si="1066"/>
        <v>0</v>
      </c>
      <c r="P892" s="113">
        <f t="shared" si="1066"/>
        <v>0</v>
      </c>
      <c r="Q892" s="113">
        <f t="shared" si="1066"/>
        <v>0</v>
      </c>
      <c r="R892" s="113">
        <f t="shared" si="1066"/>
        <v>0</v>
      </c>
      <c r="S892" s="113">
        <f t="shared" si="1066"/>
        <v>0</v>
      </c>
      <c r="T892" s="113">
        <f t="shared" si="1066"/>
        <v>0</v>
      </c>
      <c r="U892" s="113">
        <f t="shared" si="1066"/>
        <v>0</v>
      </c>
      <c r="V892" s="113">
        <f t="shared" si="1066"/>
        <v>0</v>
      </c>
      <c r="W892" s="113">
        <f t="shared" si="1066"/>
        <v>0</v>
      </c>
      <c r="X892" s="113">
        <f t="shared" si="1066"/>
        <v>0</v>
      </c>
      <c r="Y892" s="113">
        <f t="shared" si="1066"/>
        <v>0</v>
      </c>
      <c r="Z892" s="113">
        <f t="shared" si="1066"/>
        <v>0</v>
      </c>
      <c r="AA892" s="113">
        <f t="shared" si="1066"/>
        <v>0</v>
      </c>
      <c r="AB892" s="113">
        <f t="shared" si="1066"/>
        <v>0</v>
      </c>
      <c r="AC892" s="113">
        <f t="shared" si="1066"/>
        <v>0</v>
      </c>
      <c r="AD892" s="113">
        <f t="shared" si="1066"/>
        <v>0</v>
      </c>
      <c r="AE892" s="113">
        <f t="shared" si="1066"/>
        <v>0</v>
      </c>
      <c r="AF892" s="113">
        <f t="shared" si="1066"/>
        <v>0</v>
      </c>
      <c r="AG892" s="113">
        <f t="shared" si="1066"/>
        <v>0</v>
      </c>
      <c r="AH892" s="113">
        <f t="shared" si="1066"/>
        <v>0</v>
      </c>
      <c r="AI892" s="113">
        <f t="shared" si="1066"/>
        <v>0</v>
      </c>
      <c r="AJ892" s="113">
        <f t="shared" si="1066"/>
        <v>0</v>
      </c>
      <c r="AK892" s="113">
        <f t="shared" si="1066"/>
        <v>0</v>
      </c>
      <c r="AL892" s="113">
        <f t="shared" si="1066"/>
        <v>0</v>
      </c>
      <c r="AM892" s="113">
        <f t="shared" si="1066"/>
        <v>0</v>
      </c>
      <c r="AN892" s="113">
        <f t="shared" si="1066"/>
        <v>0</v>
      </c>
      <c r="AO892" s="113">
        <f t="shared" si="1066"/>
        <v>0</v>
      </c>
      <c r="AP892" s="113">
        <f t="shared" si="1066"/>
        <v>0</v>
      </c>
      <c r="AQ892" s="113">
        <f t="shared" si="1066"/>
        <v>0</v>
      </c>
      <c r="AR892" s="113">
        <f t="shared" si="1066"/>
        <v>0</v>
      </c>
      <c r="AS892" s="113">
        <f t="shared" si="1066"/>
        <v>0</v>
      </c>
      <c r="AT892" s="113">
        <f t="shared" si="1066"/>
        <v>0</v>
      </c>
      <c r="AU892" s="113">
        <f t="shared" si="1066"/>
        <v>0</v>
      </c>
      <c r="AV892" s="113">
        <f t="shared" si="1066"/>
        <v>0</v>
      </c>
      <c r="AW892" s="116">
        <f t="shared" si="1066"/>
        <v>0</v>
      </c>
    </row>
    <row r="893" spans="1:49">
      <c r="A893" s="42" t="s">
        <v>31</v>
      </c>
      <c r="B893" s="36"/>
      <c r="C893" s="113">
        <f t="shared" ref="C893:AW893" si="1067">C887+C890</f>
        <v>0</v>
      </c>
      <c r="D893" s="113">
        <f t="shared" si="1067"/>
        <v>0</v>
      </c>
      <c r="E893" s="113">
        <f t="shared" si="1067"/>
        <v>0</v>
      </c>
      <c r="F893" s="113">
        <f t="shared" si="1067"/>
        <v>0</v>
      </c>
      <c r="G893" s="113">
        <f t="shared" si="1067"/>
        <v>0</v>
      </c>
      <c r="H893" s="113">
        <f t="shared" si="1067"/>
        <v>0</v>
      </c>
      <c r="I893" s="113">
        <f t="shared" si="1067"/>
        <v>0</v>
      </c>
      <c r="J893" s="113">
        <f t="shared" si="1067"/>
        <v>0</v>
      </c>
      <c r="K893" s="113">
        <f t="shared" si="1067"/>
        <v>0</v>
      </c>
      <c r="L893" s="113">
        <f t="shared" si="1067"/>
        <v>0</v>
      </c>
      <c r="M893" s="113">
        <f t="shared" si="1067"/>
        <v>0</v>
      </c>
      <c r="N893" s="113">
        <f t="shared" si="1067"/>
        <v>0</v>
      </c>
      <c r="O893" s="113">
        <f t="shared" si="1067"/>
        <v>0</v>
      </c>
      <c r="P893" s="113">
        <f t="shared" si="1067"/>
        <v>0</v>
      </c>
      <c r="Q893" s="113">
        <f t="shared" si="1067"/>
        <v>0</v>
      </c>
      <c r="R893" s="113">
        <f t="shared" si="1067"/>
        <v>0</v>
      </c>
      <c r="S893" s="113">
        <f t="shared" si="1067"/>
        <v>0</v>
      </c>
      <c r="T893" s="113">
        <f t="shared" si="1067"/>
        <v>0</v>
      </c>
      <c r="U893" s="113">
        <f t="shared" si="1067"/>
        <v>0</v>
      </c>
      <c r="V893" s="113">
        <f t="shared" si="1067"/>
        <v>0</v>
      </c>
      <c r="W893" s="113">
        <f t="shared" si="1067"/>
        <v>0</v>
      </c>
      <c r="X893" s="113">
        <f t="shared" si="1067"/>
        <v>0</v>
      </c>
      <c r="Y893" s="113">
        <f t="shared" si="1067"/>
        <v>0</v>
      </c>
      <c r="Z893" s="113">
        <f t="shared" si="1067"/>
        <v>0</v>
      </c>
      <c r="AA893" s="113">
        <f t="shared" si="1067"/>
        <v>0</v>
      </c>
      <c r="AB893" s="113">
        <f t="shared" si="1067"/>
        <v>0</v>
      </c>
      <c r="AC893" s="113">
        <f t="shared" si="1067"/>
        <v>0</v>
      </c>
      <c r="AD893" s="113">
        <f t="shared" si="1067"/>
        <v>0</v>
      </c>
      <c r="AE893" s="113">
        <f t="shared" si="1067"/>
        <v>0</v>
      </c>
      <c r="AF893" s="113">
        <f t="shared" si="1067"/>
        <v>0</v>
      </c>
      <c r="AG893" s="113">
        <f t="shared" si="1067"/>
        <v>0</v>
      </c>
      <c r="AH893" s="113">
        <f t="shared" si="1067"/>
        <v>0</v>
      </c>
      <c r="AI893" s="113">
        <f t="shared" si="1067"/>
        <v>0</v>
      </c>
      <c r="AJ893" s="113">
        <f t="shared" si="1067"/>
        <v>0</v>
      </c>
      <c r="AK893" s="113">
        <f t="shared" si="1067"/>
        <v>0</v>
      </c>
      <c r="AL893" s="113">
        <f t="shared" si="1067"/>
        <v>0</v>
      </c>
      <c r="AM893" s="113">
        <f t="shared" si="1067"/>
        <v>0</v>
      </c>
      <c r="AN893" s="113">
        <f t="shared" si="1067"/>
        <v>0</v>
      </c>
      <c r="AO893" s="113">
        <f t="shared" si="1067"/>
        <v>0</v>
      </c>
      <c r="AP893" s="113">
        <f t="shared" si="1067"/>
        <v>0</v>
      </c>
      <c r="AQ893" s="113">
        <f t="shared" si="1067"/>
        <v>0</v>
      </c>
      <c r="AR893" s="113">
        <f t="shared" si="1067"/>
        <v>0</v>
      </c>
      <c r="AS893" s="113">
        <f t="shared" si="1067"/>
        <v>0</v>
      </c>
      <c r="AT893" s="113">
        <f t="shared" si="1067"/>
        <v>0</v>
      </c>
      <c r="AU893" s="113">
        <f t="shared" si="1067"/>
        <v>0</v>
      </c>
      <c r="AV893" s="113">
        <f t="shared" si="1067"/>
        <v>0</v>
      </c>
      <c r="AW893" s="116">
        <f t="shared" si="1067"/>
        <v>0</v>
      </c>
    </row>
    <row r="894" spans="1:49">
      <c r="A894" s="42" t="s">
        <v>34</v>
      </c>
      <c r="B894" s="36"/>
      <c r="C894" s="113" t="str">
        <f t="shared" ref="C894:AW894" si="1068">IF(C892&gt;0, C893*(C886/C892),"")</f>
        <v/>
      </c>
      <c r="D894" s="113" t="str">
        <f t="shared" si="1068"/>
        <v/>
      </c>
      <c r="E894" s="113" t="str">
        <f t="shared" si="1068"/>
        <v/>
      </c>
      <c r="F894" s="113" t="str">
        <f t="shared" si="1068"/>
        <v/>
      </c>
      <c r="G894" s="113" t="str">
        <f t="shared" si="1068"/>
        <v/>
      </c>
      <c r="H894" s="113" t="str">
        <f t="shared" si="1068"/>
        <v/>
      </c>
      <c r="I894" s="113" t="str">
        <f t="shared" si="1068"/>
        <v/>
      </c>
      <c r="J894" s="113" t="str">
        <f t="shared" si="1068"/>
        <v/>
      </c>
      <c r="K894" s="113" t="str">
        <f t="shared" si="1068"/>
        <v/>
      </c>
      <c r="L894" s="113" t="str">
        <f t="shared" si="1068"/>
        <v/>
      </c>
      <c r="M894" s="113" t="str">
        <f t="shared" si="1068"/>
        <v/>
      </c>
      <c r="N894" s="113" t="str">
        <f t="shared" si="1068"/>
        <v/>
      </c>
      <c r="O894" s="113" t="str">
        <f t="shared" si="1068"/>
        <v/>
      </c>
      <c r="P894" s="113" t="str">
        <f t="shared" si="1068"/>
        <v/>
      </c>
      <c r="Q894" s="113" t="str">
        <f t="shared" si="1068"/>
        <v/>
      </c>
      <c r="R894" s="113" t="str">
        <f t="shared" si="1068"/>
        <v/>
      </c>
      <c r="S894" s="113" t="str">
        <f t="shared" si="1068"/>
        <v/>
      </c>
      <c r="T894" s="113" t="str">
        <f t="shared" si="1068"/>
        <v/>
      </c>
      <c r="U894" s="113" t="str">
        <f t="shared" si="1068"/>
        <v/>
      </c>
      <c r="V894" s="113" t="str">
        <f t="shared" si="1068"/>
        <v/>
      </c>
      <c r="W894" s="113" t="str">
        <f t="shared" si="1068"/>
        <v/>
      </c>
      <c r="X894" s="113" t="str">
        <f t="shared" si="1068"/>
        <v/>
      </c>
      <c r="Y894" s="113" t="str">
        <f t="shared" si="1068"/>
        <v/>
      </c>
      <c r="Z894" s="113" t="str">
        <f t="shared" si="1068"/>
        <v/>
      </c>
      <c r="AA894" s="113" t="str">
        <f t="shared" si="1068"/>
        <v/>
      </c>
      <c r="AB894" s="113" t="str">
        <f t="shared" si="1068"/>
        <v/>
      </c>
      <c r="AC894" s="113" t="str">
        <f t="shared" si="1068"/>
        <v/>
      </c>
      <c r="AD894" s="113" t="str">
        <f t="shared" si="1068"/>
        <v/>
      </c>
      <c r="AE894" s="113" t="str">
        <f t="shared" si="1068"/>
        <v/>
      </c>
      <c r="AF894" s="113" t="str">
        <f t="shared" si="1068"/>
        <v/>
      </c>
      <c r="AG894" s="113" t="str">
        <f t="shared" si="1068"/>
        <v/>
      </c>
      <c r="AH894" s="113" t="str">
        <f t="shared" si="1068"/>
        <v/>
      </c>
      <c r="AI894" s="113" t="str">
        <f t="shared" si="1068"/>
        <v/>
      </c>
      <c r="AJ894" s="113" t="str">
        <f t="shared" si="1068"/>
        <v/>
      </c>
      <c r="AK894" s="113" t="str">
        <f t="shared" si="1068"/>
        <v/>
      </c>
      <c r="AL894" s="113" t="str">
        <f t="shared" si="1068"/>
        <v/>
      </c>
      <c r="AM894" s="113" t="str">
        <f t="shared" si="1068"/>
        <v/>
      </c>
      <c r="AN894" s="113" t="str">
        <f t="shared" si="1068"/>
        <v/>
      </c>
      <c r="AO894" s="113" t="str">
        <f t="shared" si="1068"/>
        <v/>
      </c>
      <c r="AP894" s="113" t="str">
        <f t="shared" si="1068"/>
        <v/>
      </c>
      <c r="AQ894" s="113" t="str">
        <f t="shared" si="1068"/>
        <v/>
      </c>
      <c r="AR894" s="113" t="str">
        <f t="shared" si="1068"/>
        <v/>
      </c>
      <c r="AS894" s="113" t="str">
        <f t="shared" si="1068"/>
        <v/>
      </c>
      <c r="AT894" s="113" t="str">
        <f t="shared" si="1068"/>
        <v/>
      </c>
      <c r="AU894" s="113" t="str">
        <f t="shared" si="1068"/>
        <v/>
      </c>
      <c r="AV894" s="113" t="str">
        <f t="shared" si="1068"/>
        <v/>
      </c>
      <c r="AW894" s="116" t="str">
        <f t="shared" si="1068"/>
        <v/>
      </c>
    </row>
    <row r="895" spans="1:49">
      <c r="A895" s="42" t="s">
        <v>35</v>
      </c>
      <c r="B895" s="36"/>
      <c r="C895" s="113" t="str">
        <f>IF(C892&gt;0, IF((C892-1)=0,"", ( C893*(C886/C892)*(1-(C886/C892))*(C892-C893))/(C892-1)), "")</f>
        <v/>
      </c>
      <c r="D895" s="113" t="str">
        <f t="shared" ref="D895:AW895" si="1069">IF(D892&gt;0, IF((D892-1)=0,"", ( D893*(D886/D892)*(1-(D886/D892))*(D892-D893))/(D892-1)), "")</f>
        <v/>
      </c>
      <c r="E895" s="113" t="str">
        <f t="shared" si="1069"/>
        <v/>
      </c>
      <c r="F895" s="113" t="str">
        <f t="shared" si="1069"/>
        <v/>
      </c>
      <c r="G895" s="113" t="str">
        <f t="shared" si="1069"/>
        <v/>
      </c>
      <c r="H895" s="113" t="str">
        <f t="shared" si="1069"/>
        <v/>
      </c>
      <c r="I895" s="113" t="str">
        <f t="shared" si="1069"/>
        <v/>
      </c>
      <c r="J895" s="113" t="str">
        <f t="shared" si="1069"/>
        <v/>
      </c>
      <c r="K895" s="113" t="str">
        <f t="shared" si="1069"/>
        <v/>
      </c>
      <c r="L895" s="113" t="str">
        <f t="shared" si="1069"/>
        <v/>
      </c>
      <c r="M895" s="113" t="str">
        <f t="shared" si="1069"/>
        <v/>
      </c>
      <c r="N895" s="113" t="str">
        <f t="shared" si="1069"/>
        <v/>
      </c>
      <c r="O895" s="113" t="str">
        <f t="shared" si="1069"/>
        <v/>
      </c>
      <c r="P895" s="113" t="str">
        <f t="shared" si="1069"/>
        <v/>
      </c>
      <c r="Q895" s="113" t="str">
        <f t="shared" si="1069"/>
        <v/>
      </c>
      <c r="R895" s="113" t="str">
        <f t="shared" si="1069"/>
        <v/>
      </c>
      <c r="S895" s="113" t="str">
        <f t="shared" si="1069"/>
        <v/>
      </c>
      <c r="T895" s="113" t="str">
        <f t="shared" si="1069"/>
        <v/>
      </c>
      <c r="U895" s="113" t="str">
        <f t="shared" si="1069"/>
        <v/>
      </c>
      <c r="V895" s="113" t="str">
        <f t="shared" si="1069"/>
        <v/>
      </c>
      <c r="W895" s="113" t="str">
        <f t="shared" si="1069"/>
        <v/>
      </c>
      <c r="X895" s="113" t="str">
        <f t="shared" si="1069"/>
        <v/>
      </c>
      <c r="Y895" s="113" t="str">
        <f t="shared" si="1069"/>
        <v/>
      </c>
      <c r="Z895" s="113" t="str">
        <f t="shared" si="1069"/>
        <v/>
      </c>
      <c r="AA895" s="113" t="str">
        <f t="shared" si="1069"/>
        <v/>
      </c>
      <c r="AB895" s="113" t="str">
        <f t="shared" si="1069"/>
        <v/>
      </c>
      <c r="AC895" s="113" t="str">
        <f t="shared" si="1069"/>
        <v/>
      </c>
      <c r="AD895" s="113" t="str">
        <f t="shared" si="1069"/>
        <v/>
      </c>
      <c r="AE895" s="113" t="str">
        <f t="shared" si="1069"/>
        <v/>
      </c>
      <c r="AF895" s="113" t="str">
        <f t="shared" si="1069"/>
        <v/>
      </c>
      <c r="AG895" s="113" t="str">
        <f t="shared" si="1069"/>
        <v/>
      </c>
      <c r="AH895" s="113" t="str">
        <f t="shared" si="1069"/>
        <v/>
      </c>
      <c r="AI895" s="113" t="str">
        <f t="shared" si="1069"/>
        <v/>
      </c>
      <c r="AJ895" s="113" t="str">
        <f t="shared" si="1069"/>
        <v/>
      </c>
      <c r="AK895" s="113" t="str">
        <f t="shared" si="1069"/>
        <v/>
      </c>
      <c r="AL895" s="113" t="str">
        <f t="shared" si="1069"/>
        <v/>
      </c>
      <c r="AM895" s="113" t="str">
        <f t="shared" si="1069"/>
        <v/>
      </c>
      <c r="AN895" s="113" t="str">
        <f t="shared" si="1069"/>
        <v/>
      </c>
      <c r="AO895" s="113" t="str">
        <f t="shared" si="1069"/>
        <v/>
      </c>
      <c r="AP895" s="113" t="str">
        <f t="shared" si="1069"/>
        <v/>
      </c>
      <c r="AQ895" s="113" t="str">
        <f t="shared" si="1069"/>
        <v/>
      </c>
      <c r="AR895" s="113" t="str">
        <f t="shared" si="1069"/>
        <v/>
      </c>
      <c r="AS895" s="113" t="str">
        <f t="shared" si="1069"/>
        <v/>
      </c>
      <c r="AT895" s="113" t="str">
        <f t="shared" si="1069"/>
        <v/>
      </c>
      <c r="AU895" s="113" t="str">
        <f t="shared" si="1069"/>
        <v/>
      </c>
      <c r="AV895" s="113" t="str">
        <f t="shared" si="1069"/>
        <v/>
      </c>
      <c r="AW895" s="113" t="str">
        <f t="shared" si="1069"/>
        <v/>
      </c>
    </row>
    <row r="896" spans="1:49">
      <c r="A896" s="42" t="s">
        <v>33</v>
      </c>
      <c r="B896" s="36" t="e">
        <f>(SUM(D887:AW887)-SUM(D894:AW894))^2/SUM(D895:AW895)</f>
        <v>#DIV/0!</v>
      </c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  <c r="AG896" s="113"/>
      <c r="AH896" s="113"/>
      <c r="AI896" s="113"/>
      <c r="AJ896" s="113"/>
      <c r="AK896" s="113"/>
      <c r="AL896" s="113"/>
      <c r="AM896" s="113"/>
      <c r="AN896" s="113"/>
      <c r="AO896" s="113"/>
      <c r="AP896" s="113"/>
      <c r="AQ896" s="113"/>
      <c r="AR896" s="113"/>
      <c r="AS896" s="113"/>
      <c r="AT896" s="113"/>
      <c r="AU896" s="113"/>
      <c r="AV896" s="113"/>
      <c r="AW896" s="116"/>
    </row>
    <row r="897" spans="1:49" ht="16" thickBot="1">
      <c r="A897" s="46" t="s">
        <v>32</v>
      </c>
      <c r="B897" s="47" t="e">
        <f>CHIDIST(B896,1)</f>
        <v>#DIV/0!</v>
      </c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  <c r="AN897" s="117"/>
      <c r="AO897" s="117"/>
      <c r="AP897" s="117"/>
      <c r="AQ897" s="117"/>
      <c r="AR897" s="117"/>
      <c r="AS897" s="117"/>
      <c r="AT897" s="117"/>
      <c r="AU897" s="117"/>
      <c r="AV897" s="117"/>
      <c r="AW897" s="118"/>
    </row>
    <row r="898" spans="1:49">
      <c r="A898" s="33"/>
      <c r="B898" s="33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 ht="16" thickBot="1">
      <c r="A899" s="33"/>
      <c r="B899" s="33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43" t="str">
        <f>A902&amp;" vs. "&amp;A905</f>
        <v>Strain C vs. Strain J</v>
      </c>
      <c r="B900" s="44" t="e">
        <f>"p = "&amp;FIXED(B914,6)</f>
        <v>#DIV/0!</v>
      </c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  <c r="AR900" s="114"/>
      <c r="AS900" s="114"/>
      <c r="AT900" s="114"/>
      <c r="AU900" s="114"/>
      <c r="AV900" s="114"/>
      <c r="AW900" s="115"/>
    </row>
    <row r="901" spans="1:49">
      <c r="A901" s="33"/>
      <c r="B901" s="33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45" t="str">
        <f>A$102</f>
        <v>Strain C</v>
      </c>
      <c r="B902" s="36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  <c r="AG902" s="113"/>
      <c r="AH902" s="113"/>
      <c r="AI902" s="113"/>
      <c r="AJ902" s="113"/>
      <c r="AK902" s="113"/>
      <c r="AL902" s="113"/>
      <c r="AM902" s="113"/>
      <c r="AN902" s="113"/>
      <c r="AO902" s="113"/>
      <c r="AP902" s="113"/>
      <c r="AQ902" s="113"/>
      <c r="AR902" s="113"/>
      <c r="AS902" s="113"/>
      <c r="AT902" s="113"/>
      <c r="AU902" s="113"/>
      <c r="AV902" s="113"/>
      <c r="AW902" s="116"/>
    </row>
    <row r="903" spans="1:49">
      <c r="A903" s="42" t="str">
        <f>A$103</f>
        <v>Number of Subjects at Risk (N)</v>
      </c>
      <c r="B903" s="36">
        <f>B$103</f>
        <v>0</v>
      </c>
      <c r="C903" s="113">
        <f t="shared" ref="C903:AW903" si="1070">C$103</f>
        <v>0</v>
      </c>
      <c r="D903" s="113">
        <f t="shared" si="1070"/>
        <v>0</v>
      </c>
      <c r="E903" s="113">
        <f t="shared" si="1070"/>
        <v>0</v>
      </c>
      <c r="F903" s="113">
        <f t="shared" si="1070"/>
        <v>0</v>
      </c>
      <c r="G903" s="113">
        <f t="shared" si="1070"/>
        <v>0</v>
      </c>
      <c r="H903" s="113">
        <f t="shared" si="1070"/>
        <v>0</v>
      </c>
      <c r="I903" s="113">
        <f t="shared" si="1070"/>
        <v>0</v>
      </c>
      <c r="J903" s="113">
        <f t="shared" si="1070"/>
        <v>0</v>
      </c>
      <c r="K903" s="113">
        <f t="shared" si="1070"/>
        <v>0</v>
      </c>
      <c r="L903" s="113">
        <f t="shared" si="1070"/>
        <v>0</v>
      </c>
      <c r="M903" s="113">
        <f t="shared" si="1070"/>
        <v>0</v>
      </c>
      <c r="N903" s="113">
        <f t="shared" si="1070"/>
        <v>0</v>
      </c>
      <c r="O903" s="113">
        <f t="shared" si="1070"/>
        <v>0</v>
      </c>
      <c r="P903" s="113">
        <f t="shared" si="1070"/>
        <v>0</v>
      </c>
      <c r="Q903" s="113">
        <f t="shared" si="1070"/>
        <v>0</v>
      </c>
      <c r="R903" s="113">
        <f t="shared" si="1070"/>
        <v>0</v>
      </c>
      <c r="S903" s="113">
        <f t="shared" si="1070"/>
        <v>0</v>
      </c>
      <c r="T903" s="113">
        <f t="shared" si="1070"/>
        <v>0</v>
      </c>
      <c r="U903" s="113">
        <f t="shared" si="1070"/>
        <v>0</v>
      </c>
      <c r="V903" s="113">
        <f t="shared" si="1070"/>
        <v>0</v>
      </c>
      <c r="W903" s="113">
        <f t="shared" si="1070"/>
        <v>0</v>
      </c>
      <c r="X903" s="113">
        <f t="shared" si="1070"/>
        <v>0</v>
      </c>
      <c r="Y903" s="113">
        <f t="shared" si="1070"/>
        <v>0</v>
      </c>
      <c r="Z903" s="113">
        <f t="shared" si="1070"/>
        <v>0</v>
      </c>
      <c r="AA903" s="113">
        <f t="shared" si="1070"/>
        <v>0</v>
      </c>
      <c r="AB903" s="113">
        <f t="shared" si="1070"/>
        <v>0</v>
      </c>
      <c r="AC903" s="113">
        <f t="shared" si="1070"/>
        <v>0</v>
      </c>
      <c r="AD903" s="113">
        <f t="shared" si="1070"/>
        <v>0</v>
      </c>
      <c r="AE903" s="113">
        <f t="shared" si="1070"/>
        <v>0</v>
      </c>
      <c r="AF903" s="113">
        <f t="shared" si="1070"/>
        <v>0</v>
      </c>
      <c r="AG903" s="113">
        <f t="shared" si="1070"/>
        <v>0</v>
      </c>
      <c r="AH903" s="113">
        <f t="shared" si="1070"/>
        <v>0</v>
      </c>
      <c r="AI903" s="113">
        <f t="shared" si="1070"/>
        <v>0</v>
      </c>
      <c r="AJ903" s="113">
        <f t="shared" si="1070"/>
        <v>0</v>
      </c>
      <c r="AK903" s="113">
        <f t="shared" si="1070"/>
        <v>0</v>
      </c>
      <c r="AL903" s="113">
        <f t="shared" si="1070"/>
        <v>0</v>
      </c>
      <c r="AM903" s="113">
        <f t="shared" si="1070"/>
        <v>0</v>
      </c>
      <c r="AN903" s="113">
        <f t="shared" si="1070"/>
        <v>0</v>
      </c>
      <c r="AO903" s="113">
        <f t="shared" si="1070"/>
        <v>0</v>
      </c>
      <c r="AP903" s="113">
        <f t="shared" si="1070"/>
        <v>0</v>
      </c>
      <c r="AQ903" s="113">
        <f t="shared" si="1070"/>
        <v>0</v>
      </c>
      <c r="AR903" s="113">
        <f t="shared" si="1070"/>
        <v>0</v>
      </c>
      <c r="AS903" s="113">
        <f t="shared" si="1070"/>
        <v>0</v>
      </c>
      <c r="AT903" s="113">
        <f t="shared" si="1070"/>
        <v>0</v>
      </c>
      <c r="AU903" s="113">
        <f t="shared" si="1070"/>
        <v>0</v>
      </c>
      <c r="AV903" s="113">
        <f t="shared" si="1070"/>
        <v>0</v>
      </c>
      <c r="AW903" s="113">
        <f t="shared" si="1070"/>
        <v>0</v>
      </c>
    </row>
    <row r="904" spans="1:49">
      <c r="A904" s="42" t="str">
        <f>A$104</f>
        <v>Observed Number of Deaths (O)</v>
      </c>
      <c r="B904" s="36">
        <f>B$104</f>
        <v>0</v>
      </c>
      <c r="C904" s="113">
        <f t="shared" ref="C904:AW904" si="1071">C$104</f>
        <v>0</v>
      </c>
      <c r="D904" s="113">
        <f t="shared" si="1071"/>
        <v>0</v>
      </c>
      <c r="E904" s="113">
        <f t="shared" si="1071"/>
        <v>0</v>
      </c>
      <c r="F904" s="113">
        <f t="shared" si="1071"/>
        <v>0</v>
      </c>
      <c r="G904" s="113">
        <f t="shared" si="1071"/>
        <v>0</v>
      </c>
      <c r="H904" s="113">
        <f t="shared" si="1071"/>
        <v>0</v>
      </c>
      <c r="I904" s="113">
        <f t="shared" si="1071"/>
        <v>0</v>
      </c>
      <c r="J904" s="113">
        <f t="shared" si="1071"/>
        <v>0</v>
      </c>
      <c r="K904" s="113">
        <f t="shared" si="1071"/>
        <v>0</v>
      </c>
      <c r="L904" s="113">
        <f t="shared" si="1071"/>
        <v>0</v>
      </c>
      <c r="M904" s="113">
        <f t="shared" si="1071"/>
        <v>0</v>
      </c>
      <c r="N904" s="113">
        <f t="shared" si="1071"/>
        <v>0</v>
      </c>
      <c r="O904" s="113">
        <f t="shared" si="1071"/>
        <v>0</v>
      </c>
      <c r="P904" s="113">
        <f t="shared" si="1071"/>
        <v>0</v>
      </c>
      <c r="Q904" s="113">
        <f t="shared" si="1071"/>
        <v>0</v>
      </c>
      <c r="R904" s="113">
        <f t="shared" si="1071"/>
        <v>0</v>
      </c>
      <c r="S904" s="113">
        <f t="shared" si="1071"/>
        <v>0</v>
      </c>
      <c r="T904" s="113">
        <f t="shared" si="1071"/>
        <v>0</v>
      </c>
      <c r="U904" s="113">
        <f t="shared" si="1071"/>
        <v>0</v>
      </c>
      <c r="V904" s="113">
        <f t="shared" si="1071"/>
        <v>0</v>
      </c>
      <c r="W904" s="113">
        <f t="shared" si="1071"/>
        <v>0</v>
      </c>
      <c r="X904" s="113">
        <f t="shared" si="1071"/>
        <v>0</v>
      </c>
      <c r="Y904" s="113">
        <f t="shared" si="1071"/>
        <v>0</v>
      </c>
      <c r="Z904" s="113">
        <f t="shared" si="1071"/>
        <v>0</v>
      </c>
      <c r="AA904" s="113">
        <f t="shared" si="1071"/>
        <v>0</v>
      </c>
      <c r="AB904" s="113">
        <f t="shared" si="1071"/>
        <v>0</v>
      </c>
      <c r="AC904" s="113">
        <f t="shared" si="1071"/>
        <v>0</v>
      </c>
      <c r="AD904" s="113">
        <f t="shared" si="1071"/>
        <v>0</v>
      </c>
      <c r="AE904" s="113">
        <f t="shared" si="1071"/>
        <v>0</v>
      </c>
      <c r="AF904" s="113">
        <f t="shared" si="1071"/>
        <v>0</v>
      </c>
      <c r="AG904" s="113">
        <f t="shared" si="1071"/>
        <v>0</v>
      </c>
      <c r="AH904" s="113">
        <f t="shared" si="1071"/>
        <v>0</v>
      </c>
      <c r="AI904" s="113">
        <f t="shared" si="1071"/>
        <v>0</v>
      </c>
      <c r="AJ904" s="113">
        <f t="shared" si="1071"/>
        <v>0</v>
      </c>
      <c r="AK904" s="113">
        <f t="shared" si="1071"/>
        <v>0</v>
      </c>
      <c r="AL904" s="113">
        <f t="shared" si="1071"/>
        <v>0</v>
      </c>
      <c r="AM904" s="113">
        <f t="shared" si="1071"/>
        <v>0</v>
      </c>
      <c r="AN904" s="113">
        <f t="shared" si="1071"/>
        <v>0</v>
      </c>
      <c r="AO904" s="113">
        <f t="shared" si="1071"/>
        <v>0</v>
      </c>
      <c r="AP904" s="113">
        <f t="shared" si="1071"/>
        <v>0</v>
      </c>
      <c r="AQ904" s="113">
        <f t="shared" si="1071"/>
        <v>0</v>
      </c>
      <c r="AR904" s="113">
        <f t="shared" si="1071"/>
        <v>0</v>
      </c>
      <c r="AS904" s="113">
        <f t="shared" si="1071"/>
        <v>0</v>
      </c>
      <c r="AT904" s="113">
        <f t="shared" si="1071"/>
        <v>0</v>
      </c>
      <c r="AU904" s="113">
        <f t="shared" si="1071"/>
        <v>0</v>
      </c>
      <c r="AV904" s="113">
        <f t="shared" si="1071"/>
        <v>0</v>
      </c>
      <c r="AW904" s="113">
        <f t="shared" si="1071"/>
        <v>0</v>
      </c>
    </row>
    <row r="905" spans="1:49">
      <c r="A905" s="45" t="str">
        <f>A$354</f>
        <v>Strain J</v>
      </c>
      <c r="B905" s="36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  <c r="AG905" s="113"/>
      <c r="AH905" s="113"/>
      <c r="AI905" s="113"/>
      <c r="AJ905" s="113"/>
      <c r="AK905" s="113"/>
      <c r="AL905" s="113"/>
      <c r="AM905" s="113"/>
      <c r="AN905" s="113"/>
      <c r="AO905" s="113"/>
      <c r="AP905" s="113"/>
      <c r="AQ905" s="113"/>
      <c r="AR905" s="113"/>
      <c r="AS905" s="113"/>
      <c r="AT905" s="113"/>
      <c r="AU905" s="113"/>
      <c r="AV905" s="113"/>
      <c r="AW905" s="116"/>
    </row>
    <row r="906" spans="1:49">
      <c r="A906" s="42" t="str">
        <f>A$355</f>
        <v>Number of Subjects at Risk (N)</v>
      </c>
      <c r="B906" s="36">
        <f>B$355</f>
        <v>0</v>
      </c>
      <c r="C906" s="113">
        <f t="shared" ref="C906:AW906" si="1072">C$355</f>
        <v>0</v>
      </c>
      <c r="D906" s="113">
        <f t="shared" si="1072"/>
        <v>0</v>
      </c>
      <c r="E906" s="113">
        <f t="shared" si="1072"/>
        <v>0</v>
      </c>
      <c r="F906" s="113">
        <f t="shared" si="1072"/>
        <v>0</v>
      </c>
      <c r="G906" s="113">
        <f t="shared" si="1072"/>
        <v>0</v>
      </c>
      <c r="H906" s="113">
        <f t="shared" si="1072"/>
        <v>0</v>
      </c>
      <c r="I906" s="113">
        <f t="shared" si="1072"/>
        <v>0</v>
      </c>
      <c r="J906" s="113">
        <f t="shared" si="1072"/>
        <v>0</v>
      </c>
      <c r="K906" s="113">
        <f t="shared" si="1072"/>
        <v>0</v>
      </c>
      <c r="L906" s="113">
        <f t="shared" si="1072"/>
        <v>0</v>
      </c>
      <c r="M906" s="113">
        <f t="shared" si="1072"/>
        <v>0</v>
      </c>
      <c r="N906" s="113">
        <f t="shared" si="1072"/>
        <v>0</v>
      </c>
      <c r="O906" s="113">
        <f t="shared" si="1072"/>
        <v>0</v>
      </c>
      <c r="P906" s="113">
        <f t="shared" si="1072"/>
        <v>0</v>
      </c>
      <c r="Q906" s="113">
        <f t="shared" si="1072"/>
        <v>0</v>
      </c>
      <c r="R906" s="113">
        <f t="shared" si="1072"/>
        <v>0</v>
      </c>
      <c r="S906" s="113">
        <f t="shared" si="1072"/>
        <v>0</v>
      </c>
      <c r="T906" s="113">
        <f t="shared" si="1072"/>
        <v>0</v>
      </c>
      <c r="U906" s="113">
        <f t="shared" si="1072"/>
        <v>0</v>
      </c>
      <c r="V906" s="113">
        <f t="shared" si="1072"/>
        <v>0</v>
      </c>
      <c r="W906" s="113">
        <f t="shared" si="1072"/>
        <v>0</v>
      </c>
      <c r="X906" s="113">
        <f t="shared" si="1072"/>
        <v>0</v>
      </c>
      <c r="Y906" s="113">
        <f t="shared" si="1072"/>
        <v>0</v>
      </c>
      <c r="Z906" s="113">
        <f t="shared" si="1072"/>
        <v>0</v>
      </c>
      <c r="AA906" s="113">
        <f t="shared" si="1072"/>
        <v>0</v>
      </c>
      <c r="AB906" s="113">
        <f t="shared" si="1072"/>
        <v>0</v>
      </c>
      <c r="AC906" s="113">
        <f t="shared" si="1072"/>
        <v>0</v>
      </c>
      <c r="AD906" s="113">
        <f t="shared" si="1072"/>
        <v>0</v>
      </c>
      <c r="AE906" s="113">
        <f t="shared" si="1072"/>
        <v>0</v>
      </c>
      <c r="AF906" s="113">
        <f t="shared" si="1072"/>
        <v>0</v>
      </c>
      <c r="AG906" s="113">
        <f t="shared" si="1072"/>
        <v>0</v>
      </c>
      <c r="AH906" s="113">
        <f t="shared" si="1072"/>
        <v>0</v>
      </c>
      <c r="AI906" s="113">
        <f t="shared" si="1072"/>
        <v>0</v>
      </c>
      <c r="AJ906" s="113">
        <f t="shared" si="1072"/>
        <v>0</v>
      </c>
      <c r="AK906" s="113">
        <f t="shared" si="1072"/>
        <v>0</v>
      </c>
      <c r="AL906" s="113">
        <f t="shared" si="1072"/>
        <v>0</v>
      </c>
      <c r="AM906" s="113">
        <f t="shared" si="1072"/>
        <v>0</v>
      </c>
      <c r="AN906" s="113">
        <f t="shared" si="1072"/>
        <v>0</v>
      </c>
      <c r="AO906" s="113">
        <f t="shared" si="1072"/>
        <v>0</v>
      </c>
      <c r="AP906" s="113">
        <f t="shared" si="1072"/>
        <v>0</v>
      </c>
      <c r="AQ906" s="113">
        <f t="shared" si="1072"/>
        <v>0</v>
      </c>
      <c r="AR906" s="113">
        <f t="shared" si="1072"/>
        <v>0</v>
      </c>
      <c r="AS906" s="113">
        <f t="shared" si="1072"/>
        <v>0</v>
      </c>
      <c r="AT906" s="113">
        <f t="shared" si="1072"/>
        <v>0</v>
      </c>
      <c r="AU906" s="113">
        <f t="shared" si="1072"/>
        <v>0</v>
      </c>
      <c r="AV906" s="113">
        <f t="shared" si="1072"/>
        <v>0</v>
      </c>
      <c r="AW906" s="113">
        <f t="shared" si="1072"/>
        <v>0</v>
      </c>
    </row>
    <row r="907" spans="1:49">
      <c r="A907" s="42" t="str">
        <f>A$356</f>
        <v>Observed Number of Deaths (O)</v>
      </c>
      <c r="B907" s="36">
        <f>B$356</f>
        <v>0</v>
      </c>
      <c r="C907" s="113">
        <f t="shared" ref="C907:AW907" si="1073">C$356</f>
        <v>0</v>
      </c>
      <c r="D907" s="113">
        <f t="shared" si="1073"/>
        <v>0</v>
      </c>
      <c r="E907" s="113">
        <f t="shared" si="1073"/>
        <v>0</v>
      </c>
      <c r="F907" s="113">
        <f t="shared" si="1073"/>
        <v>0</v>
      </c>
      <c r="G907" s="113">
        <f t="shared" si="1073"/>
        <v>0</v>
      </c>
      <c r="H907" s="113">
        <f t="shared" si="1073"/>
        <v>0</v>
      </c>
      <c r="I907" s="113">
        <f t="shared" si="1073"/>
        <v>0</v>
      </c>
      <c r="J907" s="113">
        <f t="shared" si="1073"/>
        <v>0</v>
      </c>
      <c r="K907" s="113">
        <f t="shared" si="1073"/>
        <v>0</v>
      </c>
      <c r="L907" s="113">
        <f t="shared" si="1073"/>
        <v>0</v>
      </c>
      <c r="M907" s="113">
        <f t="shared" si="1073"/>
        <v>0</v>
      </c>
      <c r="N907" s="113">
        <f t="shared" si="1073"/>
        <v>0</v>
      </c>
      <c r="O907" s="113">
        <f t="shared" si="1073"/>
        <v>0</v>
      </c>
      <c r="P907" s="113">
        <f t="shared" si="1073"/>
        <v>0</v>
      </c>
      <c r="Q907" s="113">
        <f t="shared" si="1073"/>
        <v>0</v>
      </c>
      <c r="R907" s="113">
        <f t="shared" si="1073"/>
        <v>0</v>
      </c>
      <c r="S907" s="113">
        <f t="shared" si="1073"/>
        <v>0</v>
      </c>
      <c r="T907" s="113">
        <f t="shared" si="1073"/>
        <v>0</v>
      </c>
      <c r="U907" s="113">
        <f t="shared" si="1073"/>
        <v>0</v>
      </c>
      <c r="V907" s="113">
        <f t="shared" si="1073"/>
        <v>0</v>
      </c>
      <c r="W907" s="113">
        <f t="shared" si="1073"/>
        <v>0</v>
      </c>
      <c r="X907" s="113">
        <f t="shared" si="1073"/>
        <v>0</v>
      </c>
      <c r="Y907" s="113">
        <f t="shared" si="1073"/>
        <v>0</v>
      </c>
      <c r="Z907" s="113">
        <f t="shared" si="1073"/>
        <v>0</v>
      </c>
      <c r="AA907" s="113">
        <f t="shared" si="1073"/>
        <v>0</v>
      </c>
      <c r="AB907" s="113">
        <f t="shared" si="1073"/>
        <v>0</v>
      </c>
      <c r="AC907" s="113">
        <f t="shared" si="1073"/>
        <v>0</v>
      </c>
      <c r="AD907" s="113">
        <f t="shared" si="1073"/>
        <v>0</v>
      </c>
      <c r="AE907" s="113">
        <f t="shared" si="1073"/>
        <v>0</v>
      </c>
      <c r="AF907" s="113">
        <f t="shared" si="1073"/>
        <v>0</v>
      </c>
      <c r="AG907" s="113">
        <f t="shared" si="1073"/>
        <v>0</v>
      </c>
      <c r="AH907" s="113">
        <f t="shared" si="1073"/>
        <v>0</v>
      </c>
      <c r="AI907" s="113">
        <f t="shared" si="1073"/>
        <v>0</v>
      </c>
      <c r="AJ907" s="113">
        <f t="shared" si="1073"/>
        <v>0</v>
      </c>
      <c r="AK907" s="113">
        <f t="shared" si="1073"/>
        <v>0</v>
      </c>
      <c r="AL907" s="113">
        <f t="shared" si="1073"/>
        <v>0</v>
      </c>
      <c r="AM907" s="113">
        <f t="shared" si="1073"/>
        <v>0</v>
      </c>
      <c r="AN907" s="113">
        <f t="shared" si="1073"/>
        <v>0</v>
      </c>
      <c r="AO907" s="113">
        <f t="shared" si="1073"/>
        <v>0</v>
      </c>
      <c r="AP907" s="113">
        <f t="shared" si="1073"/>
        <v>0</v>
      </c>
      <c r="AQ907" s="113">
        <f t="shared" si="1073"/>
        <v>0</v>
      </c>
      <c r="AR907" s="113">
        <f t="shared" si="1073"/>
        <v>0</v>
      </c>
      <c r="AS907" s="113">
        <f t="shared" si="1073"/>
        <v>0</v>
      </c>
      <c r="AT907" s="113">
        <f t="shared" si="1073"/>
        <v>0</v>
      </c>
      <c r="AU907" s="113">
        <f t="shared" si="1073"/>
        <v>0</v>
      </c>
      <c r="AV907" s="113">
        <f t="shared" si="1073"/>
        <v>0</v>
      </c>
      <c r="AW907" s="113">
        <f t="shared" si="1073"/>
        <v>0</v>
      </c>
    </row>
    <row r="908" spans="1:49">
      <c r="A908" s="45" t="s">
        <v>29</v>
      </c>
      <c r="B908" s="36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  <c r="AG908" s="113"/>
      <c r="AH908" s="113"/>
      <c r="AI908" s="113"/>
      <c r="AJ908" s="113"/>
      <c r="AK908" s="113"/>
      <c r="AL908" s="113"/>
      <c r="AM908" s="113"/>
      <c r="AN908" s="113"/>
      <c r="AO908" s="113"/>
      <c r="AP908" s="113"/>
      <c r="AQ908" s="113"/>
      <c r="AR908" s="113"/>
      <c r="AS908" s="113"/>
      <c r="AT908" s="113"/>
      <c r="AU908" s="113"/>
      <c r="AV908" s="113"/>
      <c r="AW908" s="116"/>
    </row>
    <row r="909" spans="1:49">
      <c r="A909" s="42" t="s">
        <v>30</v>
      </c>
      <c r="B909" s="36"/>
      <c r="C909" s="113">
        <f>C903+C906</f>
        <v>0</v>
      </c>
      <c r="D909" s="113">
        <f t="shared" ref="D909:AW909" si="1074">D903+D906</f>
        <v>0</v>
      </c>
      <c r="E909" s="113">
        <f t="shared" si="1074"/>
        <v>0</v>
      </c>
      <c r="F909" s="113">
        <f t="shared" si="1074"/>
        <v>0</v>
      </c>
      <c r="G909" s="113">
        <f t="shared" si="1074"/>
        <v>0</v>
      </c>
      <c r="H909" s="113">
        <f t="shared" si="1074"/>
        <v>0</v>
      </c>
      <c r="I909" s="113">
        <f t="shared" si="1074"/>
        <v>0</v>
      </c>
      <c r="J909" s="113">
        <f t="shared" si="1074"/>
        <v>0</v>
      </c>
      <c r="K909" s="113">
        <f t="shared" si="1074"/>
        <v>0</v>
      </c>
      <c r="L909" s="113">
        <f t="shared" si="1074"/>
        <v>0</v>
      </c>
      <c r="M909" s="113">
        <f t="shared" si="1074"/>
        <v>0</v>
      </c>
      <c r="N909" s="113">
        <f t="shared" si="1074"/>
        <v>0</v>
      </c>
      <c r="O909" s="113">
        <f t="shared" si="1074"/>
        <v>0</v>
      </c>
      <c r="P909" s="113">
        <f t="shared" si="1074"/>
        <v>0</v>
      </c>
      <c r="Q909" s="113">
        <f t="shared" si="1074"/>
        <v>0</v>
      </c>
      <c r="R909" s="113">
        <f t="shared" si="1074"/>
        <v>0</v>
      </c>
      <c r="S909" s="113">
        <f t="shared" si="1074"/>
        <v>0</v>
      </c>
      <c r="T909" s="113">
        <f t="shared" si="1074"/>
        <v>0</v>
      </c>
      <c r="U909" s="113">
        <f t="shared" si="1074"/>
        <v>0</v>
      </c>
      <c r="V909" s="113">
        <f t="shared" si="1074"/>
        <v>0</v>
      </c>
      <c r="W909" s="113">
        <f t="shared" si="1074"/>
        <v>0</v>
      </c>
      <c r="X909" s="113">
        <f t="shared" si="1074"/>
        <v>0</v>
      </c>
      <c r="Y909" s="113">
        <f t="shared" si="1074"/>
        <v>0</v>
      </c>
      <c r="Z909" s="113">
        <f t="shared" si="1074"/>
        <v>0</v>
      </c>
      <c r="AA909" s="113">
        <f t="shared" si="1074"/>
        <v>0</v>
      </c>
      <c r="AB909" s="113">
        <f t="shared" si="1074"/>
        <v>0</v>
      </c>
      <c r="AC909" s="113">
        <f t="shared" si="1074"/>
        <v>0</v>
      </c>
      <c r="AD909" s="113">
        <f t="shared" si="1074"/>
        <v>0</v>
      </c>
      <c r="AE909" s="113">
        <f t="shared" si="1074"/>
        <v>0</v>
      </c>
      <c r="AF909" s="113">
        <f t="shared" si="1074"/>
        <v>0</v>
      </c>
      <c r="AG909" s="113">
        <f t="shared" si="1074"/>
        <v>0</v>
      </c>
      <c r="AH909" s="113">
        <f t="shared" si="1074"/>
        <v>0</v>
      </c>
      <c r="AI909" s="113">
        <f t="shared" si="1074"/>
        <v>0</v>
      </c>
      <c r="AJ909" s="113">
        <f t="shared" si="1074"/>
        <v>0</v>
      </c>
      <c r="AK909" s="113">
        <f t="shared" si="1074"/>
        <v>0</v>
      </c>
      <c r="AL909" s="113">
        <f t="shared" si="1074"/>
        <v>0</v>
      </c>
      <c r="AM909" s="113">
        <f t="shared" si="1074"/>
        <v>0</v>
      </c>
      <c r="AN909" s="113">
        <f t="shared" si="1074"/>
        <v>0</v>
      </c>
      <c r="AO909" s="113">
        <f t="shared" si="1074"/>
        <v>0</v>
      </c>
      <c r="AP909" s="113">
        <f t="shared" si="1074"/>
        <v>0</v>
      </c>
      <c r="AQ909" s="113">
        <f t="shared" si="1074"/>
        <v>0</v>
      </c>
      <c r="AR909" s="113">
        <f t="shared" si="1074"/>
        <v>0</v>
      </c>
      <c r="AS909" s="113">
        <f t="shared" si="1074"/>
        <v>0</v>
      </c>
      <c r="AT909" s="113">
        <f t="shared" si="1074"/>
        <v>0</v>
      </c>
      <c r="AU909" s="113">
        <f t="shared" si="1074"/>
        <v>0</v>
      </c>
      <c r="AV909" s="113">
        <f t="shared" si="1074"/>
        <v>0</v>
      </c>
      <c r="AW909" s="116">
        <f t="shared" si="1074"/>
        <v>0</v>
      </c>
    </row>
    <row r="910" spans="1:49">
      <c r="A910" s="42" t="s">
        <v>31</v>
      </c>
      <c r="B910" s="36"/>
      <c r="C910" s="113">
        <f>C904+C907</f>
        <v>0</v>
      </c>
      <c r="D910" s="113">
        <f t="shared" ref="D910:AW910" si="1075">D904+D907</f>
        <v>0</v>
      </c>
      <c r="E910" s="113">
        <f t="shared" si="1075"/>
        <v>0</v>
      </c>
      <c r="F910" s="113">
        <f t="shared" si="1075"/>
        <v>0</v>
      </c>
      <c r="G910" s="113">
        <f t="shared" si="1075"/>
        <v>0</v>
      </c>
      <c r="H910" s="113">
        <f t="shared" si="1075"/>
        <v>0</v>
      </c>
      <c r="I910" s="113">
        <f t="shared" si="1075"/>
        <v>0</v>
      </c>
      <c r="J910" s="113">
        <f t="shared" si="1075"/>
        <v>0</v>
      </c>
      <c r="K910" s="113">
        <f t="shared" si="1075"/>
        <v>0</v>
      </c>
      <c r="L910" s="113">
        <f t="shared" si="1075"/>
        <v>0</v>
      </c>
      <c r="M910" s="113">
        <f t="shared" si="1075"/>
        <v>0</v>
      </c>
      <c r="N910" s="113">
        <f t="shared" si="1075"/>
        <v>0</v>
      </c>
      <c r="O910" s="113">
        <f t="shared" si="1075"/>
        <v>0</v>
      </c>
      <c r="P910" s="113">
        <f t="shared" si="1075"/>
        <v>0</v>
      </c>
      <c r="Q910" s="113">
        <f t="shared" si="1075"/>
        <v>0</v>
      </c>
      <c r="R910" s="113">
        <f t="shared" si="1075"/>
        <v>0</v>
      </c>
      <c r="S910" s="113">
        <f t="shared" si="1075"/>
        <v>0</v>
      </c>
      <c r="T910" s="113">
        <f t="shared" si="1075"/>
        <v>0</v>
      </c>
      <c r="U910" s="113">
        <f t="shared" si="1075"/>
        <v>0</v>
      </c>
      <c r="V910" s="113">
        <f t="shared" si="1075"/>
        <v>0</v>
      </c>
      <c r="W910" s="113">
        <f t="shared" si="1075"/>
        <v>0</v>
      </c>
      <c r="X910" s="113">
        <f t="shared" si="1075"/>
        <v>0</v>
      </c>
      <c r="Y910" s="113">
        <f t="shared" si="1075"/>
        <v>0</v>
      </c>
      <c r="Z910" s="113">
        <f t="shared" si="1075"/>
        <v>0</v>
      </c>
      <c r="AA910" s="113">
        <f t="shared" si="1075"/>
        <v>0</v>
      </c>
      <c r="AB910" s="113">
        <f t="shared" si="1075"/>
        <v>0</v>
      </c>
      <c r="AC910" s="113">
        <f t="shared" si="1075"/>
        <v>0</v>
      </c>
      <c r="AD910" s="113">
        <f t="shared" si="1075"/>
        <v>0</v>
      </c>
      <c r="AE910" s="113">
        <f t="shared" si="1075"/>
        <v>0</v>
      </c>
      <c r="AF910" s="113">
        <f t="shared" si="1075"/>
        <v>0</v>
      </c>
      <c r="AG910" s="113">
        <f t="shared" si="1075"/>
        <v>0</v>
      </c>
      <c r="AH910" s="113">
        <f t="shared" si="1075"/>
        <v>0</v>
      </c>
      <c r="AI910" s="113">
        <f t="shared" si="1075"/>
        <v>0</v>
      </c>
      <c r="AJ910" s="113">
        <f t="shared" si="1075"/>
        <v>0</v>
      </c>
      <c r="AK910" s="113">
        <f t="shared" si="1075"/>
        <v>0</v>
      </c>
      <c r="AL910" s="113">
        <f t="shared" si="1075"/>
        <v>0</v>
      </c>
      <c r="AM910" s="113">
        <f t="shared" si="1075"/>
        <v>0</v>
      </c>
      <c r="AN910" s="113">
        <f t="shared" si="1075"/>
        <v>0</v>
      </c>
      <c r="AO910" s="113">
        <f t="shared" si="1075"/>
        <v>0</v>
      </c>
      <c r="AP910" s="113">
        <f t="shared" si="1075"/>
        <v>0</v>
      </c>
      <c r="AQ910" s="113">
        <f t="shared" si="1075"/>
        <v>0</v>
      </c>
      <c r="AR910" s="113">
        <f t="shared" si="1075"/>
        <v>0</v>
      </c>
      <c r="AS910" s="113">
        <f t="shared" si="1075"/>
        <v>0</v>
      </c>
      <c r="AT910" s="113">
        <f t="shared" si="1075"/>
        <v>0</v>
      </c>
      <c r="AU910" s="113">
        <f t="shared" si="1075"/>
        <v>0</v>
      </c>
      <c r="AV910" s="113">
        <f t="shared" si="1075"/>
        <v>0</v>
      </c>
      <c r="AW910" s="116">
        <f t="shared" si="1075"/>
        <v>0</v>
      </c>
    </row>
    <row r="911" spans="1:49">
      <c r="A911" s="42" t="s">
        <v>34</v>
      </c>
      <c r="B911" s="36"/>
      <c r="C911" s="113" t="str">
        <f>IF(C909&gt;0, C910*(C903/C909),"")</f>
        <v/>
      </c>
      <c r="D911" s="113" t="str">
        <f t="shared" ref="D911:AW911" si="1076">IF(D909&gt;0, D910*(D903/D909),"")</f>
        <v/>
      </c>
      <c r="E911" s="113" t="str">
        <f t="shared" si="1076"/>
        <v/>
      </c>
      <c r="F911" s="113" t="str">
        <f t="shared" si="1076"/>
        <v/>
      </c>
      <c r="G911" s="113" t="str">
        <f t="shared" si="1076"/>
        <v/>
      </c>
      <c r="H911" s="113" t="str">
        <f t="shared" si="1076"/>
        <v/>
      </c>
      <c r="I911" s="113" t="str">
        <f t="shared" si="1076"/>
        <v/>
      </c>
      <c r="J911" s="113" t="str">
        <f t="shared" si="1076"/>
        <v/>
      </c>
      <c r="K911" s="113" t="str">
        <f t="shared" si="1076"/>
        <v/>
      </c>
      <c r="L911" s="113" t="str">
        <f t="shared" si="1076"/>
        <v/>
      </c>
      <c r="M911" s="113" t="str">
        <f t="shared" si="1076"/>
        <v/>
      </c>
      <c r="N911" s="113" t="str">
        <f t="shared" si="1076"/>
        <v/>
      </c>
      <c r="O911" s="113" t="str">
        <f t="shared" si="1076"/>
        <v/>
      </c>
      <c r="P911" s="113" t="str">
        <f t="shared" si="1076"/>
        <v/>
      </c>
      <c r="Q911" s="113" t="str">
        <f t="shared" si="1076"/>
        <v/>
      </c>
      <c r="R911" s="113" t="str">
        <f t="shared" si="1076"/>
        <v/>
      </c>
      <c r="S911" s="113" t="str">
        <f t="shared" si="1076"/>
        <v/>
      </c>
      <c r="T911" s="113" t="str">
        <f t="shared" si="1076"/>
        <v/>
      </c>
      <c r="U911" s="113" t="str">
        <f t="shared" si="1076"/>
        <v/>
      </c>
      <c r="V911" s="113" t="str">
        <f t="shared" si="1076"/>
        <v/>
      </c>
      <c r="W911" s="113" t="str">
        <f t="shared" si="1076"/>
        <v/>
      </c>
      <c r="X911" s="113" t="str">
        <f t="shared" si="1076"/>
        <v/>
      </c>
      <c r="Y911" s="113" t="str">
        <f t="shared" si="1076"/>
        <v/>
      </c>
      <c r="Z911" s="113" t="str">
        <f t="shared" si="1076"/>
        <v/>
      </c>
      <c r="AA911" s="113" t="str">
        <f t="shared" si="1076"/>
        <v/>
      </c>
      <c r="AB911" s="113" t="str">
        <f t="shared" si="1076"/>
        <v/>
      </c>
      <c r="AC911" s="113" t="str">
        <f t="shared" si="1076"/>
        <v/>
      </c>
      <c r="AD911" s="113" t="str">
        <f t="shared" si="1076"/>
        <v/>
      </c>
      <c r="AE911" s="113" t="str">
        <f t="shared" si="1076"/>
        <v/>
      </c>
      <c r="AF911" s="113" t="str">
        <f t="shared" si="1076"/>
        <v/>
      </c>
      <c r="AG911" s="113" t="str">
        <f t="shared" si="1076"/>
        <v/>
      </c>
      <c r="AH911" s="113" t="str">
        <f t="shared" si="1076"/>
        <v/>
      </c>
      <c r="AI911" s="113" t="str">
        <f t="shared" si="1076"/>
        <v/>
      </c>
      <c r="AJ911" s="113" t="str">
        <f t="shared" si="1076"/>
        <v/>
      </c>
      <c r="AK911" s="113" t="str">
        <f t="shared" si="1076"/>
        <v/>
      </c>
      <c r="AL911" s="113" t="str">
        <f t="shared" si="1076"/>
        <v/>
      </c>
      <c r="AM911" s="113" t="str">
        <f t="shared" si="1076"/>
        <v/>
      </c>
      <c r="AN911" s="113" t="str">
        <f t="shared" si="1076"/>
        <v/>
      </c>
      <c r="AO911" s="113" t="str">
        <f t="shared" si="1076"/>
        <v/>
      </c>
      <c r="AP911" s="113" t="str">
        <f t="shared" si="1076"/>
        <v/>
      </c>
      <c r="AQ911" s="113" t="str">
        <f t="shared" si="1076"/>
        <v/>
      </c>
      <c r="AR911" s="113" t="str">
        <f t="shared" si="1076"/>
        <v/>
      </c>
      <c r="AS911" s="113" t="str">
        <f t="shared" si="1076"/>
        <v/>
      </c>
      <c r="AT911" s="113" t="str">
        <f t="shared" si="1076"/>
        <v/>
      </c>
      <c r="AU911" s="113" t="str">
        <f t="shared" si="1076"/>
        <v/>
      </c>
      <c r="AV911" s="113" t="str">
        <f t="shared" si="1076"/>
        <v/>
      </c>
      <c r="AW911" s="116" t="str">
        <f t="shared" si="1076"/>
        <v/>
      </c>
    </row>
    <row r="912" spans="1:49">
      <c r="A912" s="42" t="s">
        <v>35</v>
      </c>
      <c r="B912" s="36"/>
      <c r="C912" s="113" t="str">
        <f>IF(C909&gt;0, IF((C909-1)=0,"", ( C910*(C903/C909)*(1-(C903/C909))*(C909-C910))/(C909-1)), "")</f>
        <v/>
      </c>
      <c r="D912" s="113" t="str">
        <f t="shared" ref="D912:AW912" si="1077">IF(D909&gt;0, IF((D909-1)=0,"", ( D910*(D903/D909)*(1-(D903/D909))*(D909-D910))/(D909-1)), "")</f>
        <v/>
      </c>
      <c r="E912" s="113" t="str">
        <f t="shared" si="1077"/>
        <v/>
      </c>
      <c r="F912" s="113" t="str">
        <f t="shared" si="1077"/>
        <v/>
      </c>
      <c r="G912" s="113" t="str">
        <f t="shared" si="1077"/>
        <v/>
      </c>
      <c r="H912" s="113" t="str">
        <f t="shared" si="1077"/>
        <v/>
      </c>
      <c r="I912" s="113" t="str">
        <f t="shared" si="1077"/>
        <v/>
      </c>
      <c r="J912" s="113" t="str">
        <f t="shared" si="1077"/>
        <v/>
      </c>
      <c r="K912" s="113" t="str">
        <f t="shared" si="1077"/>
        <v/>
      </c>
      <c r="L912" s="113" t="str">
        <f t="shared" si="1077"/>
        <v/>
      </c>
      <c r="M912" s="113" t="str">
        <f t="shared" si="1077"/>
        <v/>
      </c>
      <c r="N912" s="113" t="str">
        <f t="shared" si="1077"/>
        <v/>
      </c>
      <c r="O912" s="113" t="str">
        <f t="shared" si="1077"/>
        <v/>
      </c>
      <c r="P912" s="113" t="str">
        <f t="shared" si="1077"/>
        <v/>
      </c>
      <c r="Q912" s="113" t="str">
        <f t="shared" si="1077"/>
        <v/>
      </c>
      <c r="R912" s="113" t="str">
        <f t="shared" si="1077"/>
        <v/>
      </c>
      <c r="S912" s="113" t="str">
        <f t="shared" si="1077"/>
        <v/>
      </c>
      <c r="T912" s="113" t="str">
        <f t="shared" si="1077"/>
        <v/>
      </c>
      <c r="U912" s="113" t="str">
        <f t="shared" si="1077"/>
        <v/>
      </c>
      <c r="V912" s="113" t="str">
        <f t="shared" si="1077"/>
        <v/>
      </c>
      <c r="W912" s="113" t="str">
        <f t="shared" si="1077"/>
        <v/>
      </c>
      <c r="X912" s="113" t="str">
        <f t="shared" si="1077"/>
        <v/>
      </c>
      <c r="Y912" s="113" t="str">
        <f t="shared" si="1077"/>
        <v/>
      </c>
      <c r="Z912" s="113" t="str">
        <f t="shared" si="1077"/>
        <v/>
      </c>
      <c r="AA912" s="113" t="str">
        <f t="shared" si="1077"/>
        <v/>
      </c>
      <c r="AB912" s="113" t="str">
        <f t="shared" si="1077"/>
        <v/>
      </c>
      <c r="AC912" s="113" t="str">
        <f t="shared" si="1077"/>
        <v/>
      </c>
      <c r="AD912" s="113" t="str">
        <f t="shared" si="1077"/>
        <v/>
      </c>
      <c r="AE912" s="113" t="str">
        <f t="shared" si="1077"/>
        <v/>
      </c>
      <c r="AF912" s="113" t="str">
        <f t="shared" si="1077"/>
        <v/>
      </c>
      <c r="AG912" s="113" t="str">
        <f t="shared" si="1077"/>
        <v/>
      </c>
      <c r="AH912" s="113" t="str">
        <f t="shared" si="1077"/>
        <v/>
      </c>
      <c r="AI912" s="113" t="str">
        <f t="shared" si="1077"/>
        <v/>
      </c>
      <c r="AJ912" s="113" t="str">
        <f t="shared" si="1077"/>
        <v/>
      </c>
      <c r="AK912" s="113" t="str">
        <f t="shared" si="1077"/>
        <v/>
      </c>
      <c r="AL912" s="113" t="str">
        <f t="shared" si="1077"/>
        <v/>
      </c>
      <c r="AM912" s="113" t="str">
        <f t="shared" si="1077"/>
        <v/>
      </c>
      <c r="AN912" s="113" t="str">
        <f t="shared" si="1077"/>
        <v/>
      </c>
      <c r="AO912" s="113" t="str">
        <f t="shared" si="1077"/>
        <v/>
      </c>
      <c r="AP912" s="113" t="str">
        <f t="shared" si="1077"/>
        <v/>
      </c>
      <c r="AQ912" s="113" t="str">
        <f t="shared" si="1077"/>
        <v/>
      </c>
      <c r="AR912" s="113" t="str">
        <f t="shared" si="1077"/>
        <v/>
      </c>
      <c r="AS912" s="113" t="str">
        <f t="shared" si="1077"/>
        <v/>
      </c>
      <c r="AT912" s="113" t="str">
        <f t="shared" si="1077"/>
        <v/>
      </c>
      <c r="AU912" s="113" t="str">
        <f t="shared" si="1077"/>
        <v/>
      </c>
      <c r="AV912" s="113" t="str">
        <f t="shared" si="1077"/>
        <v/>
      </c>
      <c r="AW912" s="113" t="str">
        <f t="shared" si="1077"/>
        <v/>
      </c>
    </row>
    <row r="913" spans="1:49">
      <c r="A913" s="42" t="s">
        <v>33</v>
      </c>
      <c r="B913" s="36" t="e">
        <f>(SUM(D904:AW904)-SUM(D911:AW911))^2/SUM(D912:AW912)</f>
        <v>#DIV/0!</v>
      </c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  <c r="AG913" s="113"/>
      <c r="AH913" s="113"/>
      <c r="AI913" s="113"/>
      <c r="AJ913" s="113"/>
      <c r="AK913" s="113"/>
      <c r="AL913" s="113"/>
      <c r="AM913" s="113"/>
      <c r="AN913" s="113"/>
      <c r="AO913" s="113"/>
      <c r="AP913" s="113"/>
      <c r="AQ913" s="113"/>
      <c r="AR913" s="113"/>
      <c r="AS913" s="113"/>
      <c r="AT913" s="113"/>
      <c r="AU913" s="113"/>
      <c r="AV913" s="113"/>
      <c r="AW913" s="116"/>
    </row>
    <row r="914" spans="1:49" ht="16" thickBot="1">
      <c r="A914" s="46" t="s">
        <v>32</v>
      </c>
      <c r="B914" s="47" t="e">
        <f>CHIDIST(B913,1)</f>
        <v>#DIV/0!</v>
      </c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  <c r="AN914" s="117"/>
      <c r="AO914" s="117"/>
      <c r="AP914" s="117"/>
      <c r="AQ914" s="117"/>
      <c r="AR914" s="117"/>
      <c r="AS914" s="117"/>
      <c r="AT914" s="117"/>
      <c r="AU914" s="117"/>
      <c r="AV914" s="117"/>
      <c r="AW914" s="118"/>
    </row>
    <row r="915" spans="1:49">
      <c r="A915" s="33"/>
      <c r="B915" s="33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 ht="16" thickBot="1">
      <c r="A916" s="33"/>
      <c r="B916" s="33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43" t="str">
        <f>A919&amp;" vs. "&amp;A922</f>
        <v>Strain C vs. Strain K</v>
      </c>
      <c r="B917" s="44" t="e">
        <f>"p = "&amp;FIXED(B931,6)</f>
        <v>#DIV/0!</v>
      </c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  <c r="AQ917" s="114"/>
      <c r="AR917" s="114"/>
      <c r="AS917" s="114"/>
      <c r="AT917" s="114"/>
      <c r="AU917" s="114"/>
      <c r="AV917" s="114"/>
      <c r="AW917" s="115"/>
    </row>
    <row r="918" spans="1:49">
      <c r="A918" s="33"/>
      <c r="B918" s="33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45" t="str">
        <f>A$102</f>
        <v>Strain C</v>
      </c>
      <c r="B919" s="36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  <c r="AG919" s="113"/>
      <c r="AH919" s="113"/>
      <c r="AI919" s="113"/>
      <c r="AJ919" s="113"/>
      <c r="AK919" s="113"/>
      <c r="AL919" s="113"/>
      <c r="AM919" s="113"/>
      <c r="AN919" s="113"/>
      <c r="AO919" s="113"/>
      <c r="AP919" s="113"/>
      <c r="AQ919" s="113"/>
      <c r="AR919" s="113"/>
      <c r="AS919" s="113"/>
      <c r="AT919" s="113"/>
      <c r="AU919" s="113"/>
      <c r="AV919" s="113"/>
      <c r="AW919" s="116"/>
    </row>
    <row r="920" spans="1:49">
      <c r="A920" s="42" t="str">
        <f>A$103</f>
        <v>Number of Subjects at Risk (N)</v>
      </c>
      <c r="B920" s="36">
        <f>B$103</f>
        <v>0</v>
      </c>
      <c r="C920" s="113">
        <f t="shared" ref="C920:AW920" si="1078">C$103</f>
        <v>0</v>
      </c>
      <c r="D920" s="113">
        <f t="shared" si="1078"/>
        <v>0</v>
      </c>
      <c r="E920" s="113">
        <f t="shared" si="1078"/>
        <v>0</v>
      </c>
      <c r="F920" s="113">
        <f t="shared" si="1078"/>
        <v>0</v>
      </c>
      <c r="G920" s="113">
        <f t="shared" si="1078"/>
        <v>0</v>
      </c>
      <c r="H920" s="113">
        <f t="shared" si="1078"/>
        <v>0</v>
      </c>
      <c r="I920" s="113">
        <f t="shared" si="1078"/>
        <v>0</v>
      </c>
      <c r="J920" s="113">
        <f t="shared" si="1078"/>
        <v>0</v>
      </c>
      <c r="K920" s="113">
        <f t="shared" si="1078"/>
        <v>0</v>
      </c>
      <c r="L920" s="113">
        <f t="shared" si="1078"/>
        <v>0</v>
      </c>
      <c r="M920" s="113">
        <f t="shared" si="1078"/>
        <v>0</v>
      </c>
      <c r="N920" s="113">
        <f t="shared" si="1078"/>
        <v>0</v>
      </c>
      <c r="O920" s="113">
        <f t="shared" si="1078"/>
        <v>0</v>
      </c>
      <c r="P920" s="113">
        <f t="shared" si="1078"/>
        <v>0</v>
      </c>
      <c r="Q920" s="113">
        <f t="shared" si="1078"/>
        <v>0</v>
      </c>
      <c r="R920" s="113">
        <f t="shared" si="1078"/>
        <v>0</v>
      </c>
      <c r="S920" s="113">
        <f t="shared" si="1078"/>
        <v>0</v>
      </c>
      <c r="T920" s="113">
        <f t="shared" si="1078"/>
        <v>0</v>
      </c>
      <c r="U920" s="113">
        <f t="shared" si="1078"/>
        <v>0</v>
      </c>
      <c r="V920" s="113">
        <f t="shared" si="1078"/>
        <v>0</v>
      </c>
      <c r="W920" s="113">
        <f t="shared" si="1078"/>
        <v>0</v>
      </c>
      <c r="X920" s="113">
        <f t="shared" si="1078"/>
        <v>0</v>
      </c>
      <c r="Y920" s="113">
        <f t="shared" si="1078"/>
        <v>0</v>
      </c>
      <c r="Z920" s="113">
        <f t="shared" si="1078"/>
        <v>0</v>
      </c>
      <c r="AA920" s="113">
        <f t="shared" si="1078"/>
        <v>0</v>
      </c>
      <c r="AB920" s="113">
        <f t="shared" si="1078"/>
        <v>0</v>
      </c>
      <c r="AC920" s="113">
        <f t="shared" si="1078"/>
        <v>0</v>
      </c>
      <c r="AD920" s="113">
        <f t="shared" si="1078"/>
        <v>0</v>
      </c>
      <c r="AE920" s="113">
        <f t="shared" si="1078"/>
        <v>0</v>
      </c>
      <c r="AF920" s="113">
        <f t="shared" si="1078"/>
        <v>0</v>
      </c>
      <c r="AG920" s="113">
        <f t="shared" si="1078"/>
        <v>0</v>
      </c>
      <c r="AH920" s="113">
        <f t="shared" si="1078"/>
        <v>0</v>
      </c>
      <c r="AI920" s="113">
        <f t="shared" si="1078"/>
        <v>0</v>
      </c>
      <c r="AJ920" s="113">
        <f t="shared" si="1078"/>
        <v>0</v>
      </c>
      <c r="AK920" s="113">
        <f t="shared" si="1078"/>
        <v>0</v>
      </c>
      <c r="AL920" s="113">
        <f t="shared" si="1078"/>
        <v>0</v>
      </c>
      <c r="AM920" s="113">
        <f t="shared" si="1078"/>
        <v>0</v>
      </c>
      <c r="AN920" s="113">
        <f t="shared" si="1078"/>
        <v>0</v>
      </c>
      <c r="AO920" s="113">
        <f t="shared" si="1078"/>
        <v>0</v>
      </c>
      <c r="AP920" s="113">
        <f t="shared" si="1078"/>
        <v>0</v>
      </c>
      <c r="AQ920" s="113">
        <f t="shared" si="1078"/>
        <v>0</v>
      </c>
      <c r="AR920" s="113">
        <f t="shared" si="1078"/>
        <v>0</v>
      </c>
      <c r="AS920" s="113">
        <f t="shared" si="1078"/>
        <v>0</v>
      </c>
      <c r="AT920" s="113">
        <f t="shared" si="1078"/>
        <v>0</v>
      </c>
      <c r="AU920" s="113">
        <f t="shared" si="1078"/>
        <v>0</v>
      </c>
      <c r="AV920" s="113">
        <f t="shared" si="1078"/>
        <v>0</v>
      </c>
      <c r="AW920" s="113">
        <f t="shared" si="1078"/>
        <v>0</v>
      </c>
    </row>
    <row r="921" spans="1:49">
      <c r="A921" s="42" t="str">
        <f>A$104</f>
        <v>Observed Number of Deaths (O)</v>
      </c>
      <c r="B921" s="36">
        <f>B$104</f>
        <v>0</v>
      </c>
      <c r="C921" s="113">
        <f t="shared" ref="C921:AW921" si="1079">C$104</f>
        <v>0</v>
      </c>
      <c r="D921" s="113">
        <f t="shared" si="1079"/>
        <v>0</v>
      </c>
      <c r="E921" s="113">
        <f t="shared" si="1079"/>
        <v>0</v>
      </c>
      <c r="F921" s="113">
        <f t="shared" si="1079"/>
        <v>0</v>
      </c>
      <c r="G921" s="113">
        <f t="shared" si="1079"/>
        <v>0</v>
      </c>
      <c r="H921" s="113">
        <f t="shared" si="1079"/>
        <v>0</v>
      </c>
      <c r="I921" s="113">
        <f t="shared" si="1079"/>
        <v>0</v>
      </c>
      <c r="J921" s="113">
        <f t="shared" si="1079"/>
        <v>0</v>
      </c>
      <c r="K921" s="113">
        <f t="shared" si="1079"/>
        <v>0</v>
      </c>
      <c r="L921" s="113">
        <f t="shared" si="1079"/>
        <v>0</v>
      </c>
      <c r="M921" s="113">
        <f t="shared" si="1079"/>
        <v>0</v>
      </c>
      <c r="N921" s="113">
        <f t="shared" si="1079"/>
        <v>0</v>
      </c>
      <c r="O921" s="113">
        <f t="shared" si="1079"/>
        <v>0</v>
      </c>
      <c r="P921" s="113">
        <f t="shared" si="1079"/>
        <v>0</v>
      </c>
      <c r="Q921" s="113">
        <f t="shared" si="1079"/>
        <v>0</v>
      </c>
      <c r="R921" s="113">
        <f t="shared" si="1079"/>
        <v>0</v>
      </c>
      <c r="S921" s="113">
        <f t="shared" si="1079"/>
        <v>0</v>
      </c>
      <c r="T921" s="113">
        <f t="shared" si="1079"/>
        <v>0</v>
      </c>
      <c r="U921" s="113">
        <f t="shared" si="1079"/>
        <v>0</v>
      </c>
      <c r="V921" s="113">
        <f t="shared" si="1079"/>
        <v>0</v>
      </c>
      <c r="W921" s="113">
        <f t="shared" si="1079"/>
        <v>0</v>
      </c>
      <c r="X921" s="113">
        <f t="shared" si="1079"/>
        <v>0</v>
      </c>
      <c r="Y921" s="113">
        <f t="shared" si="1079"/>
        <v>0</v>
      </c>
      <c r="Z921" s="113">
        <f t="shared" si="1079"/>
        <v>0</v>
      </c>
      <c r="AA921" s="113">
        <f t="shared" si="1079"/>
        <v>0</v>
      </c>
      <c r="AB921" s="113">
        <f t="shared" si="1079"/>
        <v>0</v>
      </c>
      <c r="AC921" s="113">
        <f t="shared" si="1079"/>
        <v>0</v>
      </c>
      <c r="AD921" s="113">
        <f t="shared" si="1079"/>
        <v>0</v>
      </c>
      <c r="AE921" s="113">
        <f t="shared" si="1079"/>
        <v>0</v>
      </c>
      <c r="AF921" s="113">
        <f t="shared" si="1079"/>
        <v>0</v>
      </c>
      <c r="AG921" s="113">
        <f t="shared" si="1079"/>
        <v>0</v>
      </c>
      <c r="AH921" s="113">
        <f t="shared" si="1079"/>
        <v>0</v>
      </c>
      <c r="AI921" s="113">
        <f t="shared" si="1079"/>
        <v>0</v>
      </c>
      <c r="AJ921" s="113">
        <f t="shared" si="1079"/>
        <v>0</v>
      </c>
      <c r="AK921" s="113">
        <f t="shared" si="1079"/>
        <v>0</v>
      </c>
      <c r="AL921" s="113">
        <f t="shared" si="1079"/>
        <v>0</v>
      </c>
      <c r="AM921" s="113">
        <f t="shared" si="1079"/>
        <v>0</v>
      </c>
      <c r="AN921" s="113">
        <f t="shared" si="1079"/>
        <v>0</v>
      </c>
      <c r="AO921" s="113">
        <f t="shared" si="1079"/>
        <v>0</v>
      </c>
      <c r="AP921" s="113">
        <f t="shared" si="1079"/>
        <v>0</v>
      </c>
      <c r="AQ921" s="113">
        <f t="shared" si="1079"/>
        <v>0</v>
      </c>
      <c r="AR921" s="113">
        <f t="shared" si="1079"/>
        <v>0</v>
      </c>
      <c r="AS921" s="113">
        <f t="shared" si="1079"/>
        <v>0</v>
      </c>
      <c r="AT921" s="113">
        <f t="shared" si="1079"/>
        <v>0</v>
      </c>
      <c r="AU921" s="113">
        <f t="shared" si="1079"/>
        <v>0</v>
      </c>
      <c r="AV921" s="113">
        <f t="shared" si="1079"/>
        <v>0</v>
      </c>
      <c r="AW921" s="113">
        <f t="shared" si="1079"/>
        <v>0</v>
      </c>
    </row>
    <row r="922" spans="1:49">
      <c r="A922" s="45" t="str">
        <f>A$390</f>
        <v>Strain K</v>
      </c>
      <c r="B922" s="36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  <c r="AG922" s="113"/>
      <c r="AH922" s="113"/>
      <c r="AI922" s="113"/>
      <c r="AJ922" s="113"/>
      <c r="AK922" s="113"/>
      <c r="AL922" s="113"/>
      <c r="AM922" s="113"/>
      <c r="AN922" s="113"/>
      <c r="AO922" s="113"/>
      <c r="AP922" s="113"/>
      <c r="AQ922" s="113"/>
      <c r="AR922" s="113"/>
      <c r="AS922" s="113"/>
      <c r="AT922" s="113"/>
      <c r="AU922" s="113"/>
      <c r="AV922" s="113"/>
      <c r="AW922" s="116"/>
    </row>
    <row r="923" spans="1:49">
      <c r="A923" s="42" t="str">
        <f>A$391</f>
        <v>Number of Subjects at Risk (N)</v>
      </c>
      <c r="B923" s="36">
        <f>B$391</f>
        <v>0</v>
      </c>
      <c r="C923" s="113">
        <f t="shared" ref="C923:AW923" si="1080">C$391</f>
        <v>0</v>
      </c>
      <c r="D923" s="113">
        <f t="shared" si="1080"/>
        <v>0</v>
      </c>
      <c r="E923" s="113">
        <f t="shared" si="1080"/>
        <v>0</v>
      </c>
      <c r="F923" s="113">
        <f t="shared" si="1080"/>
        <v>0</v>
      </c>
      <c r="G923" s="113">
        <f t="shared" si="1080"/>
        <v>0</v>
      </c>
      <c r="H923" s="113">
        <f t="shared" si="1080"/>
        <v>0</v>
      </c>
      <c r="I923" s="113">
        <f t="shared" si="1080"/>
        <v>0</v>
      </c>
      <c r="J923" s="113">
        <f t="shared" si="1080"/>
        <v>0</v>
      </c>
      <c r="K923" s="113">
        <f t="shared" si="1080"/>
        <v>0</v>
      </c>
      <c r="L923" s="113">
        <f t="shared" si="1080"/>
        <v>0</v>
      </c>
      <c r="M923" s="113">
        <f t="shared" si="1080"/>
        <v>0</v>
      </c>
      <c r="N923" s="113">
        <f t="shared" si="1080"/>
        <v>0</v>
      </c>
      <c r="O923" s="113">
        <f t="shared" si="1080"/>
        <v>0</v>
      </c>
      <c r="P923" s="113">
        <f t="shared" si="1080"/>
        <v>0</v>
      </c>
      <c r="Q923" s="113">
        <f t="shared" si="1080"/>
        <v>0</v>
      </c>
      <c r="R923" s="113">
        <f t="shared" si="1080"/>
        <v>0</v>
      </c>
      <c r="S923" s="113">
        <f t="shared" si="1080"/>
        <v>0</v>
      </c>
      <c r="T923" s="113">
        <f t="shared" si="1080"/>
        <v>0</v>
      </c>
      <c r="U923" s="113">
        <f t="shared" si="1080"/>
        <v>0</v>
      </c>
      <c r="V923" s="113">
        <f t="shared" si="1080"/>
        <v>0</v>
      </c>
      <c r="W923" s="113">
        <f t="shared" si="1080"/>
        <v>0</v>
      </c>
      <c r="X923" s="113">
        <f t="shared" si="1080"/>
        <v>0</v>
      </c>
      <c r="Y923" s="113">
        <f t="shared" si="1080"/>
        <v>0</v>
      </c>
      <c r="Z923" s="113">
        <f t="shared" si="1080"/>
        <v>0</v>
      </c>
      <c r="AA923" s="113">
        <f t="shared" si="1080"/>
        <v>0</v>
      </c>
      <c r="AB923" s="113">
        <f t="shared" si="1080"/>
        <v>0</v>
      </c>
      <c r="AC923" s="113">
        <f t="shared" si="1080"/>
        <v>0</v>
      </c>
      <c r="AD923" s="113">
        <f t="shared" si="1080"/>
        <v>0</v>
      </c>
      <c r="AE923" s="113">
        <f t="shared" si="1080"/>
        <v>0</v>
      </c>
      <c r="AF923" s="113">
        <f t="shared" si="1080"/>
        <v>0</v>
      </c>
      <c r="AG923" s="113">
        <f t="shared" si="1080"/>
        <v>0</v>
      </c>
      <c r="AH923" s="113">
        <f t="shared" si="1080"/>
        <v>0</v>
      </c>
      <c r="AI923" s="113">
        <f t="shared" si="1080"/>
        <v>0</v>
      </c>
      <c r="AJ923" s="113">
        <f t="shared" si="1080"/>
        <v>0</v>
      </c>
      <c r="AK923" s="113">
        <f t="shared" si="1080"/>
        <v>0</v>
      </c>
      <c r="AL923" s="113">
        <f t="shared" si="1080"/>
        <v>0</v>
      </c>
      <c r="AM923" s="113">
        <f t="shared" si="1080"/>
        <v>0</v>
      </c>
      <c r="AN923" s="113">
        <f t="shared" si="1080"/>
        <v>0</v>
      </c>
      <c r="AO923" s="113">
        <f t="shared" si="1080"/>
        <v>0</v>
      </c>
      <c r="AP923" s="113">
        <f t="shared" si="1080"/>
        <v>0</v>
      </c>
      <c r="AQ923" s="113">
        <f t="shared" si="1080"/>
        <v>0</v>
      </c>
      <c r="AR923" s="113">
        <f t="shared" si="1080"/>
        <v>0</v>
      </c>
      <c r="AS923" s="113">
        <f t="shared" si="1080"/>
        <v>0</v>
      </c>
      <c r="AT923" s="113">
        <f t="shared" si="1080"/>
        <v>0</v>
      </c>
      <c r="AU923" s="113">
        <f t="shared" si="1080"/>
        <v>0</v>
      </c>
      <c r="AV923" s="113">
        <f t="shared" si="1080"/>
        <v>0</v>
      </c>
      <c r="AW923" s="113">
        <f t="shared" si="1080"/>
        <v>0</v>
      </c>
    </row>
    <row r="924" spans="1:49">
      <c r="A924" s="42" t="str">
        <f>A$392</f>
        <v>Observed Number of Deaths (O)</v>
      </c>
      <c r="B924" s="36">
        <f>B$392</f>
        <v>0</v>
      </c>
      <c r="C924" s="113">
        <f t="shared" ref="C924:AW924" si="1081">C$392</f>
        <v>0</v>
      </c>
      <c r="D924" s="113">
        <f t="shared" si="1081"/>
        <v>0</v>
      </c>
      <c r="E924" s="113">
        <f t="shared" si="1081"/>
        <v>0</v>
      </c>
      <c r="F924" s="113">
        <f t="shared" si="1081"/>
        <v>0</v>
      </c>
      <c r="G924" s="113">
        <f t="shared" si="1081"/>
        <v>0</v>
      </c>
      <c r="H924" s="113">
        <f t="shared" si="1081"/>
        <v>0</v>
      </c>
      <c r="I924" s="113">
        <f t="shared" si="1081"/>
        <v>0</v>
      </c>
      <c r="J924" s="113">
        <f t="shared" si="1081"/>
        <v>0</v>
      </c>
      <c r="K924" s="113">
        <f t="shared" si="1081"/>
        <v>0</v>
      </c>
      <c r="L924" s="113">
        <f t="shared" si="1081"/>
        <v>0</v>
      </c>
      <c r="M924" s="113">
        <f t="shared" si="1081"/>
        <v>0</v>
      </c>
      <c r="N924" s="113">
        <f t="shared" si="1081"/>
        <v>0</v>
      </c>
      <c r="O924" s="113">
        <f t="shared" si="1081"/>
        <v>0</v>
      </c>
      <c r="P924" s="113">
        <f t="shared" si="1081"/>
        <v>0</v>
      </c>
      <c r="Q924" s="113">
        <f t="shared" si="1081"/>
        <v>0</v>
      </c>
      <c r="R924" s="113">
        <f t="shared" si="1081"/>
        <v>0</v>
      </c>
      <c r="S924" s="113">
        <f t="shared" si="1081"/>
        <v>0</v>
      </c>
      <c r="T924" s="113">
        <f t="shared" si="1081"/>
        <v>0</v>
      </c>
      <c r="U924" s="113">
        <f t="shared" si="1081"/>
        <v>0</v>
      </c>
      <c r="V924" s="113">
        <f t="shared" si="1081"/>
        <v>0</v>
      </c>
      <c r="W924" s="113">
        <f t="shared" si="1081"/>
        <v>0</v>
      </c>
      <c r="X924" s="113">
        <f t="shared" si="1081"/>
        <v>0</v>
      </c>
      <c r="Y924" s="113">
        <f t="shared" si="1081"/>
        <v>0</v>
      </c>
      <c r="Z924" s="113">
        <f t="shared" si="1081"/>
        <v>0</v>
      </c>
      <c r="AA924" s="113">
        <f t="shared" si="1081"/>
        <v>0</v>
      </c>
      <c r="AB924" s="113">
        <f t="shared" si="1081"/>
        <v>0</v>
      </c>
      <c r="AC924" s="113">
        <f t="shared" si="1081"/>
        <v>0</v>
      </c>
      <c r="AD924" s="113">
        <f t="shared" si="1081"/>
        <v>0</v>
      </c>
      <c r="AE924" s="113">
        <f t="shared" si="1081"/>
        <v>0</v>
      </c>
      <c r="AF924" s="113">
        <f t="shared" si="1081"/>
        <v>0</v>
      </c>
      <c r="AG924" s="113">
        <f t="shared" si="1081"/>
        <v>0</v>
      </c>
      <c r="AH924" s="113">
        <f t="shared" si="1081"/>
        <v>0</v>
      </c>
      <c r="AI924" s="113">
        <f t="shared" si="1081"/>
        <v>0</v>
      </c>
      <c r="AJ924" s="113">
        <f t="shared" si="1081"/>
        <v>0</v>
      </c>
      <c r="AK924" s="113">
        <f t="shared" si="1081"/>
        <v>0</v>
      </c>
      <c r="AL924" s="113">
        <f t="shared" si="1081"/>
        <v>0</v>
      </c>
      <c r="AM924" s="113">
        <f t="shared" si="1081"/>
        <v>0</v>
      </c>
      <c r="AN924" s="113">
        <f t="shared" si="1081"/>
        <v>0</v>
      </c>
      <c r="AO924" s="113">
        <f t="shared" si="1081"/>
        <v>0</v>
      </c>
      <c r="AP924" s="113">
        <f t="shared" si="1081"/>
        <v>0</v>
      </c>
      <c r="AQ924" s="113">
        <f t="shared" si="1081"/>
        <v>0</v>
      </c>
      <c r="AR924" s="113">
        <f t="shared" si="1081"/>
        <v>0</v>
      </c>
      <c r="AS924" s="113">
        <f t="shared" si="1081"/>
        <v>0</v>
      </c>
      <c r="AT924" s="113">
        <f t="shared" si="1081"/>
        <v>0</v>
      </c>
      <c r="AU924" s="113">
        <f t="shared" si="1081"/>
        <v>0</v>
      </c>
      <c r="AV924" s="113">
        <f t="shared" si="1081"/>
        <v>0</v>
      </c>
      <c r="AW924" s="113">
        <f t="shared" si="1081"/>
        <v>0</v>
      </c>
    </row>
    <row r="925" spans="1:49">
      <c r="A925" s="45" t="s">
        <v>29</v>
      </c>
      <c r="B925" s="36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  <c r="AG925" s="113"/>
      <c r="AH925" s="113"/>
      <c r="AI925" s="113"/>
      <c r="AJ925" s="113"/>
      <c r="AK925" s="113"/>
      <c r="AL925" s="113"/>
      <c r="AM925" s="113"/>
      <c r="AN925" s="113"/>
      <c r="AO925" s="113"/>
      <c r="AP925" s="113"/>
      <c r="AQ925" s="113"/>
      <c r="AR925" s="113"/>
      <c r="AS925" s="113"/>
      <c r="AT925" s="113"/>
      <c r="AU925" s="113"/>
      <c r="AV925" s="113"/>
      <c r="AW925" s="116"/>
    </row>
    <row r="926" spans="1:49">
      <c r="A926" s="42" t="s">
        <v>30</v>
      </c>
      <c r="B926" s="36"/>
      <c r="C926" s="113">
        <f>C920+C923</f>
        <v>0</v>
      </c>
      <c r="D926" s="113">
        <f t="shared" ref="D926:AW926" si="1082">D920+D923</f>
        <v>0</v>
      </c>
      <c r="E926" s="113">
        <f t="shared" si="1082"/>
        <v>0</v>
      </c>
      <c r="F926" s="113">
        <f t="shared" si="1082"/>
        <v>0</v>
      </c>
      <c r="G926" s="113">
        <f t="shared" si="1082"/>
        <v>0</v>
      </c>
      <c r="H926" s="113">
        <f t="shared" si="1082"/>
        <v>0</v>
      </c>
      <c r="I926" s="113">
        <f t="shared" si="1082"/>
        <v>0</v>
      </c>
      <c r="J926" s="113">
        <f t="shared" si="1082"/>
        <v>0</v>
      </c>
      <c r="K926" s="113">
        <f t="shared" si="1082"/>
        <v>0</v>
      </c>
      <c r="L926" s="113">
        <f t="shared" si="1082"/>
        <v>0</v>
      </c>
      <c r="M926" s="113">
        <f t="shared" si="1082"/>
        <v>0</v>
      </c>
      <c r="N926" s="113">
        <f t="shared" si="1082"/>
        <v>0</v>
      </c>
      <c r="O926" s="113">
        <f t="shared" si="1082"/>
        <v>0</v>
      </c>
      <c r="P926" s="113">
        <f t="shared" si="1082"/>
        <v>0</v>
      </c>
      <c r="Q926" s="113">
        <f t="shared" si="1082"/>
        <v>0</v>
      </c>
      <c r="R926" s="113">
        <f t="shared" si="1082"/>
        <v>0</v>
      </c>
      <c r="S926" s="113">
        <f t="shared" si="1082"/>
        <v>0</v>
      </c>
      <c r="T926" s="113">
        <f t="shared" si="1082"/>
        <v>0</v>
      </c>
      <c r="U926" s="113">
        <f t="shared" si="1082"/>
        <v>0</v>
      </c>
      <c r="V926" s="113">
        <f t="shared" si="1082"/>
        <v>0</v>
      </c>
      <c r="W926" s="113">
        <f t="shared" si="1082"/>
        <v>0</v>
      </c>
      <c r="X926" s="113">
        <f t="shared" si="1082"/>
        <v>0</v>
      </c>
      <c r="Y926" s="113">
        <f t="shared" si="1082"/>
        <v>0</v>
      </c>
      <c r="Z926" s="113">
        <f t="shared" si="1082"/>
        <v>0</v>
      </c>
      <c r="AA926" s="113">
        <f t="shared" si="1082"/>
        <v>0</v>
      </c>
      <c r="AB926" s="113">
        <f t="shared" si="1082"/>
        <v>0</v>
      </c>
      <c r="AC926" s="113">
        <f t="shared" si="1082"/>
        <v>0</v>
      </c>
      <c r="AD926" s="113">
        <f t="shared" si="1082"/>
        <v>0</v>
      </c>
      <c r="AE926" s="113">
        <f t="shared" si="1082"/>
        <v>0</v>
      </c>
      <c r="AF926" s="113">
        <f t="shared" si="1082"/>
        <v>0</v>
      </c>
      <c r="AG926" s="113">
        <f t="shared" si="1082"/>
        <v>0</v>
      </c>
      <c r="AH926" s="113">
        <f t="shared" si="1082"/>
        <v>0</v>
      </c>
      <c r="AI926" s="113">
        <f t="shared" si="1082"/>
        <v>0</v>
      </c>
      <c r="AJ926" s="113">
        <f t="shared" si="1082"/>
        <v>0</v>
      </c>
      <c r="AK926" s="113">
        <f t="shared" si="1082"/>
        <v>0</v>
      </c>
      <c r="AL926" s="113">
        <f t="shared" si="1082"/>
        <v>0</v>
      </c>
      <c r="AM926" s="113">
        <f t="shared" si="1082"/>
        <v>0</v>
      </c>
      <c r="AN926" s="113">
        <f t="shared" si="1082"/>
        <v>0</v>
      </c>
      <c r="AO926" s="113">
        <f t="shared" si="1082"/>
        <v>0</v>
      </c>
      <c r="AP926" s="113">
        <f t="shared" si="1082"/>
        <v>0</v>
      </c>
      <c r="AQ926" s="113">
        <f t="shared" si="1082"/>
        <v>0</v>
      </c>
      <c r="AR926" s="113">
        <f t="shared" si="1082"/>
        <v>0</v>
      </c>
      <c r="AS926" s="113">
        <f t="shared" si="1082"/>
        <v>0</v>
      </c>
      <c r="AT926" s="113">
        <f t="shared" si="1082"/>
        <v>0</v>
      </c>
      <c r="AU926" s="113">
        <f t="shared" si="1082"/>
        <v>0</v>
      </c>
      <c r="AV926" s="113">
        <f t="shared" si="1082"/>
        <v>0</v>
      </c>
      <c r="AW926" s="116">
        <f t="shared" si="1082"/>
        <v>0</v>
      </c>
    </row>
    <row r="927" spans="1:49">
      <c r="A927" s="42" t="s">
        <v>31</v>
      </c>
      <c r="B927" s="36"/>
      <c r="C927" s="113">
        <f t="shared" ref="C927:AW927" si="1083">C921+C924</f>
        <v>0</v>
      </c>
      <c r="D927" s="113">
        <f t="shared" si="1083"/>
        <v>0</v>
      </c>
      <c r="E927" s="113">
        <f t="shared" si="1083"/>
        <v>0</v>
      </c>
      <c r="F927" s="113">
        <f t="shared" si="1083"/>
        <v>0</v>
      </c>
      <c r="G927" s="113">
        <f t="shared" si="1083"/>
        <v>0</v>
      </c>
      <c r="H927" s="113">
        <f t="shared" si="1083"/>
        <v>0</v>
      </c>
      <c r="I927" s="113">
        <f t="shared" si="1083"/>
        <v>0</v>
      </c>
      <c r="J927" s="113">
        <f t="shared" si="1083"/>
        <v>0</v>
      </c>
      <c r="K927" s="113">
        <f t="shared" si="1083"/>
        <v>0</v>
      </c>
      <c r="L927" s="113">
        <f t="shared" si="1083"/>
        <v>0</v>
      </c>
      <c r="M927" s="113">
        <f t="shared" si="1083"/>
        <v>0</v>
      </c>
      <c r="N927" s="113">
        <f t="shared" si="1083"/>
        <v>0</v>
      </c>
      <c r="O927" s="113">
        <f t="shared" si="1083"/>
        <v>0</v>
      </c>
      <c r="P927" s="113">
        <f t="shared" si="1083"/>
        <v>0</v>
      </c>
      <c r="Q927" s="113">
        <f t="shared" si="1083"/>
        <v>0</v>
      </c>
      <c r="R927" s="113">
        <f t="shared" si="1083"/>
        <v>0</v>
      </c>
      <c r="S927" s="113">
        <f t="shared" si="1083"/>
        <v>0</v>
      </c>
      <c r="T927" s="113">
        <f t="shared" si="1083"/>
        <v>0</v>
      </c>
      <c r="U927" s="113">
        <f t="shared" si="1083"/>
        <v>0</v>
      </c>
      <c r="V927" s="113">
        <f t="shared" si="1083"/>
        <v>0</v>
      </c>
      <c r="W927" s="113">
        <f t="shared" si="1083"/>
        <v>0</v>
      </c>
      <c r="X927" s="113">
        <f t="shared" si="1083"/>
        <v>0</v>
      </c>
      <c r="Y927" s="113">
        <f t="shared" si="1083"/>
        <v>0</v>
      </c>
      <c r="Z927" s="113">
        <f t="shared" si="1083"/>
        <v>0</v>
      </c>
      <c r="AA927" s="113">
        <f t="shared" si="1083"/>
        <v>0</v>
      </c>
      <c r="AB927" s="113">
        <f t="shared" si="1083"/>
        <v>0</v>
      </c>
      <c r="AC927" s="113">
        <f t="shared" si="1083"/>
        <v>0</v>
      </c>
      <c r="AD927" s="113">
        <f t="shared" si="1083"/>
        <v>0</v>
      </c>
      <c r="AE927" s="113">
        <f t="shared" si="1083"/>
        <v>0</v>
      </c>
      <c r="AF927" s="113">
        <f t="shared" si="1083"/>
        <v>0</v>
      </c>
      <c r="AG927" s="113">
        <f t="shared" si="1083"/>
        <v>0</v>
      </c>
      <c r="AH927" s="113">
        <f t="shared" si="1083"/>
        <v>0</v>
      </c>
      <c r="AI927" s="113">
        <f t="shared" si="1083"/>
        <v>0</v>
      </c>
      <c r="AJ927" s="113">
        <f t="shared" si="1083"/>
        <v>0</v>
      </c>
      <c r="AK927" s="113">
        <f t="shared" si="1083"/>
        <v>0</v>
      </c>
      <c r="AL927" s="113">
        <f t="shared" si="1083"/>
        <v>0</v>
      </c>
      <c r="AM927" s="113">
        <f t="shared" si="1083"/>
        <v>0</v>
      </c>
      <c r="AN927" s="113">
        <f t="shared" si="1083"/>
        <v>0</v>
      </c>
      <c r="AO927" s="113">
        <f t="shared" si="1083"/>
        <v>0</v>
      </c>
      <c r="AP927" s="113">
        <f t="shared" si="1083"/>
        <v>0</v>
      </c>
      <c r="AQ927" s="113">
        <f t="shared" si="1083"/>
        <v>0</v>
      </c>
      <c r="AR927" s="113">
        <f t="shared" si="1083"/>
        <v>0</v>
      </c>
      <c r="AS927" s="113">
        <f t="shared" si="1083"/>
        <v>0</v>
      </c>
      <c r="AT927" s="113">
        <f t="shared" si="1083"/>
        <v>0</v>
      </c>
      <c r="AU927" s="113">
        <f t="shared" si="1083"/>
        <v>0</v>
      </c>
      <c r="AV927" s="113">
        <f t="shared" si="1083"/>
        <v>0</v>
      </c>
      <c r="AW927" s="116">
        <f t="shared" si="1083"/>
        <v>0</v>
      </c>
    </row>
    <row r="928" spans="1:49">
      <c r="A928" s="42" t="s">
        <v>34</v>
      </c>
      <c r="B928" s="36"/>
      <c r="C928" s="113" t="str">
        <f>IF(C926&gt;0, C927*(C920/C926),"")</f>
        <v/>
      </c>
      <c r="D928" s="113" t="str">
        <f t="shared" ref="D928:AW928" si="1084">IF(D926&gt;0, D927*(D920/D926),"")</f>
        <v/>
      </c>
      <c r="E928" s="113" t="str">
        <f t="shared" si="1084"/>
        <v/>
      </c>
      <c r="F928" s="113" t="str">
        <f t="shared" si="1084"/>
        <v/>
      </c>
      <c r="G928" s="113" t="str">
        <f t="shared" si="1084"/>
        <v/>
      </c>
      <c r="H928" s="113" t="str">
        <f t="shared" si="1084"/>
        <v/>
      </c>
      <c r="I928" s="113" t="str">
        <f t="shared" si="1084"/>
        <v/>
      </c>
      <c r="J928" s="113" t="str">
        <f t="shared" si="1084"/>
        <v/>
      </c>
      <c r="K928" s="113" t="str">
        <f t="shared" si="1084"/>
        <v/>
      </c>
      <c r="L928" s="113" t="str">
        <f t="shared" si="1084"/>
        <v/>
      </c>
      <c r="M928" s="113" t="str">
        <f t="shared" si="1084"/>
        <v/>
      </c>
      <c r="N928" s="113" t="str">
        <f t="shared" si="1084"/>
        <v/>
      </c>
      <c r="O928" s="113" t="str">
        <f t="shared" si="1084"/>
        <v/>
      </c>
      <c r="P928" s="113" t="str">
        <f t="shared" si="1084"/>
        <v/>
      </c>
      <c r="Q928" s="113" t="str">
        <f t="shared" si="1084"/>
        <v/>
      </c>
      <c r="R928" s="113" t="str">
        <f t="shared" si="1084"/>
        <v/>
      </c>
      <c r="S928" s="113" t="str">
        <f t="shared" si="1084"/>
        <v/>
      </c>
      <c r="T928" s="113" t="str">
        <f t="shared" si="1084"/>
        <v/>
      </c>
      <c r="U928" s="113" t="str">
        <f t="shared" si="1084"/>
        <v/>
      </c>
      <c r="V928" s="113" t="str">
        <f t="shared" si="1084"/>
        <v/>
      </c>
      <c r="W928" s="113" t="str">
        <f t="shared" si="1084"/>
        <v/>
      </c>
      <c r="X928" s="113" t="str">
        <f t="shared" si="1084"/>
        <v/>
      </c>
      <c r="Y928" s="113" t="str">
        <f t="shared" si="1084"/>
        <v/>
      </c>
      <c r="Z928" s="113" t="str">
        <f t="shared" si="1084"/>
        <v/>
      </c>
      <c r="AA928" s="113" t="str">
        <f t="shared" si="1084"/>
        <v/>
      </c>
      <c r="AB928" s="113" t="str">
        <f t="shared" si="1084"/>
        <v/>
      </c>
      <c r="AC928" s="113" t="str">
        <f t="shared" si="1084"/>
        <v/>
      </c>
      <c r="AD928" s="113" t="str">
        <f t="shared" si="1084"/>
        <v/>
      </c>
      <c r="AE928" s="113" t="str">
        <f t="shared" si="1084"/>
        <v/>
      </c>
      <c r="AF928" s="113" t="str">
        <f t="shared" si="1084"/>
        <v/>
      </c>
      <c r="AG928" s="113" t="str">
        <f t="shared" si="1084"/>
        <v/>
      </c>
      <c r="AH928" s="113" t="str">
        <f t="shared" si="1084"/>
        <v/>
      </c>
      <c r="AI928" s="113" t="str">
        <f t="shared" si="1084"/>
        <v/>
      </c>
      <c r="AJ928" s="113" t="str">
        <f t="shared" si="1084"/>
        <v/>
      </c>
      <c r="AK928" s="113" t="str">
        <f t="shared" si="1084"/>
        <v/>
      </c>
      <c r="AL928" s="113" t="str">
        <f t="shared" si="1084"/>
        <v/>
      </c>
      <c r="AM928" s="113" t="str">
        <f t="shared" si="1084"/>
        <v/>
      </c>
      <c r="AN928" s="113" t="str">
        <f t="shared" si="1084"/>
        <v/>
      </c>
      <c r="AO928" s="113" t="str">
        <f t="shared" si="1084"/>
        <v/>
      </c>
      <c r="AP928" s="113" t="str">
        <f t="shared" si="1084"/>
        <v/>
      </c>
      <c r="AQ928" s="113" t="str">
        <f t="shared" si="1084"/>
        <v/>
      </c>
      <c r="AR928" s="113" t="str">
        <f t="shared" si="1084"/>
        <v/>
      </c>
      <c r="AS928" s="113" t="str">
        <f t="shared" si="1084"/>
        <v/>
      </c>
      <c r="AT928" s="113" t="str">
        <f t="shared" si="1084"/>
        <v/>
      </c>
      <c r="AU928" s="113" t="str">
        <f t="shared" si="1084"/>
        <v/>
      </c>
      <c r="AV928" s="113" t="str">
        <f t="shared" si="1084"/>
        <v/>
      </c>
      <c r="AW928" s="116" t="str">
        <f t="shared" si="1084"/>
        <v/>
      </c>
    </row>
    <row r="929" spans="1:49">
      <c r="A929" s="42" t="s">
        <v>35</v>
      </c>
      <c r="B929" s="36"/>
      <c r="C929" s="113" t="str">
        <f>IF(C926&gt;0, IF((C926-1)=0,"", ( C927*(C920/C926)*(1-(C920/C926))*(C926-C927))/(C926-1)), "")</f>
        <v/>
      </c>
      <c r="D929" s="113" t="str">
        <f t="shared" ref="D929:AW929" si="1085">IF(D926&gt;0, IF((D926-1)=0,"", ( D927*(D920/D926)*(1-(D920/D926))*(D926-D927))/(D926-1)), "")</f>
        <v/>
      </c>
      <c r="E929" s="113" t="str">
        <f t="shared" si="1085"/>
        <v/>
      </c>
      <c r="F929" s="113" t="str">
        <f t="shared" si="1085"/>
        <v/>
      </c>
      <c r="G929" s="113" t="str">
        <f t="shared" si="1085"/>
        <v/>
      </c>
      <c r="H929" s="113" t="str">
        <f t="shared" si="1085"/>
        <v/>
      </c>
      <c r="I929" s="113" t="str">
        <f t="shared" si="1085"/>
        <v/>
      </c>
      <c r="J929" s="113" t="str">
        <f t="shared" si="1085"/>
        <v/>
      </c>
      <c r="K929" s="113" t="str">
        <f t="shared" si="1085"/>
        <v/>
      </c>
      <c r="L929" s="113" t="str">
        <f t="shared" si="1085"/>
        <v/>
      </c>
      <c r="M929" s="113" t="str">
        <f t="shared" si="1085"/>
        <v/>
      </c>
      <c r="N929" s="113" t="str">
        <f t="shared" si="1085"/>
        <v/>
      </c>
      <c r="O929" s="113" t="str">
        <f t="shared" si="1085"/>
        <v/>
      </c>
      <c r="P929" s="113" t="str">
        <f t="shared" si="1085"/>
        <v/>
      </c>
      <c r="Q929" s="113" t="str">
        <f t="shared" si="1085"/>
        <v/>
      </c>
      <c r="R929" s="113" t="str">
        <f t="shared" si="1085"/>
        <v/>
      </c>
      <c r="S929" s="113" t="str">
        <f t="shared" si="1085"/>
        <v/>
      </c>
      <c r="T929" s="113" t="str">
        <f t="shared" si="1085"/>
        <v/>
      </c>
      <c r="U929" s="113" t="str">
        <f t="shared" si="1085"/>
        <v/>
      </c>
      <c r="V929" s="113" t="str">
        <f t="shared" si="1085"/>
        <v/>
      </c>
      <c r="W929" s="113" t="str">
        <f t="shared" si="1085"/>
        <v/>
      </c>
      <c r="X929" s="113" t="str">
        <f t="shared" si="1085"/>
        <v/>
      </c>
      <c r="Y929" s="113" t="str">
        <f t="shared" si="1085"/>
        <v/>
      </c>
      <c r="Z929" s="113" t="str">
        <f t="shared" si="1085"/>
        <v/>
      </c>
      <c r="AA929" s="113" t="str">
        <f t="shared" si="1085"/>
        <v/>
      </c>
      <c r="AB929" s="113" t="str">
        <f t="shared" si="1085"/>
        <v/>
      </c>
      <c r="AC929" s="113" t="str">
        <f t="shared" si="1085"/>
        <v/>
      </c>
      <c r="AD929" s="113" t="str">
        <f t="shared" si="1085"/>
        <v/>
      </c>
      <c r="AE929" s="113" t="str">
        <f t="shared" si="1085"/>
        <v/>
      </c>
      <c r="AF929" s="113" t="str">
        <f t="shared" si="1085"/>
        <v/>
      </c>
      <c r="AG929" s="113" t="str">
        <f t="shared" si="1085"/>
        <v/>
      </c>
      <c r="AH929" s="113" t="str">
        <f t="shared" si="1085"/>
        <v/>
      </c>
      <c r="AI929" s="113" t="str">
        <f t="shared" si="1085"/>
        <v/>
      </c>
      <c r="AJ929" s="113" t="str">
        <f t="shared" si="1085"/>
        <v/>
      </c>
      <c r="AK929" s="113" t="str">
        <f t="shared" si="1085"/>
        <v/>
      </c>
      <c r="AL929" s="113" t="str">
        <f t="shared" si="1085"/>
        <v/>
      </c>
      <c r="AM929" s="113" t="str">
        <f t="shared" si="1085"/>
        <v/>
      </c>
      <c r="AN929" s="113" t="str">
        <f t="shared" si="1085"/>
        <v/>
      </c>
      <c r="AO929" s="113" t="str">
        <f t="shared" si="1085"/>
        <v/>
      </c>
      <c r="AP929" s="113" t="str">
        <f t="shared" si="1085"/>
        <v/>
      </c>
      <c r="AQ929" s="113" t="str">
        <f t="shared" si="1085"/>
        <v/>
      </c>
      <c r="AR929" s="113" t="str">
        <f t="shared" si="1085"/>
        <v/>
      </c>
      <c r="AS929" s="113" t="str">
        <f t="shared" si="1085"/>
        <v/>
      </c>
      <c r="AT929" s="113" t="str">
        <f t="shared" si="1085"/>
        <v/>
      </c>
      <c r="AU929" s="113" t="str">
        <f t="shared" si="1085"/>
        <v/>
      </c>
      <c r="AV929" s="113" t="str">
        <f t="shared" si="1085"/>
        <v/>
      </c>
      <c r="AW929" s="113" t="str">
        <f t="shared" si="1085"/>
        <v/>
      </c>
    </row>
    <row r="930" spans="1:49">
      <c r="A930" s="42" t="s">
        <v>33</v>
      </c>
      <c r="B930" s="36" t="e">
        <f>(SUM(D921:AW921)-SUM(D928:AW928))^2/SUM(D929:AW929)</f>
        <v>#DIV/0!</v>
      </c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  <c r="AG930" s="113"/>
      <c r="AH930" s="113"/>
      <c r="AI930" s="113"/>
      <c r="AJ930" s="113"/>
      <c r="AK930" s="113"/>
      <c r="AL930" s="113"/>
      <c r="AM930" s="113"/>
      <c r="AN930" s="113"/>
      <c r="AO930" s="113"/>
      <c r="AP930" s="113"/>
      <c r="AQ930" s="113"/>
      <c r="AR930" s="113"/>
      <c r="AS930" s="113"/>
      <c r="AT930" s="113"/>
      <c r="AU930" s="113"/>
      <c r="AV930" s="113"/>
      <c r="AW930" s="116"/>
    </row>
    <row r="931" spans="1:49" ht="16" thickBot="1">
      <c r="A931" s="46" t="s">
        <v>32</v>
      </c>
      <c r="B931" s="47" t="e">
        <f>CHIDIST(B930,1)</f>
        <v>#DIV/0!</v>
      </c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  <c r="AN931" s="117"/>
      <c r="AO931" s="117"/>
      <c r="AP931" s="117"/>
      <c r="AQ931" s="117"/>
      <c r="AR931" s="117"/>
      <c r="AS931" s="117"/>
      <c r="AT931" s="117"/>
      <c r="AU931" s="117"/>
      <c r="AV931" s="117"/>
      <c r="AW931" s="118"/>
    </row>
    <row r="932" spans="1:49">
      <c r="A932" s="33"/>
      <c r="B932" s="33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 ht="16" thickBot="1">
      <c r="A933" s="33"/>
      <c r="B933" s="33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43" t="str">
        <f>A936&amp;" vs. "&amp;A939</f>
        <v>Strain C vs. Strain L</v>
      </c>
      <c r="B934" s="44" t="e">
        <f>"p = "&amp;FIXED(B948,6)</f>
        <v>#DIV/0!</v>
      </c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  <c r="AR934" s="114"/>
      <c r="AS934" s="114"/>
      <c r="AT934" s="114"/>
      <c r="AU934" s="114"/>
      <c r="AV934" s="114"/>
      <c r="AW934" s="115"/>
    </row>
    <row r="935" spans="1:49">
      <c r="A935" s="33"/>
      <c r="B935" s="33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45" t="str">
        <f>A$102</f>
        <v>Strain C</v>
      </c>
      <c r="B936" s="36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  <c r="AG936" s="113"/>
      <c r="AH936" s="113"/>
      <c r="AI936" s="113"/>
      <c r="AJ936" s="113"/>
      <c r="AK936" s="113"/>
      <c r="AL936" s="113"/>
      <c r="AM936" s="113"/>
      <c r="AN936" s="113"/>
      <c r="AO936" s="113"/>
      <c r="AP936" s="113"/>
      <c r="AQ936" s="113"/>
      <c r="AR936" s="113"/>
      <c r="AS936" s="113"/>
      <c r="AT936" s="113"/>
      <c r="AU936" s="113"/>
      <c r="AV936" s="113"/>
      <c r="AW936" s="116"/>
    </row>
    <row r="937" spans="1:49">
      <c r="A937" s="42" t="str">
        <f>A$103</f>
        <v>Number of Subjects at Risk (N)</v>
      </c>
      <c r="B937" s="36">
        <f>B$103</f>
        <v>0</v>
      </c>
      <c r="C937" s="113">
        <f t="shared" ref="C937:AW937" si="1086">C$103</f>
        <v>0</v>
      </c>
      <c r="D937" s="113">
        <f t="shared" si="1086"/>
        <v>0</v>
      </c>
      <c r="E937" s="113">
        <f t="shared" si="1086"/>
        <v>0</v>
      </c>
      <c r="F937" s="113">
        <f t="shared" si="1086"/>
        <v>0</v>
      </c>
      <c r="G937" s="113">
        <f t="shared" si="1086"/>
        <v>0</v>
      </c>
      <c r="H937" s="113">
        <f t="shared" si="1086"/>
        <v>0</v>
      </c>
      <c r="I937" s="113">
        <f t="shared" si="1086"/>
        <v>0</v>
      </c>
      <c r="J937" s="113">
        <f t="shared" si="1086"/>
        <v>0</v>
      </c>
      <c r="K937" s="113">
        <f t="shared" si="1086"/>
        <v>0</v>
      </c>
      <c r="L937" s="113">
        <f t="shared" si="1086"/>
        <v>0</v>
      </c>
      <c r="M937" s="113">
        <f t="shared" si="1086"/>
        <v>0</v>
      </c>
      <c r="N937" s="113">
        <f t="shared" si="1086"/>
        <v>0</v>
      </c>
      <c r="O937" s="113">
        <f t="shared" si="1086"/>
        <v>0</v>
      </c>
      <c r="P937" s="113">
        <f t="shared" si="1086"/>
        <v>0</v>
      </c>
      <c r="Q937" s="113">
        <f t="shared" si="1086"/>
        <v>0</v>
      </c>
      <c r="R937" s="113">
        <f t="shared" si="1086"/>
        <v>0</v>
      </c>
      <c r="S937" s="113">
        <f t="shared" si="1086"/>
        <v>0</v>
      </c>
      <c r="T937" s="113">
        <f t="shared" si="1086"/>
        <v>0</v>
      </c>
      <c r="U937" s="113">
        <f t="shared" si="1086"/>
        <v>0</v>
      </c>
      <c r="V937" s="113">
        <f t="shared" si="1086"/>
        <v>0</v>
      </c>
      <c r="W937" s="113">
        <f t="shared" si="1086"/>
        <v>0</v>
      </c>
      <c r="X937" s="113">
        <f t="shared" si="1086"/>
        <v>0</v>
      </c>
      <c r="Y937" s="113">
        <f t="shared" si="1086"/>
        <v>0</v>
      </c>
      <c r="Z937" s="113">
        <f t="shared" si="1086"/>
        <v>0</v>
      </c>
      <c r="AA937" s="113">
        <f t="shared" si="1086"/>
        <v>0</v>
      </c>
      <c r="AB937" s="113">
        <f t="shared" si="1086"/>
        <v>0</v>
      </c>
      <c r="AC937" s="113">
        <f t="shared" si="1086"/>
        <v>0</v>
      </c>
      <c r="AD937" s="113">
        <f t="shared" si="1086"/>
        <v>0</v>
      </c>
      <c r="AE937" s="113">
        <f t="shared" si="1086"/>
        <v>0</v>
      </c>
      <c r="AF937" s="113">
        <f t="shared" si="1086"/>
        <v>0</v>
      </c>
      <c r="AG937" s="113">
        <f t="shared" si="1086"/>
        <v>0</v>
      </c>
      <c r="AH937" s="113">
        <f t="shared" si="1086"/>
        <v>0</v>
      </c>
      <c r="AI937" s="113">
        <f t="shared" si="1086"/>
        <v>0</v>
      </c>
      <c r="AJ937" s="113">
        <f t="shared" si="1086"/>
        <v>0</v>
      </c>
      <c r="AK937" s="113">
        <f t="shared" si="1086"/>
        <v>0</v>
      </c>
      <c r="AL937" s="113">
        <f t="shared" si="1086"/>
        <v>0</v>
      </c>
      <c r="AM937" s="113">
        <f t="shared" si="1086"/>
        <v>0</v>
      </c>
      <c r="AN937" s="113">
        <f t="shared" si="1086"/>
        <v>0</v>
      </c>
      <c r="AO937" s="113">
        <f t="shared" si="1086"/>
        <v>0</v>
      </c>
      <c r="AP937" s="113">
        <f t="shared" si="1086"/>
        <v>0</v>
      </c>
      <c r="AQ937" s="113">
        <f t="shared" si="1086"/>
        <v>0</v>
      </c>
      <c r="AR937" s="113">
        <f t="shared" si="1086"/>
        <v>0</v>
      </c>
      <c r="AS937" s="113">
        <f t="shared" si="1086"/>
        <v>0</v>
      </c>
      <c r="AT937" s="113">
        <f t="shared" si="1086"/>
        <v>0</v>
      </c>
      <c r="AU937" s="113">
        <f t="shared" si="1086"/>
        <v>0</v>
      </c>
      <c r="AV937" s="113">
        <f t="shared" si="1086"/>
        <v>0</v>
      </c>
      <c r="AW937" s="113">
        <f t="shared" si="1086"/>
        <v>0</v>
      </c>
    </row>
    <row r="938" spans="1:49">
      <c r="A938" s="42" t="str">
        <f>A$104</f>
        <v>Observed Number of Deaths (O)</v>
      </c>
      <c r="B938" s="36">
        <f>B$104</f>
        <v>0</v>
      </c>
      <c r="C938" s="113">
        <f t="shared" ref="C938:AW938" si="1087">C$104</f>
        <v>0</v>
      </c>
      <c r="D938" s="113">
        <f t="shared" si="1087"/>
        <v>0</v>
      </c>
      <c r="E938" s="113">
        <f t="shared" si="1087"/>
        <v>0</v>
      </c>
      <c r="F938" s="113">
        <f t="shared" si="1087"/>
        <v>0</v>
      </c>
      <c r="G938" s="113">
        <f t="shared" si="1087"/>
        <v>0</v>
      </c>
      <c r="H938" s="113">
        <f t="shared" si="1087"/>
        <v>0</v>
      </c>
      <c r="I938" s="113">
        <f t="shared" si="1087"/>
        <v>0</v>
      </c>
      <c r="J938" s="113">
        <f t="shared" si="1087"/>
        <v>0</v>
      </c>
      <c r="K938" s="113">
        <f t="shared" si="1087"/>
        <v>0</v>
      </c>
      <c r="L938" s="113">
        <f t="shared" si="1087"/>
        <v>0</v>
      </c>
      <c r="M938" s="113">
        <f t="shared" si="1087"/>
        <v>0</v>
      </c>
      <c r="N938" s="113">
        <f t="shared" si="1087"/>
        <v>0</v>
      </c>
      <c r="O938" s="113">
        <f t="shared" si="1087"/>
        <v>0</v>
      </c>
      <c r="P938" s="113">
        <f t="shared" si="1087"/>
        <v>0</v>
      </c>
      <c r="Q938" s="113">
        <f t="shared" si="1087"/>
        <v>0</v>
      </c>
      <c r="R938" s="113">
        <f t="shared" si="1087"/>
        <v>0</v>
      </c>
      <c r="S938" s="113">
        <f t="shared" si="1087"/>
        <v>0</v>
      </c>
      <c r="T938" s="113">
        <f t="shared" si="1087"/>
        <v>0</v>
      </c>
      <c r="U938" s="113">
        <f t="shared" si="1087"/>
        <v>0</v>
      </c>
      <c r="V938" s="113">
        <f t="shared" si="1087"/>
        <v>0</v>
      </c>
      <c r="W938" s="113">
        <f t="shared" si="1087"/>
        <v>0</v>
      </c>
      <c r="X938" s="113">
        <f t="shared" si="1087"/>
        <v>0</v>
      </c>
      <c r="Y938" s="113">
        <f t="shared" si="1087"/>
        <v>0</v>
      </c>
      <c r="Z938" s="113">
        <f t="shared" si="1087"/>
        <v>0</v>
      </c>
      <c r="AA938" s="113">
        <f t="shared" si="1087"/>
        <v>0</v>
      </c>
      <c r="AB938" s="113">
        <f t="shared" si="1087"/>
        <v>0</v>
      </c>
      <c r="AC938" s="113">
        <f t="shared" si="1087"/>
        <v>0</v>
      </c>
      <c r="AD938" s="113">
        <f t="shared" si="1087"/>
        <v>0</v>
      </c>
      <c r="AE938" s="113">
        <f t="shared" si="1087"/>
        <v>0</v>
      </c>
      <c r="AF938" s="113">
        <f t="shared" si="1087"/>
        <v>0</v>
      </c>
      <c r="AG938" s="113">
        <f t="shared" si="1087"/>
        <v>0</v>
      </c>
      <c r="AH938" s="113">
        <f t="shared" si="1087"/>
        <v>0</v>
      </c>
      <c r="AI938" s="113">
        <f t="shared" si="1087"/>
        <v>0</v>
      </c>
      <c r="AJ938" s="113">
        <f t="shared" si="1087"/>
        <v>0</v>
      </c>
      <c r="AK938" s="113">
        <f t="shared" si="1087"/>
        <v>0</v>
      </c>
      <c r="AL938" s="113">
        <f t="shared" si="1087"/>
        <v>0</v>
      </c>
      <c r="AM938" s="113">
        <f t="shared" si="1087"/>
        <v>0</v>
      </c>
      <c r="AN938" s="113">
        <f t="shared" si="1087"/>
        <v>0</v>
      </c>
      <c r="AO938" s="113">
        <f t="shared" si="1087"/>
        <v>0</v>
      </c>
      <c r="AP938" s="113">
        <f t="shared" si="1087"/>
        <v>0</v>
      </c>
      <c r="AQ938" s="113">
        <f t="shared" si="1087"/>
        <v>0</v>
      </c>
      <c r="AR938" s="113">
        <f t="shared" si="1087"/>
        <v>0</v>
      </c>
      <c r="AS938" s="113">
        <f t="shared" si="1087"/>
        <v>0</v>
      </c>
      <c r="AT938" s="113">
        <f t="shared" si="1087"/>
        <v>0</v>
      </c>
      <c r="AU938" s="113">
        <f t="shared" si="1087"/>
        <v>0</v>
      </c>
      <c r="AV938" s="113">
        <f t="shared" si="1087"/>
        <v>0</v>
      </c>
      <c r="AW938" s="113">
        <f t="shared" si="1087"/>
        <v>0</v>
      </c>
    </row>
    <row r="939" spans="1:49">
      <c r="A939" s="45" t="str">
        <f>A$426</f>
        <v>Strain L</v>
      </c>
      <c r="B939" s="36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  <c r="AG939" s="113"/>
      <c r="AH939" s="113"/>
      <c r="AI939" s="113"/>
      <c r="AJ939" s="113"/>
      <c r="AK939" s="113"/>
      <c r="AL939" s="113"/>
      <c r="AM939" s="113"/>
      <c r="AN939" s="113"/>
      <c r="AO939" s="113"/>
      <c r="AP939" s="113"/>
      <c r="AQ939" s="113"/>
      <c r="AR939" s="113"/>
      <c r="AS939" s="113"/>
      <c r="AT939" s="113"/>
      <c r="AU939" s="113"/>
      <c r="AV939" s="113"/>
      <c r="AW939" s="116"/>
    </row>
    <row r="940" spans="1:49">
      <c r="A940" s="45" t="str">
        <f>A$355</f>
        <v>Number of Subjects at Risk (N)</v>
      </c>
      <c r="B940" s="36">
        <f>B$427</f>
        <v>0</v>
      </c>
      <c r="C940" s="113">
        <f t="shared" ref="C940:AW940" si="1088">C$427</f>
        <v>0</v>
      </c>
      <c r="D940" s="113">
        <f t="shared" si="1088"/>
        <v>0</v>
      </c>
      <c r="E940" s="113">
        <f t="shared" si="1088"/>
        <v>0</v>
      </c>
      <c r="F940" s="113">
        <f t="shared" si="1088"/>
        <v>0</v>
      </c>
      <c r="G940" s="113">
        <f t="shared" si="1088"/>
        <v>0</v>
      </c>
      <c r="H940" s="113">
        <f t="shared" si="1088"/>
        <v>0</v>
      </c>
      <c r="I940" s="113">
        <f t="shared" si="1088"/>
        <v>0</v>
      </c>
      <c r="J940" s="113">
        <f t="shared" si="1088"/>
        <v>0</v>
      </c>
      <c r="K940" s="113">
        <f t="shared" si="1088"/>
        <v>0</v>
      </c>
      <c r="L940" s="113">
        <f t="shared" si="1088"/>
        <v>0</v>
      </c>
      <c r="M940" s="113">
        <f t="shared" si="1088"/>
        <v>0</v>
      </c>
      <c r="N940" s="113">
        <f t="shared" si="1088"/>
        <v>0</v>
      </c>
      <c r="O940" s="113">
        <f t="shared" si="1088"/>
        <v>0</v>
      </c>
      <c r="P940" s="113">
        <f t="shared" si="1088"/>
        <v>0</v>
      </c>
      <c r="Q940" s="113">
        <f t="shared" si="1088"/>
        <v>0</v>
      </c>
      <c r="R940" s="113">
        <f t="shared" si="1088"/>
        <v>0</v>
      </c>
      <c r="S940" s="113">
        <f t="shared" si="1088"/>
        <v>0</v>
      </c>
      <c r="T940" s="113">
        <f t="shared" si="1088"/>
        <v>0</v>
      </c>
      <c r="U940" s="113">
        <f t="shared" si="1088"/>
        <v>0</v>
      </c>
      <c r="V940" s="113">
        <f t="shared" si="1088"/>
        <v>0</v>
      </c>
      <c r="W940" s="113">
        <f t="shared" si="1088"/>
        <v>0</v>
      </c>
      <c r="X940" s="113">
        <f t="shared" si="1088"/>
        <v>0</v>
      </c>
      <c r="Y940" s="113">
        <f t="shared" si="1088"/>
        <v>0</v>
      </c>
      <c r="Z940" s="113">
        <f t="shared" si="1088"/>
        <v>0</v>
      </c>
      <c r="AA940" s="113">
        <f t="shared" si="1088"/>
        <v>0</v>
      </c>
      <c r="AB940" s="113">
        <f t="shared" si="1088"/>
        <v>0</v>
      </c>
      <c r="AC940" s="113">
        <f t="shared" si="1088"/>
        <v>0</v>
      </c>
      <c r="AD940" s="113">
        <f t="shared" si="1088"/>
        <v>0</v>
      </c>
      <c r="AE940" s="113">
        <f t="shared" si="1088"/>
        <v>0</v>
      </c>
      <c r="AF940" s="113">
        <f t="shared" si="1088"/>
        <v>0</v>
      </c>
      <c r="AG940" s="113">
        <f t="shared" si="1088"/>
        <v>0</v>
      </c>
      <c r="AH940" s="113">
        <f t="shared" si="1088"/>
        <v>0</v>
      </c>
      <c r="AI940" s="113">
        <f t="shared" si="1088"/>
        <v>0</v>
      </c>
      <c r="AJ940" s="113">
        <f t="shared" si="1088"/>
        <v>0</v>
      </c>
      <c r="AK940" s="113">
        <f t="shared" si="1088"/>
        <v>0</v>
      </c>
      <c r="AL940" s="113">
        <f t="shared" si="1088"/>
        <v>0</v>
      </c>
      <c r="AM940" s="113">
        <f t="shared" si="1088"/>
        <v>0</v>
      </c>
      <c r="AN940" s="113">
        <f t="shared" si="1088"/>
        <v>0</v>
      </c>
      <c r="AO940" s="113">
        <f t="shared" si="1088"/>
        <v>0</v>
      </c>
      <c r="AP940" s="113">
        <f t="shared" si="1088"/>
        <v>0</v>
      </c>
      <c r="AQ940" s="113">
        <f t="shared" si="1088"/>
        <v>0</v>
      </c>
      <c r="AR940" s="113">
        <f t="shared" si="1088"/>
        <v>0</v>
      </c>
      <c r="AS940" s="113">
        <f t="shared" si="1088"/>
        <v>0</v>
      </c>
      <c r="AT940" s="113">
        <f t="shared" si="1088"/>
        <v>0</v>
      </c>
      <c r="AU940" s="113">
        <f t="shared" si="1088"/>
        <v>0</v>
      </c>
      <c r="AV940" s="113">
        <f t="shared" si="1088"/>
        <v>0</v>
      </c>
      <c r="AW940" s="113">
        <f t="shared" si="1088"/>
        <v>0</v>
      </c>
    </row>
    <row r="941" spans="1:49">
      <c r="A941" s="45" t="str">
        <f>A$356</f>
        <v>Observed Number of Deaths (O)</v>
      </c>
      <c r="B941" s="36">
        <f>B$428</f>
        <v>0</v>
      </c>
      <c r="C941" s="113">
        <f t="shared" ref="C941:AW941" si="1089">C$428</f>
        <v>0</v>
      </c>
      <c r="D941" s="113">
        <f t="shared" si="1089"/>
        <v>0</v>
      </c>
      <c r="E941" s="113">
        <f t="shared" si="1089"/>
        <v>0</v>
      </c>
      <c r="F941" s="113">
        <f t="shared" si="1089"/>
        <v>0</v>
      </c>
      <c r="G941" s="113">
        <f t="shared" si="1089"/>
        <v>0</v>
      </c>
      <c r="H941" s="113">
        <f t="shared" si="1089"/>
        <v>0</v>
      </c>
      <c r="I941" s="113">
        <f t="shared" si="1089"/>
        <v>0</v>
      </c>
      <c r="J941" s="113">
        <f t="shared" si="1089"/>
        <v>0</v>
      </c>
      <c r="K941" s="113">
        <f t="shared" si="1089"/>
        <v>0</v>
      </c>
      <c r="L941" s="113">
        <f t="shared" si="1089"/>
        <v>0</v>
      </c>
      <c r="M941" s="113">
        <f t="shared" si="1089"/>
        <v>0</v>
      </c>
      <c r="N941" s="113">
        <f t="shared" si="1089"/>
        <v>0</v>
      </c>
      <c r="O941" s="113">
        <f t="shared" si="1089"/>
        <v>0</v>
      </c>
      <c r="P941" s="113">
        <f t="shared" si="1089"/>
        <v>0</v>
      </c>
      <c r="Q941" s="113">
        <f t="shared" si="1089"/>
        <v>0</v>
      </c>
      <c r="R941" s="113">
        <f t="shared" si="1089"/>
        <v>0</v>
      </c>
      <c r="S941" s="113">
        <f t="shared" si="1089"/>
        <v>0</v>
      </c>
      <c r="T941" s="113">
        <f t="shared" si="1089"/>
        <v>0</v>
      </c>
      <c r="U941" s="113">
        <f t="shared" si="1089"/>
        <v>0</v>
      </c>
      <c r="V941" s="113">
        <f t="shared" si="1089"/>
        <v>0</v>
      </c>
      <c r="W941" s="113">
        <f t="shared" si="1089"/>
        <v>0</v>
      </c>
      <c r="X941" s="113">
        <f t="shared" si="1089"/>
        <v>0</v>
      </c>
      <c r="Y941" s="113">
        <f t="shared" si="1089"/>
        <v>0</v>
      </c>
      <c r="Z941" s="113">
        <f t="shared" si="1089"/>
        <v>0</v>
      </c>
      <c r="AA941" s="113">
        <f t="shared" si="1089"/>
        <v>0</v>
      </c>
      <c r="AB941" s="113">
        <f t="shared" si="1089"/>
        <v>0</v>
      </c>
      <c r="AC941" s="113">
        <f t="shared" si="1089"/>
        <v>0</v>
      </c>
      <c r="AD941" s="113">
        <f t="shared" si="1089"/>
        <v>0</v>
      </c>
      <c r="AE941" s="113">
        <f t="shared" si="1089"/>
        <v>0</v>
      </c>
      <c r="AF941" s="113">
        <f t="shared" si="1089"/>
        <v>0</v>
      </c>
      <c r="AG941" s="113">
        <f t="shared" si="1089"/>
        <v>0</v>
      </c>
      <c r="AH941" s="113">
        <f t="shared" si="1089"/>
        <v>0</v>
      </c>
      <c r="AI941" s="113">
        <f t="shared" si="1089"/>
        <v>0</v>
      </c>
      <c r="AJ941" s="113">
        <f t="shared" si="1089"/>
        <v>0</v>
      </c>
      <c r="AK941" s="113">
        <f t="shared" si="1089"/>
        <v>0</v>
      </c>
      <c r="AL941" s="113">
        <f t="shared" si="1089"/>
        <v>0</v>
      </c>
      <c r="AM941" s="113">
        <f t="shared" si="1089"/>
        <v>0</v>
      </c>
      <c r="AN941" s="113">
        <f t="shared" si="1089"/>
        <v>0</v>
      </c>
      <c r="AO941" s="113">
        <f t="shared" si="1089"/>
        <v>0</v>
      </c>
      <c r="AP941" s="113">
        <f t="shared" si="1089"/>
        <v>0</v>
      </c>
      <c r="AQ941" s="113">
        <f t="shared" si="1089"/>
        <v>0</v>
      </c>
      <c r="AR941" s="113">
        <f t="shared" si="1089"/>
        <v>0</v>
      </c>
      <c r="AS941" s="113">
        <f t="shared" si="1089"/>
        <v>0</v>
      </c>
      <c r="AT941" s="113">
        <f t="shared" si="1089"/>
        <v>0</v>
      </c>
      <c r="AU941" s="113">
        <f t="shared" si="1089"/>
        <v>0</v>
      </c>
      <c r="AV941" s="113">
        <f t="shared" si="1089"/>
        <v>0</v>
      </c>
      <c r="AW941" s="113">
        <f t="shared" si="1089"/>
        <v>0</v>
      </c>
    </row>
    <row r="942" spans="1:49">
      <c r="A942" s="45" t="s">
        <v>29</v>
      </c>
      <c r="B942" s="36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  <c r="AG942" s="113"/>
      <c r="AH942" s="113"/>
      <c r="AI942" s="113"/>
      <c r="AJ942" s="113"/>
      <c r="AK942" s="113"/>
      <c r="AL942" s="113"/>
      <c r="AM942" s="113"/>
      <c r="AN942" s="113"/>
      <c r="AO942" s="113"/>
      <c r="AP942" s="113"/>
      <c r="AQ942" s="113"/>
      <c r="AR942" s="113"/>
      <c r="AS942" s="113"/>
      <c r="AT942" s="113"/>
      <c r="AU942" s="113"/>
      <c r="AV942" s="113"/>
      <c r="AW942" s="116"/>
    </row>
    <row r="943" spans="1:49">
      <c r="A943" s="42" t="s">
        <v>30</v>
      </c>
      <c r="B943" s="36"/>
      <c r="C943" s="113">
        <f>C937+C940</f>
        <v>0</v>
      </c>
      <c r="D943" s="113">
        <f t="shared" ref="D943:AW943" si="1090">D937+D940</f>
        <v>0</v>
      </c>
      <c r="E943" s="113">
        <f t="shared" si="1090"/>
        <v>0</v>
      </c>
      <c r="F943" s="113">
        <f t="shared" si="1090"/>
        <v>0</v>
      </c>
      <c r="G943" s="113">
        <f t="shared" si="1090"/>
        <v>0</v>
      </c>
      <c r="H943" s="113">
        <f t="shared" si="1090"/>
        <v>0</v>
      </c>
      <c r="I943" s="113">
        <f t="shared" si="1090"/>
        <v>0</v>
      </c>
      <c r="J943" s="113">
        <f t="shared" si="1090"/>
        <v>0</v>
      </c>
      <c r="K943" s="113">
        <f t="shared" si="1090"/>
        <v>0</v>
      </c>
      <c r="L943" s="113">
        <f t="shared" si="1090"/>
        <v>0</v>
      </c>
      <c r="M943" s="113">
        <f t="shared" si="1090"/>
        <v>0</v>
      </c>
      <c r="N943" s="113">
        <f t="shared" si="1090"/>
        <v>0</v>
      </c>
      <c r="O943" s="113">
        <f t="shared" si="1090"/>
        <v>0</v>
      </c>
      <c r="P943" s="113">
        <f t="shared" si="1090"/>
        <v>0</v>
      </c>
      <c r="Q943" s="113">
        <f t="shared" si="1090"/>
        <v>0</v>
      </c>
      <c r="R943" s="113">
        <f t="shared" si="1090"/>
        <v>0</v>
      </c>
      <c r="S943" s="113">
        <f t="shared" si="1090"/>
        <v>0</v>
      </c>
      <c r="T943" s="113">
        <f t="shared" si="1090"/>
        <v>0</v>
      </c>
      <c r="U943" s="113">
        <f t="shared" si="1090"/>
        <v>0</v>
      </c>
      <c r="V943" s="113">
        <f t="shared" si="1090"/>
        <v>0</v>
      </c>
      <c r="W943" s="113">
        <f t="shared" si="1090"/>
        <v>0</v>
      </c>
      <c r="X943" s="113">
        <f t="shared" si="1090"/>
        <v>0</v>
      </c>
      <c r="Y943" s="113">
        <f t="shared" si="1090"/>
        <v>0</v>
      </c>
      <c r="Z943" s="113">
        <f t="shared" si="1090"/>
        <v>0</v>
      </c>
      <c r="AA943" s="113">
        <f t="shared" si="1090"/>
        <v>0</v>
      </c>
      <c r="AB943" s="113">
        <f t="shared" si="1090"/>
        <v>0</v>
      </c>
      <c r="AC943" s="113">
        <f t="shared" si="1090"/>
        <v>0</v>
      </c>
      <c r="AD943" s="113">
        <f t="shared" si="1090"/>
        <v>0</v>
      </c>
      <c r="AE943" s="113">
        <f t="shared" si="1090"/>
        <v>0</v>
      </c>
      <c r="AF943" s="113">
        <f t="shared" si="1090"/>
        <v>0</v>
      </c>
      <c r="AG943" s="113">
        <f t="shared" si="1090"/>
        <v>0</v>
      </c>
      <c r="AH943" s="113">
        <f t="shared" si="1090"/>
        <v>0</v>
      </c>
      <c r="AI943" s="113">
        <f t="shared" si="1090"/>
        <v>0</v>
      </c>
      <c r="AJ943" s="113">
        <f t="shared" si="1090"/>
        <v>0</v>
      </c>
      <c r="AK943" s="113">
        <f t="shared" si="1090"/>
        <v>0</v>
      </c>
      <c r="AL943" s="113">
        <f t="shared" si="1090"/>
        <v>0</v>
      </c>
      <c r="AM943" s="113">
        <f t="shared" si="1090"/>
        <v>0</v>
      </c>
      <c r="AN943" s="113">
        <f t="shared" si="1090"/>
        <v>0</v>
      </c>
      <c r="AO943" s="113">
        <f t="shared" si="1090"/>
        <v>0</v>
      </c>
      <c r="AP943" s="113">
        <f t="shared" si="1090"/>
        <v>0</v>
      </c>
      <c r="AQ943" s="113">
        <f t="shared" si="1090"/>
        <v>0</v>
      </c>
      <c r="AR943" s="113">
        <f t="shared" si="1090"/>
        <v>0</v>
      </c>
      <c r="AS943" s="113">
        <f t="shared" si="1090"/>
        <v>0</v>
      </c>
      <c r="AT943" s="113">
        <f t="shared" si="1090"/>
        <v>0</v>
      </c>
      <c r="AU943" s="113">
        <f t="shared" si="1090"/>
        <v>0</v>
      </c>
      <c r="AV943" s="113">
        <f t="shared" si="1090"/>
        <v>0</v>
      </c>
      <c r="AW943" s="116">
        <f t="shared" si="1090"/>
        <v>0</v>
      </c>
    </row>
    <row r="944" spans="1:49">
      <c r="A944" s="42" t="s">
        <v>31</v>
      </c>
      <c r="B944" s="36"/>
      <c r="C944" s="113">
        <f>C938+C941</f>
        <v>0</v>
      </c>
      <c r="D944" s="113">
        <f t="shared" ref="D944:AW944" si="1091">D938+D941</f>
        <v>0</v>
      </c>
      <c r="E944" s="113">
        <f t="shared" si="1091"/>
        <v>0</v>
      </c>
      <c r="F944" s="113">
        <f t="shared" si="1091"/>
        <v>0</v>
      </c>
      <c r="G944" s="113">
        <f t="shared" si="1091"/>
        <v>0</v>
      </c>
      <c r="H944" s="113">
        <f t="shared" si="1091"/>
        <v>0</v>
      </c>
      <c r="I944" s="113">
        <f t="shared" si="1091"/>
        <v>0</v>
      </c>
      <c r="J944" s="113">
        <f t="shared" si="1091"/>
        <v>0</v>
      </c>
      <c r="K944" s="113">
        <f t="shared" si="1091"/>
        <v>0</v>
      </c>
      <c r="L944" s="113">
        <f t="shared" si="1091"/>
        <v>0</v>
      </c>
      <c r="M944" s="113">
        <f t="shared" si="1091"/>
        <v>0</v>
      </c>
      <c r="N944" s="113">
        <f t="shared" si="1091"/>
        <v>0</v>
      </c>
      <c r="O944" s="113">
        <f t="shared" si="1091"/>
        <v>0</v>
      </c>
      <c r="P944" s="113">
        <f t="shared" si="1091"/>
        <v>0</v>
      </c>
      <c r="Q944" s="113">
        <f t="shared" si="1091"/>
        <v>0</v>
      </c>
      <c r="R944" s="113">
        <f t="shared" si="1091"/>
        <v>0</v>
      </c>
      <c r="S944" s="113">
        <f t="shared" si="1091"/>
        <v>0</v>
      </c>
      <c r="T944" s="113">
        <f t="shared" si="1091"/>
        <v>0</v>
      </c>
      <c r="U944" s="113">
        <f t="shared" si="1091"/>
        <v>0</v>
      </c>
      <c r="V944" s="113">
        <f t="shared" si="1091"/>
        <v>0</v>
      </c>
      <c r="W944" s="113">
        <f t="shared" si="1091"/>
        <v>0</v>
      </c>
      <c r="X944" s="113">
        <f t="shared" si="1091"/>
        <v>0</v>
      </c>
      <c r="Y944" s="113">
        <f t="shared" si="1091"/>
        <v>0</v>
      </c>
      <c r="Z944" s="113">
        <f t="shared" si="1091"/>
        <v>0</v>
      </c>
      <c r="AA944" s="113">
        <f t="shared" si="1091"/>
        <v>0</v>
      </c>
      <c r="AB944" s="113">
        <f t="shared" si="1091"/>
        <v>0</v>
      </c>
      <c r="AC944" s="113">
        <f t="shared" si="1091"/>
        <v>0</v>
      </c>
      <c r="AD944" s="113">
        <f t="shared" si="1091"/>
        <v>0</v>
      </c>
      <c r="AE944" s="113">
        <f t="shared" si="1091"/>
        <v>0</v>
      </c>
      <c r="AF944" s="113">
        <f t="shared" si="1091"/>
        <v>0</v>
      </c>
      <c r="AG944" s="113">
        <f t="shared" si="1091"/>
        <v>0</v>
      </c>
      <c r="AH944" s="113">
        <f t="shared" si="1091"/>
        <v>0</v>
      </c>
      <c r="AI944" s="113">
        <f t="shared" si="1091"/>
        <v>0</v>
      </c>
      <c r="AJ944" s="113">
        <f t="shared" si="1091"/>
        <v>0</v>
      </c>
      <c r="AK944" s="113">
        <f t="shared" si="1091"/>
        <v>0</v>
      </c>
      <c r="AL944" s="113">
        <f t="shared" si="1091"/>
        <v>0</v>
      </c>
      <c r="AM944" s="113">
        <f t="shared" si="1091"/>
        <v>0</v>
      </c>
      <c r="AN944" s="113">
        <f t="shared" si="1091"/>
        <v>0</v>
      </c>
      <c r="AO944" s="113">
        <f t="shared" si="1091"/>
        <v>0</v>
      </c>
      <c r="AP944" s="113">
        <f t="shared" si="1091"/>
        <v>0</v>
      </c>
      <c r="AQ944" s="113">
        <f t="shared" si="1091"/>
        <v>0</v>
      </c>
      <c r="AR944" s="113">
        <f t="shared" si="1091"/>
        <v>0</v>
      </c>
      <c r="AS944" s="113">
        <f t="shared" si="1091"/>
        <v>0</v>
      </c>
      <c r="AT944" s="113">
        <f t="shared" si="1091"/>
        <v>0</v>
      </c>
      <c r="AU944" s="113">
        <f t="shared" si="1091"/>
        <v>0</v>
      </c>
      <c r="AV944" s="113">
        <f t="shared" si="1091"/>
        <v>0</v>
      </c>
      <c r="AW944" s="116">
        <f t="shared" si="1091"/>
        <v>0</v>
      </c>
    </row>
    <row r="945" spans="1:49">
      <c r="A945" s="42" t="s">
        <v>34</v>
      </c>
      <c r="B945" s="36"/>
      <c r="C945" s="113" t="str">
        <f>IF(C943&gt;0, C944*(C937/C943),"")</f>
        <v/>
      </c>
      <c r="D945" s="113" t="str">
        <f t="shared" ref="D945:AW945" si="1092">IF(D943&gt;0, D944*(D937/D943),"")</f>
        <v/>
      </c>
      <c r="E945" s="113" t="str">
        <f t="shared" si="1092"/>
        <v/>
      </c>
      <c r="F945" s="113" t="str">
        <f t="shared" si="1092"/>
        <v/>
      </c>
      <c r="G945" s="113" t="str">
        <f t="shared" si="1092"/>
        <v/>
      </c>
      <c r="H945" s="113" t="str">
        <f t="shared" si="1092"/>
        <v/>
      </c>
      <c r="I945" s="113" t="str">
        <f t="shared" si="1092"/>
        <v/>
      </c>
      <c r="J945" s="113" t="str">
        <f t="shared" si="1092"/>
        <v/>
      </c>
      <c r="K945" s="113" t="str">
        <f t="shared" si="1092"/>
        <v/>
      </c>
      <c r="L945" s="113" t="str">
        <f t="shared" si="1092"/>
        <v/>
      </c>
      <c r="M945" s="113" t="str">
        <f t="shared" si="1092"/>
        <v/>
      </c>
      <c r="N945" s="113" t="str">
        <f t="shared" si="1092"/>
        <v/>
      </c>
      <c r="O945" s="113" t="str">
        <f t="shared" si="1092"/>
        <v/>
      </c>
      <c r="P945" s="113" t="str">
        <f t="shared" si="1092"/>
        <v/>
      </c>
      <c r="Q945" s="113" t="str">
        <f t="shared" si="1092"/>
        <v/>
      </c>
      <c r="R945" s="113" t="str">
        <f t="shared" si="1092"/>
        <v/>
      </c>
      <c r="S945" s="113" t="str">
        <f t="shared" si="1092"/>
        <v/>
      </c>
      <c r="T945" s="113" t="str">
        <f t="shared" si="1092"/>
        <v/>
      </c>
      <c r="U945" s="113" t="str">
        <f t="shared" si="1092"/>
        <v/>
      </c>
      <c r="V945" s="113" t="str">
        <f t="shared" si="1092"/>
        <v/>
      </c>
      <c r="W945" s="113" t="str">
        <f t="shared" si="1092"/>
        <v/>
      </c>
      <c r="X945" s="113" t="str">
        <f t="shared" si="1092"/>
        <v/>
      </c>
      <c r="Y945" s="113" t="str">
        <f t="shared" si="1092"/>
        <v/>
      </c>
      <c r="Z945" s="113" t="str">
        <f t="shared" si="1092"/>
        <v/>
      </c>
      <c r="AA945" s="113" t="str">
        <f t="shared" si="1092"/>
        <v/>
      </c>
      <c r="AB945" s="113" t="str">
        <f t="shared" si="1092"/>
        <v/>
      </c>
      <c r="AC945" s="113" t="str">
        <f t="shared" si="1092"/>
        <v/>
      </c>
      <c r="AD945" s="113" t="str">
        <f t="shared" si="1092"/>
        <v/>
      </c>
      <c r="AE945" s="113" t="str">
        <f t="shared" si="1092"/>
        <v/>
      </c>
      <c r="AF945" s="113" t="str">
        <f t="shared" si="1092"/>
        <v/>
      </c>
      <c r="AG945" s="113" t="str">
        <f t="shared" si="1092"/>
        <v/>
      </c>
      <c r="AH945" s="113" t="str">
        <f t="shared" si="1092"/>
        <v/>
      </c>
      <c r="AI945" s="113" t="str">
        <f t="shared" si="1092"/>
        <v/>
      </c>
      <c r="AJ945" s="113" t="str">
        <f t="shared" si="1092"/>
        <v/>
      </c>
      <c r="AK945" s="113" t="str">
        <f t="shared" si="1092"/>
        <v/>
      </c>
      <c r="AL945" s="113" t="str">
        <f t="shared" si="1092"/>
        <v/>
      </c>
      <c r="AM945" s="113" t="str">
        <f t="shared" si="1092"/>
        <v/>
      </c>
      <c r="AN945" s="113" t="str">
        <f t="shared" si="1092"/>
        <v/>
      </c>
      <c r="AO945" s="113" t="str">
        <f t="shared" si="1092"/>
        <v/>
      </c>
      <c r="AP945" s="113" t="str">
        <f t="shared" si="1092"/>
        <v/>
      </c>
      <c r="AQ945" s="113" t="str">
        <f t="shared" si="1092"/>
        <v/>
      </c>
      <c r="AR945" s="113" t="str">
        <f t="shared" si="1092"/>
        <v/>
      </c>
      <c r="AS945" s="113" t="str">
        <f t="shared" si="1092"/>
        <v/>
      </c>
      <c r="AT945" s="113" t="str">
        <f t="shared" si="1092"/>
        <v/>
      </c>
      <c r="AU945" s="113" t="str">
        <f t="shared" si="1092"/>
        <v/>
      </c>
      <c r="AV945" s="113" t="str">
        <f t="shared" si="1092"/>
        <v/>
      </c>
      <c r="AW945" s="116" t="str">
        <f t="shared" si="1092"/>
        <v/>
      </c>
    </row>
    <row r="946" spans="1:49">
      <c r="A946" s="42" t="s">
        <v>35</v>
      </c>
      <c r="B946" s="36"/>
      <c r="C946" s="113" t="str">
        <f>IF(C943&gt;0, IF((C943-1)=0,"", ( C944*(C937/C943)*(1-(C937/C943))*(C943-C944))/(C943-1)), "")</f>
        <v/>
      </c>
      <c r="D946" s="113" t="str">
        <f t="shared" ref="D946:AW946" si="1093">IF(D943&gt;0, IF((D943-1)=0,"", ( D944*(D937/D943)*(1-(D937/D943))*(D943-D944))/(D943-1)), "")</f>
        <v/>
      </c>
      <c r="E946" s="113" t="str">
        <f t="shared" si="1093"/>
        <v/>
      </c>
      <c r="F946" s="113" t="str">
        <f t="shared" si="1093"/>
        <v/>
      </c>
      <c r="G946" s="113" t="str">
        <f t="shared" si="1093"/>
        <v/>
      </c>
      <c r="H946" s="113" t="str">
        <f t="shared" si="1093"/>
        <v/>
      </c>
      <c r="I946" s="113" t="str">
        <f t="shared" si="1093"/>
        <v/>
      </c>
      <c r="J946" s="113" t="str">
        <f t="shared" si="1093"/>
        <v/>
      </c>
      <c r="K946" s="113" t="str">
        <f t="shared" si="1093"/>
        <v/>
      </c>
      <c r="L946" s="113" t="str">
        <f t="shared" si="1093"/>
        <v/>
      </c>
      <c r="M946" s="113" t="str">
        <f t="shared" si="1093"/>
        <v/>
      </c>
      <c r="N946" s="113" t="str">
        <f t="shared" si="1093"/>
        <v/>
      </c>
      <c r="O946" s="113" t="str">
        <f t="shared" si="1093"/>
        <v/>
      </c>
      <c r="P946" s="113" t="str">
        <f t="shared" si="1093"/>
        <v/>
      </c>
      <c r="Q946" s="113" t="str">
        <f t="shared" si="1093"/>
        <v/>
      </c>
      <c r="R946" s="113" t="str">
        <f t="shared" si="1093"/>
        <v/>
      </c>
      <c r="S946" s="113" t="str">
        <f t="shared" si="1093"/>
        <v/>
      </c>
      <c r="T946" s="113" t="str">
        <f t="shared" si="1093"/>
        <v/>
      </c>
      <c r="U946" s="113" t="str">
        <f t="shared" si="1093"/>
        <v/>
      </c>
      <c r="V946" s="113" t="str">
        <f t="shared" si="1093"/>
        <v/>
      </c>
      <c r="W946" s="113" t="str">
        <f t="shared" si="1093"/>
        <v/>
      </c>
      <c r="X946" s="113" t="str">
        <f t="shared" si="1093"/>
        <v/>
      </c>
      <c r="Y946" s="113" t="str">
        <f t="shared" si="1093"/>
        <v/>
      </c>
      <c r="Z946" s="113" t="str">
        <f t="shared" si="1093"/>
        <v/>
      </c>
      <c r="AA946" s="113" t="str">
        <f t="shared" si="1093"/>
        <v/>
      </c>
      <c r="AB946" s="113" t="str">
        <f t="shared" si="1093"/>
        <v/>
      </c>
      <c r="AC946" s="113" t="str">
        <f t="shared" si="1093"/>
        <v/>
      </c>
      <c r="AD946" s="113" t="str">
        <f t="shared" si="1093"/>
        <v/>
      </c>
      <c r="AE946" s="113" t="str">
        <f t="shared" si="1093"/>
        <v/>
      </c>
      <c r="AF946" s="113" t="str">
        <f t="shared" si="1093"/>
        <v/>
      </c>
      <c r="AG946" s="113" t="str">
        <f t="shared" si="1093"/>
        <v/>
      </c>
      <c r="AH946" s="113" t="str">
        <f t="shared" si="1093"/>
        <v/>
      </c>
      <c r="AI946" s="113" t="str">
        <f t="shared" si="1093"/>
        <v/>
      </c>
      <c r="AJ946" s="113" t="str">
        <f t="shared" si="1093"/>
        <v/>
      </c>
      <c r="AK946" s="113" t="str">
        <f t="shared" si="1093"/>
        <v/>
      </c>
      <c r="AL946" s="113" t="str">
        <f t="shared" si="1093"/>
        <v/>
      </c>
      <c r="AM946" s="113" t="str">
        <f t="shared" si="1093"/>
        <v/>
      </c>
      <c r="AN946" s="113" t="str">
        <f t="shared" si="1093"/>
        <v/>
      </c>
      <c r="AO946" s="113" t="str">
        <f t="shared" si="1093"/>
        <v/>
      </c>
      <c r="AP946" s="113" t="str">
        <f t="shared" si="1093"/>
        <v/>
      </c>
      <c r="AQ946" s="113" t="str">
        <f t="shared" si="1093"/>
        <v/>
      </c>
      <c r="AR946" s="113" t="str">
        <f t="shared" si="1093"/>
        <v/>
      </c>
      <c r="AS946" s="113" t="str">
        <f t="shared" si="1093"/>
        <v/>
      </c>
      <c r="AT946" s="113" t="str">
        <f t="shared" si="1093"/>
        <v/>
      </c>
      <c r="AU946" s="113" t="str">
        <f t="shared" si="1093"/>
        <v/>
      </c>
      <c r="AV946" s="113" t="str">
        <f t="shared" si="1093"/>
        <v/>
      </c>
      <c r="AW946" s="113" t="str">
        <f t="shared" si="1093"/>
        <v/>
      </c>
    </row>
    <row r="947" spans="1:49">
      <c r="A947" s="42" t="s">
        <v>33</v>
      </c>
      <c r="B947" s="36" t="e">
        <f>(SUM(D938:AW938)-SUM(D945:AW945))^2/SUM(D946:AW946)</f>
        <v>#DIV/0!</v>
      </c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  <c r="AG947" s="113"/>
      <c r="AH947" s="113"/>
      <c r="AI947" s="113"/>
      <c r="AJ947" s="113"/>
      <c r="AK947" s="113"/>
      <c r="AL947" s="113"/>
      <c r="AM947" s="113"/>
      <c r="AN947" s="113"/>
      <c r="AO947" s="113"/>
      <c r="AP947" s="113"/>
      <c r="AQ947" s="113"/>
      <c r="AR947" s="113"/>
      <c r="AS947" s="113"/>
      <c r="AT947" s="113"/>
      <c r="AU947" s="113"/>
      <c r="AV947" s="113"/>
      <c r="AW947" s="116"/>
    </row>
    <row r="948" spans="1:49" ht="16" thickBot="1">
      <c r="A948" s="46" t="s">
        <v>32</v>
      </c>
      <c r="B948" s="47" t="e">
        <f>CHIDIST(B947,1)</f>
        <v>#DIV/0!</v>
      </c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  <c r="AN948" s="117"/>
      <c r="AO948" s="117"/>
      <c r="AP948" s="117"/>
      <c r="AQ948" s="117"/>
      <c r="AR948" s="117"/>
      <c r="AS948" s="117"/>
      <c r="AT948" s="117"/>
      <c r="AU948" s="117"/>
      <c r="AV948" s="117"/>
      <c r="AW948" s="118"/>
    </row>
    <row r="949" spans="1:49">
      <c r="A949" s="33"/>
      <c r="B949" s="33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41" t="s">
        <v>28</v>
      </c>
      <c r="B950" s="33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48" t="str">
        <f>A$138</f>
        <v>Strain D</v>
      </c>
      <c r="B951" s="36" t="s">
        <v>7</v>
      </c>
      <c r="C951" s="113">
        <f>C$30</f>
        <v>1</v>
      </c>
      <c r="D951" s="113">
        <f t="shared" ref="D951:AW951" si="1094">D$30</f>
        <v>1</v>
      </c>
      <c r="E951" s="113">
        <f t="shared" si="1094"/>
        <v>4</v>
      </c>
      <c r="F951" s="113">
        <f t="shared" si="1094"/>
        <v>6</v>
      </c>
      <c r="G951" s="113">
        <f t="shared" si="1094"/>
        <v>8</v>
      </c>
      <c r="H951" s="113">
        <f t="shared" si="1094"/>
        <v>11</v>
      </c>
      <c r="I951" s="113">
        <f t="shared" si="1094"/>
        <v>13</v>
      </c>
      <c r="J951" s="113">
        <f t="shared" si="1094"/>
        <v>15</v>
      </c>
      <c r="K951" s="113">
        <f t="shared" si="1094"/>
        <v>18</v>
      </c>
      <c r="L951" s="113">
        <f t="shared" si="1094"/>
        <v>20</v>
      </c>
      <c r="M951" s="113">
        <f t="shared" si="1094"/>
        <v>22</v>
      </c>
      <c r="N951" s="113">
        <f t="shared" si="1094"/>
        <v>25</v>
      </c>
      <c r="O951" s="113">
        <f t="shared" si="1094"/>
        <v>27</v>
      </c>
      <c r="P951" s="113">
        <f t="shared" si="1094"/>
        <v>29</v>
      </c>
      <c r="Q951" s="113">
        <f t="shared" si="1094"/>
        <v>32</v>
      </c>
      <c r="R951" s="113">
        <f t="shared" si="1094"/>
        <v>34</v>
      </c>
      <c r="S951" s="113">
        <f t="shared" si="1094"/>
        <v>36</v>
      </c>
      <c r="T951" s="113">
        <f t="shared" si="1094"/>
        <v>39</v>
      </c>
      <c r="U951" s="113">
        <f t="shared" si="1094"/>
        <v>41</v>
      </c>
      <c r="V951" s="113">
        <f t="shared" si="1094"/>
        <v>43</v>
      </c>
      <c r="W951" s="113">
        <f t="shared" si="1094"/>
        <v>45</v>
      </c>
      <c r="X951" s="113">
        <f t="shared" si="1094"/>
        <v>47</v>
      </c>
      <c r="Y951" s="113">
        <f t="shared" si="1094"/>
        <v>49</v>
      </c>
      <c r="Z951" s="113">
        <f t="shared" si="1094"/>
        <v>51</v>
      </c>
      <c r="AA951" s="113">
        <f t="shared" si="1094"/>
        <v>53</v>
      </c>
      <c r="AB951" s="113">
        <f t="shared" si="1094"/>
        <v>55</v>
      </c>
      <c r="AC951" s="113">
        <f t="shared" si="1094"/>
        <v>57</v>
      </c>
      <c r="AD951" s="113">
        <f t="shared" si="1094"/>
        <v>59</v>
      </c>
      <c r="AE951" s="113">
        <f t="shared" si="1094"/>
        <v>61</v>
      </c>
      <c r="AF951" s="113">
        <f t="shared" si="1094"/>
        <v>63</v>
      </c>
      <c r="AG951" s="113">
        <f t="shared" si="1094"/>
        <v>65</v>
      </c>
      <c r="AH951" s="113">
        <f t="shared" si="1094"/>
        <v>67</v>
      </c>
      <c r="AI951" s="113">
        <f t="shared" si="1094"/>
        <v>69</v>
      </c>
      <c r="AJ951" s="113">
        <f t="shared" si="1094"/>
        <v>71</v>
      </c>
      <c r="AK951" s="113">
        <f t="shared" si="1094"/>
        <v>73</v>
      </c>
      <c r="AL951" s="113">
        <f t="shared" si="1094"/>
        <v>75</v>
      </c>
      <c r="AM951" s="113">
        <f t="shared" si="1094"/>
        <v>77</v>
      </c>
      <c r="AN951" s="113">
        <f t="shared" si="1094"/>
        <v>79</v>
      </c>
      <c r="AO951" s="113">
        <f t="shared" si="1094"/>
        <v>81</v>
      </c>
      <c r="AP951" s="113">
        <f t="shared" si="1094"/>
        <v>83</v>
      </c>
      <c r="AQ951" s="113">
        <f t="shared" si="1094"/>
        <v>85</v>
      </c>
      <c r="AR951" s="113">
        <f t="shared" si="1094"/>
        <v>87</v>
      </c>
      <c r="AS951" s="113">
        <f t="shared" si="1094"/>
        <v>89</v>
      </c>
      <c r="AT951" s="113">
        <f t="shared" si="1094"/>
        <v>91</v>
      </c>
      <c r="AU951" s="113">
        <f t="shared" si="1094"/>
        <v>93</v>
      </c>
      <c r="AV951" s="113">
        <f t="shared" si="1094"/>
        <v>95</v>
      </c>
      <c r="AW951" s="113">
        <f t="shared" si="1094"/>
        <v>97</v>
      </c>
    </row>
    <row r="952" spans="1:49" ht="16" thickBot="1">
      <c r="A952" s="33"/>
      <c r="B952" s="33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43" t="str">
        <f>A955&amp;" vs. "&amp;A958</f>
        <v>Strain D vs. Strain E</v>
      </c>
      <c r="B953" s="44" t="e">
        <f>"p = "&amp;FIXED(B967,6)</f>
        <v>#DIV/0!</v>
      </c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  <c r="AR953" s="114"/>
      <c r="AS953" s="114"/>
      <c r="AT953" s="114"/>
      <c r="AU953" s="114"/>
      <c r="AV953" s="114"/>
      <c r="AW953" s="115"/>
    </row>
    <row r="954" spans="1:49">
      <c r="A954" s="33"/>
      <c r="B954" s="33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45" t="str">
        <f>A$138</f>
        <v>Strain D</v>
      </c>
      <c r="B955" s="36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  <c r="AG955" s="113"/>
      <c r="AH955" s="113"/>
      <c r="AI955" s="113"/>
      <c r="AJ955" s="113"/>
      <c r="AK955" s="113"/>
      <c r="AL955" s="113"/>
      <c r="AM955" s="113"/>
      <c r="AN955" s="113"/>
      <c r="AO955" s="113"/>
      <c r="AP955" s="113"/>
      <c r="AQ955" s="113"/>
      <c r="AR955" s="113"/>
      <c r="AS955" s="113"/>
      <c r="AT955" s="113"/>
      <c r="AU955" s="113"/>
      <c r="AV955" s="113"/>
      <c r="AW955" s="116"/>
    </row>
    <row r="956" spans="1:49">
      <c r="A956" s="42" t="str">
        <f>A$139</f>
        <v>Number of Subjects at Risk (N)</v>
      </c>
      <c r="B956" s="36">
        <f>B$139</f>
        <v>0</v>
      </c>
      <c r="C956" s="113">
        <f t="shared" ref="C956:AW956" si="1095">C$139</f>
        <v>0</v>
      </c>
      <c r="D956" s="113">
        <f t="shared" si="1095"/>
        <v>0</v>
      </c>
      <c r="E956" s="113">
        <f t="shared" si="1095"/>
        <v>0</v>
      </c>
      <c r="F956" s="113">
        <f t="shared" si="1095"/>
        <v>0</v>
      </c>
      <c r="G956" s="113">
        <f t="shared" si="1095"/>
        <v>0</v>
      </c>
      <c r="H956" s="113">
        <f t="shared" si="1095"/>
        <v>0</v>
      </c>
      <c r="I956" s="113">
        <f t="shared" si="1095"/>
        <v>0</v>
      </c>
      <c r="J956" s="113">
        <f t="shared" si="1095"/>
        <v>0</v>
      </c>
      <c r="K956" s="113">
        <f t="shared" si="1095"/>
        <v>0</v>
      </c>
      <c r="L956" s="113">
        <f t="shared" si="1095"/>
        <v>0</v>
      </c>
      <c r="M956" s="113">
        <f t="shared" si="1095"/>
        <v>0</v>
      </c>
      <c r="N956" s="113">
        <f t="shared" si="1095"/>
        <v>0</v>
      </c>
      <c r="O956" s="113">
        <f t="shared" si="1095"/>
        <v>0</v>
      </c>
      <c r="P956" s="113">
        <f t="shared" si="1095"/>
        <v>0</v>
      </c>
      <c r="Q956" s="113">
        <f t="shared" si="1095"/>
        <v>0</v>
      </c>
      <c r="R956" s="113">
        <f t="shared" si="1095"/>
        <v>0</v>
      </c>
      <c r="S956" s="113">
        <f t="shared" si="1095"/>
        <v>0</v>
      </c>
      <c r="T956" s="113">
        <f t="shared" si="1095"/>
        <v>0</v>
      </c>
      <c r="U956" s="113">
        <f t="shared" si="1095"/>
        <v>0</v>
      </c>
      <c r="V956" s="113">
        <f t="shared" si="1095"/>
        <v>0</v>
      </c>
      <c r="W956" s="113">
        <f t="shared" si="1095"/>
        <v>0</v>
      </c>
      <c r="X956" s="113">
        <f t="shared" si="1095"/>
        <v>0</v>
      </c>
      <c r="Y956" s="113">
        <f t="shared" si="1095"/>
        <v>0</v>
      </c>
      <c r="Z956" s="113">
        <f t="shared" si="1095"/>
        <v>0</v>
      </c>
      <c r="AA956" s="113">
        <f t="shared" si="1095"/>
        <v>0</v>
      </c>
      <c r="AB956" s="113">
        <f t="shared" si="1095"/>
        <v>0</v>
      </c>
      <c r="AC956" s="113">
        <f t="shared" si="1095"/>
        <v>0</v>
      </c>
      <c r="AD956" s="113">
        <f t="shared" si="1095"/>
        <v>0</v>
      </c>
      <c r="AE956" s="113">
        <f t="shared" si="1095"/>
        <v>0</v>
      </c>
      <c r="AF956" s="113">
        <f t="shared" si="1095"/>
        <v>0</v>
      </c>
      <c r="AG956" s="113">
        <f t="shared" si="1095"/>
        <v>0</v>
      </c>
      <c r="AH956" s="113">
        <f t="shared" si="1095"/>
        <v>0</v>
      </c>
      <c r="AI956" s="113">
        <f t="shared" si="1095"/>
        <v>0</v>
      </c>
      <c r="AJ956" s="113">
        <f t="shared" si="1095"/>
        <v>0</v>
      </c>
      <c r="AK956" s="113">
        <f t="shared" si="1095"/>
        <v>0</v>
      </c>
      <c r="AL956" s="113">
        <f t="shared" si="1095"/>
        <v>0</v>
      </c>
      <c r="AM956" s="113">
        <f t="shared" si="1095"/>
        <v>0</v>
      </c>
      <c r="AN956" s="113">
        <f t="shared" si="1095"/>
        <v>0</v>
      </c>
      <c r="AO956" s="113">
        <f t="shared" si="1095"/>
        <v>0</v>
      </c>
      <c r="AP956" s="113">
        <f t="shared" si="1095"/>
        <v>0</v>
      </c>
      <c r="AQ956" s="113">
        <f t="shared" si="1095"/>
        <v>0</v>
      </c>
      <c r="AR956" s="113">
        <f t="shared" si="1095"/>
        <v>0</v>
      </c>
      <c r="AS956" s="113">
        <f t="shared" si="1095"/>
        <v>0</v>
      </c>
      <c r="AT956" s="113">
        <f t="shared" si="1095"/>
        <v>0</v>
      </c>
      <c r="AU956" s="113">
        <f t="shared" si="1095"/>
        <v>0</v>
      </c>
      <c r="AV956" s="113">
        <f t="shared" si="1095"/>
        <v>0</v>
      </c>
      <c r="AW956" s="113">
        <f t="shared" si="1095"/>
        <v>0</v>
      </c>
    </row>
    <row r="957" spans="1:49">
      <c r="A957" s="42" t="str">
        <f>A$140</f>
        <v>Observed Number of Deaths (O)</v>
      </c>
      <c r="B957" s="36">
        <f>B$140</f>
        <v>0</v>
      </c>
      <c r="C957" s="113">
        <f t="shared" ref="C957:AW957" si="1096">C$140</f>
        <v>0</v>
      </c>
      <c r="D957" s="113">
        <f t="shared" si="1096"/>
        <v>0</v>
      </c>
      <c r="E957" s="113">
        <f t="shared" si="1096"/>
        <v>0</v>
      </c>
      <c r="F957" s="113">
        <f t="shared" si="1096"/>
        <v>0</v>
      </c>
      <c r="G957" s="113">
        <f t="shared" si="1096"/>
        <v>0</v>
      </c>
      <c r="H957" s="113">
        <f t="shared" si="1096"/>
        <v>0</v>
      </c>
      <c r="I957" s="113">
        <f t="shared" si="1096"/>
        <v>0</v>
      </c>
      <c r="J957" s="113">
        <f t="shared" si="1096"/>
        <v>0</v>
      </c>
      <c r="K957" s="113">
        <f t="shared" si="1096"/>
        <v>0</v>
      </c>
      <c r="L957" s="113">
        <f t="shared" si="1096"/>
        <v>0</v>
      </c>
      <c r="M957" s="113">
        <f t="shared" si="1096"/>
        <v>0</v>
      </c>
      <c r="N957" s="113">
        <f t="shared" si="1096"/>
        <v>0</v>
      </c>
      <c r="O957" s="113">
        <f t="shared" si="1096"/>
        <v>0</v>
      </c>
      <c r="P957" s="113">
        <f t="shared" si="1096"/>
        <v>0</v>
      </c>
      <c r="Q957" s="113">
        <f t="shared" si="1096"/>
        <v>0</v>
      </c>
      <c r="R957" s="113">
        <f t="shared" si="1096"/>
        <v>0</v>
      </c>
      <c r="S957" s="113">
        <f t="shared" si="1096"/>
        <v>0</v>
      </c>
      <c r="T957" s="113">
        <f t="shared" si="1096"/>
        <v>0</v>
      </c>
      <c r="U957" s="113">
        <f t="shared" si="1096"/>
        <v>0</v>
      </c>
      <c r="V957" s="113">
        <f t="shared" si="1096"/>
        <v>0</v>
      </c>
      <c r="W957" s="113">
        <f t="shared" si="1096"/>
        <v>0</v>
      </c>
      <c r="X957" s="113">
        <f t="shared" si="1096"/>
        <v>0</v>
      </c>
      <c r="Y957" s="113">
        <f t="shared" si="1096"/>
        <v>0</v>
      </c>
      <c r="Z957" s="113">
        <f t="shared" si="1096"/>
        <v>0</v>
      </c>
      <c r="AA957" s="113">
        <f t="shared" si="1096"/>
        <v>0</v>
      </c>
      <c r="AB957" s="113">
        <f t="shared" si="1096"/>
        <v>0</v>
      </c>
      <c r="AC957" s="113">
        <f t="shared" si="1096"/>
        <v>0</v>
      </c>
      <c r="AD957" s="113">
        <f t="shared" si="1096"/>
        <v>0</v>
      </c>
      <c r="AE957" s="113">
        <f t="shared" si="1096"/>
        <v>0</v>
      </c>
      <c r="AF957" s="113">
        <f t="shared" si="1096"/>
        <v>0</v>
      </c>
      <c r="AG957" s="113">
        <f t="shared" si="1096"/>
        <v>0</v>
      </c>
      <c r="AH957" s="113">
        <f t="shared" si="1096"/>
        <v>0</v>
      </c>
      <c r="AI957" s="113">
        <f t="shared" si="1096"/>
        <v>0</v>
      </c>
      <c r="AJ957" s="113">
        <f t="shared" si="1096"/>
        <v>0</v>
      </c>
      <c r="AK957" s="113">
        <f t="shared" si="1096"/>
        <v>0</v>
      </c>
      <c r="AL957" s="113">
        <f t="shared" si="1096"/>
        <v>0</v>
      </c>
      <c r="AM957" s="113">
        <f t="shared" si="1096"/>
        <v>0</v>
      </c>
      <c r="AN957" s="113">
        <f t="shared" si="1096"/>
        <v>0</v>
      </c>
      <c r="AO957" s="113">
        <f t="shared" si="1096"/>
        <v>0</v>
      </c>
      <c r="AP957" s="113">
        <f t="shared" si="1096"/>
        <v>0</v>
      </c>
      <c r="AQ957" s="113">
        <f t="shared" si="1096"/>
        <v>0</v>
      </c>
      <c r="AR957" s="113">
        <f t="shared" si="1096"/>
        <v>0</v>
      </c>
      <c r="AS957" s="113">
        <f t="shared" si="1096"/>
        <v>0</v>
      </c>
      <c r="AT957" s="113">
        <f t="shared" si="1096"/>
        <v>0</v>
      </c>
      <c r="AU957" s="113">
        <f t="shared" si="1096"/>
        <v>0</v>
      </c>
      <c r="AV957" s="113">
        <f t="shared" si="1096"/>
        <v>0</v>
      </c>
      <c r="AW957" s="113">
        <f t="shared" si="1096"/>
        <v>0</v>
      </c>
    </row>
    <row r="958" spans="1:49">
      <c r="A958" s="45" t="str">
        <f>A$174</f>
        <v>Strain E</v>
      </c>
      <c r="B958" s="36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  <c r="AG958" s="113"/>
      <c r="AH958" s="113"/>
      <c r="AI958" s="113"/>
      <c r="AJ958" s="113"/>
      <c r="AK958" s="113"/>
      <c r="AL958" s="113"/>
      <c r="AM958" s="113"/>
      <c r="AN958" s="113"/>
      <c r="AO958" s="113"/>
      <c r="AP958" s="113"/>
      <c r="AQ958" s="113"/>
      <c r="AR958" s="113"/>
      <c r="AS958" s="113"/>
      <c r="AT958" s="113"/>
      <c r="AU958" s="113"/>
      <c r="AV958" s="113"/>
      <c r="AW958" s="116"/>
    </row>
    <row r="959" spans="1:49">
      <c r="A959" s="42" t="str">
        <f>A$175</f>
        <v>Number of Subjects at Risk (N)</v>
      </c>
      <c r="B959" s="36">
        <f>B$175</f>
        <v>0</v>
      </c>
      <c r="C959" s="113">
        <f t="shared" ref="C959:AW959" si="1097">C$175</f>
        <v>0</v>
      </c>
      <c r="D959" s="113">
        <f t="shared" si="1097"/>
        <v>0</v>
      </c>
      <c r="E959" s="113">
        <f t="shared" si="1097"/>
        <v>0</v>
      </c>
      <c r="F959" s="113">
        <f t="shared" si="1097"/>
        <v>0</v>
      </c>
      <c r="G959" s="113">
        <f t="shared" si="1097"/>
        <v>0</v>
      </c>
      <c r="H959" s="113">
        <f t="shared" si="1097"/>
        <v>0</v>
      </c>
      <c r="I959" s="113">
        <f t="shared" si="1097"/>
        <v>0</v>
      </c>
      <c r="J959" s="113">
        <f t="shared" si="1097"/>
        <v>0</v>
      </c>
      <c r="K959" s="113">
        <f t="shared" si="1097"/>
        <v>0</v>
      </c>
      <c r="L959" s="113">
        <f t="shared" si="1097"/>
        <v>0</v>
      </c>
      <c r="M959" s="113">
        <f t="shared" si="1097"/>
        <v>0</v>
      </c>
      <c r="N959" s="113">
        <f t="shared" si="1097"/>
        <v>0</v>
      </c>
      <c r="O959" s="113">
        <f t="shared" si="1097"/>
        <v>0</v>
      </c>
      <c r="P959" s="113">
        <f t="shared" si="1097"/>
        <v>0</v>
      </c>
      <c r="Q959" s="113">
        <f t="shared" si="1097"/>
        <v>0</v>
      </c>
      <c r="R959" s="113">
        <f t="shared" si="1097"/>
        <v>0</v>
      </c>
      <c r="S959" s="113">
        <f t="shared" si="1097"/>
        <v>0</v>
      </c>
      <c r="T959" s="113">
        <f t="shared" si="1097"/>
        <v>0</v>
      </c>
      <c r="U959" s="113">
        <f t="shared" si="1097"/>
        <v>0</v>
      </c>
      <c r="V959" s="113">
        <f t="shared" si="1097"/>
        <v>0</v>
      </c>
      <c r="W959" s="113">
        <f t="shared" si="1097"/>
        <v>0</v>
      </c>
      <c r="X959" s="113">
        <f t="shared" si="1097"/>
        <v>0</v>
      </c>
      <c r="Y959" s="113">
        <f t="shared" si="1097"/>
        <v>0</v>
      </c>
      <c r="Z959" s="113">
        <f t="shared" si="1097"/>
        <v>0</v>
      </c>
      <c r="AA959" s="113">
        <f t="shared" si="1097"/>
        <v>0</v>
      </c>
      <c r="AB959" s="113">
        <f t="shared" si="1097"/>
        <v>0</v>
      </c>
      <c r="AC959" s="113">
        <f t="shared" si="1097"/>
        <v>0</v>
      </c>
      <c r="AD959" s="113">
        <f t="shared" si="1097"/>
        <v>0</v>
      </c>
      <c r="AE959" s="113">
        <f t="shared" si="1097"/>
        <v>0</v>
      </c>
      <c r="AF959" s="113">
        <f t="shared" si="1097"/>
        <v>0</v>
      </c>
      <c r="AG959" s="113">
        <f t="shared" si="1097"/>
        <v>0</v>
      </c>
      <c r="AH959" s="113">
        <f t="shared" si="1097"/>
        <v>0</v>
      </c>
      <c r="AI959" s="113">
        <f t="shared" si="1097"/>
        <v>0</v>
      </c>
      <c r="AJ959" s="113">
        <f t="shared" si="1097"/>
        <v>0</v>
      </c>
      <c r="AK959" s="113">
        <f t="shared" si="1097"/>
        <v>0</v>
      </c>
      <c r="AL959" s="113">
        <f t="shared" si="1097"/>
        <v>0</v>
      </c>
      <c r="AM959" s="113">
        <f t="shared" si="1097"/>
        <v>0</v>
      </c>
      <c r="AN959" s="113">
        <f t="shared" si="1097"/>
        <v>0</v>
      </c>
      <c r="AO959" s="113">
        <f t="shared" si="1097"/>
        <v>0</v>
      </c>
      <c r="AP959" s="113">
        <f t="shared" si="1097"/>
        <v>0</v>
      </c>
      <c r="AQ959" s="113">
        <f t="shared" si="1097"/>
        <v>0</v>
      </c>
      <c r="AR959" s="113">
        <f t="shared" si="1097"/>
        <v>0</v>
      </c>
      <c r="AS959" s="113">
        <f t="shared" si="1097"/>
        <v>0</v>
      </c>
      <c r="AT959" s="113">
        <f t="shared" si="1097"/>
        <v>0</v>
      </c>
      <c r="AU959" s="113">
        <f t="shared" si="1097"/>
        <v>0</v>
      </c>
      <c r="AV959" s="113">
        <f t="shared" si="1097"/>
        <v>0</v>
      </c>
      <c r="AW959" s="113">
        <f t="shared" si="1097"/>
        <v>0</v>
      </c>
    </row>
    <row r="960" spans="1:49">
      <c r="A960" s="42" t="str">
        <f>A$176</f>
        <v>Observed Number of Deaths (O)</v>
      </c>
      <c r="B960" s="36">
        <f>B$176</f>
        <v>0</v>
      </c>
      <c r="C960" s="113">
        <f t="shared" ref="C960:AW960" si="1098">C$176</f>
        <v>0</v>
      </c>
      <c r="D960" s="113">
        <f t="shared" si="1098"/>
        <v>0</v>
      </c>
      <c r="E960" s="113">
        <f t="shared" si="1098"/>
        <v>0</v>
      </c>
      <c r="F960" s="113">
        <f t="shared" si="1098"/>
        <v>0</v>
      </c>
      <c r="G960" s="113">
        <f t="shared" si="1098"/>
        <v>0</v>
      </c>
      <c r="H960" s="113">
        <f t="shared" si="1098"/>
        <v>0</v>
      </c>
      <c r="I960" s="113">
        <f t="shared" si="1098"/>
        <v>0</v>
      </c>
      <c r="J960" s="113">
        <f t="shared" si="1098"/>
        <v>0</v>
      </c>
      <c r="K960" s="113">
        <f t="shared" si="1098"/>
        <v>0</v>
      </c>
      <c r="L960" s="113">
        <f t="shared" si="1098"/>
        <v>0</v>
      </c>
      <c r="M960" s="113">
        <f t="shared" si="1098"/>
        <v>0</v>
      </c>
      <c r="N960" s="113">
        <f t="shared" si="1098"/>
        <v>0</v>
      </c>
      <c r="O960" s="113">
        <f t="shared" si="1098"/>
        <v>0</v>
      </c>
      <c r="P960" s="113">
        <f t="shared" si="1098"/>
        <v>0</v>
      </c>
      <c r="Q960" s="113">
        <f t="shared" si="1098"/>
        <v>0</v>
      </c>
      <c r="R960" s="113">
        <f t="shared" si="1098"/>
        <v>0</v>
      </c>
      <c r="S960" s="113">
        <f t="shared" si="1098"/>
        <v>0</v>
      </c>
      <c r="T960" s="113">
        <f t="shared" si="1098"/>
        <v>0</v>
      </c>
      <c r="U960" s="113">
        <f t="shared" si="1098"/>
        <v>0</v>
      </c>
      <c r="V960" s="113">
        <f t="shared" si="1098"/>
        <v>0</v>
      </c>
      <c r="W960" s="113">
        <f t="shared" si="1098"/>
        <v>0</v>
      </c>
      <c r="X960" s="113">
        <f t="shared" si="1098"/>
        <v>0</v>
      </c>
      <c r="Y960" s="113">
        <f t="shared" si="1098"/>
        <v>0</v>
      </c>
      <c r="Z960" s="113">
        <f t="shared" si="1098"/>
        <v>0</v>
      </c>
      <c r="AA960" s="113">
        <f t="shared" si="1098"/>
        <v>0</v>
      </c>
      <c r="AB960" s="113">
        <f t="shared" si="1098"/>
        <v>0</v>
      </c>
      <c r="AC960" s="113">
        <f t="shared" si="1098"/>
        <v>0</v>
      </c>
      <c r="AD960" s="113">
        <f t="shared" si="1098"/>
        <v>0</v>
      </c>
      <c r="AE960" s="113">
        <f t="shared" si="1098"/>
        <v>0</v>
      </c>
      <c r="AF960" s="113">
        <f t="shared" si="1098"/>
        <v>0</v>
      </c>
      <c r="AG960" s="113">
        <f t="shared" si="1098"/>
        <v>0</v>
      </c>
      <c r="AH960" s="113">
        <f t="shared" si="1098"/>
        <v>0</v>
      </c>
      <c r="AI960" s="113">
        <f t="shared" si="1098"/>
        <v>0</v>
      </c>
      <c r="AJ960" s="113">
        <f t="shared" si="1098"/>
        <v>0</v>
      </c>
      <c r="AK960" s="113">
        <f t="shared" si="1098"/>
        <v>0</v>
      </c>
      <c r="AL960" s="113">
        <f t="shared" si="1098"/>
        <v>0</v>
      </c>
      <c r="AM960" s="113">
        <f t="shared" si="1098"/>
        <v>0</v>
      </c>
      <c r="AN960" s="113">
        <f t="shared" si="1098"/>
        <v>0</v>
      </c>
      <c r="AO960" s="113">
        <f t="shared" si="1098"/>
        <v>0</v>
      </c>
      <c r="AP960" s="113">
        <f t="shared" si="1098"/>
        <v>0</v>
      </c>
      <c r="AQ960" s="113">
        <f t="shared" si="1098"/>
        <v>0</v>
      </c>
      <c r="AR960" s="113">
        <f t="shared" si="1098"/>
        <v>0</v>
      </c>
      <c r="AS960" s="113">
        <f t="shared" si="1098"/>
        <v>0</v>
      </c>
      <c r="AT960" s="113">
        <f t="shared" si="1098"/>
        <v>0</v>
      </c>
      <c r="AU960" s="113">
        <f t="shared" si="1098"/>
        <v>0</v>
      </c>
      <c r="AV960" s="113">
        <f t="shared" si="1098"/>
        <v>0</v>
      </c>
      <c r="AW960" s="113">
        <f t="shared" si="1098"/>
        <v>0</v>
      </c>
    </row>
    <row r="961" spans="1:49">
      <c r="A961" s="45" t="s">
        <v>29</v>
      </c>
      <c r="B961" s="36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  <c r="AG961" s="113"/>
      <c r="AH961" s="113"/>
      <c r="AI961" s="113"/>
      <c r="AJ961" s="113"/>
      <c r="AK961" s="113"/>
      <c r="AL961" s="113"/>
      <c r="AM961" s="113"/>
      <c r="AN961" s="113"/>
      <c r="AO961" s="113"/>
      <c r="AP961" s="113"/>
      <c r="AQ961" s="113"/>
      <c r="AR961" s="113"/>
      <c r="AS961" s="113"/>
      <c r="AT961" s="113"/>
      <c r="AU961" s="113"/>
      <c r="AV961" s="113"/>
      <c r="AW961" s="116"/>
    </row>
    <row r="962" spans="1:49">
      <c r="A962" s="42" t="s">
        <v>30</v>
      </c>
      <c r="B962" s="36"/>
      <c r="C962" s="113">
        <f t="shared" ref="C962:AW962" si="1099">C956+C959</f>
        <v>0</v>
      </c>
      <c r="D962" s="113">
        <f t="shared" si="1099"/>
        <v>0</v>
      </c>
      <c r="E962" s="113">
        <f t="shared" si="1099"/>
        <v>0</v>
      </c>
      <c r="F962" s="113">
        <f t="shared" si="1099"/>
        <v>0</v>
      </c>
      <c r="G962" s="113">
        <f t="shared" si="1099"/>
        <v>0</v>
      </c>
      <c r="H962" s="113">
        <f t="shared" si="1099"/>
        <v>0</v>
      </c>
      <c r="I962" s="113">
        <f t="shared" si="1099"/>
        <v>0</v>
      </c>
      <c r="J962" s="113">
        <f t="shared" si="1099"/>
        <v>0</v>
      </c>
      <c r="K962" s="113">
        <f t="shared" si="1099"/>
        <v>0</v>
      </c>
      <c r="L962" s="113">
        <f t="shared" si="1099"/>
        <v>0</v>
      </c>
      <c r="M962" s="113">
        <f t="shared" si="1099"/>
        <v>0</v>
      </c>
      <c r="N962" s="113">
        <f t="shared" si="1099"/>
        <v>0</v>
      </c>
      <c r="O962" s="113">
        <f t="shared" si="1099"/>
        <v>0</v>
      </c>
      <c r="P962" s="113">
        <f t="shared" si="1099"/>
        <v>0</v>
      </c>
      <c r="Q962" s="113">
        <f t="shared" si="1099"/>
        <v>0</v>
      </c>
      <c r="R962" s="113">
        <f t="shared" si="1099"/>
        <v>0</v>
      </c>
      <c r="S962" s="113">
        <f t="shared" si="1099"/>
        <v>0</v>
      </c>
      <c r="T962" s="113">
        <f t="shared" si="1099"/>
        <v>0</v>
      </c>
      <c r="U962" s="113">
        <f t="shared" si="1099"/>
        <v>0</v>
      </c>
      <c r="V962" s="113">
        <f t="shared" si="1099"/>
        <v>0</v>
      </c>
      <c r="W962" s="113">
        <f t="shared" si="1099"/>
        <v>0</v>
      </c>
      <c r="X962" s="113">
        <f t="shared" si="1099"/>
        <v>0</v>
      </c>
      <c r="Y962" s="113">
        <f t="shared" si="1099"/>
        <v>0</v>
      </c>
      <c r="Z962" s="113">
        <f t="shared" si="1099"/>
        <v>0</v>
      </c>
      <c r="AA962" s="113">
        <f t="shared" si="1099"/>
        <v>0</v>
      </c>
      <c r="AB962" s="113">
        <f t="shared" si="1099"/>
        <v>0</v>
      </c>
      <c r="AC962" s="113">
        <f t="shared" si="1099"/>
        <v>0</v>
      </c>
      <c r="AD962" s="113">
        <f t="shared" si="1099"/>
        <v>0</v>
      </c>
      <c r="AE962" s="113">
        <f t="shared" si="1099"/>
        <v>0</v>
      </c>
      <c r="AF962" s="113">
        <f t="shared" si="1099"/>
        <v>0</v>
      </c>
      <c r="AG962" s="113">
        <f t="shared" si="1099"/>
        <v>0</v>
      </c>
      <c r="AH962" s="113">
        <f t="shared" si="1099"/>
        <v>0</v>
      </c>
      <c r="AI962" s="113">
        <f t="shared" si="1099"/>
        <v>0</v>
      </c>
      <c r="AJ962" s="113">
        <f t="shared" si="1099"/>
        <v>0</v>
      </c>
      <c r="AK962" s="113">
        <f t="shared" si="1099"/>
        <v>0</v>
      </c>
      <c r="AL962" s="113">
        <f t="shared" si="1099"/>
        <v>0</v>
      </c>
      <c r="AM962" s="113">
        <f t="shared" si="1099"/>
        <v>0</v>
      </c>
      <c r="AN962" s="113">
        <f t="shared" si="1099"/>
        <v>0</v>
      </c>
      <c r="AO962" s="113">
        <f t="shared" si="1099"/>
        <v>0</v>
      </c>
      <c r="AP962" s="113">
        <f t="shared" si="1099"/>
        <v>0</v>
      </c>
      <c r="AQ962" s="113">
        <f t="shared" si="1099"/>
        <v>0</v>
      </c>
      <c r="AR962" s="113">
        <f t="shared" si="1099"/>
        <v>0</v>
      </c>
      <c r="AS962" s="113">
        <f t="shared" si="1099"/>
        <v>0</v>
      </c>
      <c r="AT962" s="113">
        <f t="shared" si="1099"/>
        <v>0</v>
      </c>
      <c r="AU962" s="113">
        <f t="shared" si="1099"/>
        <v>0</v>
      </c>
      <c r="AV962" s="113">
        <f t="shared" si="1099"/>
        <v>0</v>
      </c>
      <c r="AW962" s="116">
        <f t="shared" si="1099"/>
        <v>0</v>
      </c>
    </row>
    <row r="963" spans="1:49">
      <c r="A963" s="42" t="s">
        <v>31</v>
      </c>
      <c r="B963" s="36"/>
      <c r="C963" s="113">
        <f t="shared" ref="C963:AW963" si="1100">C957+C960</f>
        <v>0</v>
      </c>
      <c r="D963" s="113">
        <f t="shared" si="1100"/>
        <v>0</v>
      </c>
      <c r="E963" s="113">
        <f t="shared" si="1100"/>
        <v>0</v>
      </c>
      <c r="F963" s="113">
        <f t="shared" si="1100"/>
        <v>0</v>
      </c>
      <c r="G963" s="113">
        <f t="shared" si="1100"/>
        <v>0</v>
      </c>
      <c r="H963" s="113">
        <f t="shared" si="1100"/>
        <v>0</v>
      </c>
      <c r="I963" s="113">
        <f t="shared" si="1100"/>
        <v>0</v>
      </c>
      <c r="J963" s="113">
        <f t="shared" si="1100"/>
        <v>0</v>
      </c>
      <c r="K963" s="113">
        <f t="shared" si="1100"/>
        <v>0</v>
      </c>
      <c r="L963" s="113">
        <f t="shared" si="1100"/>
        <v>0</v>
      </c>
      <c r="M963" s="113">
        <f t="shared" si="1100"/>
        <v>0</v>
      </c>
      <c r="N963" s="113">
        <f t="shared" si="1100"/>
        <v>0</v>
      </c>
      <c r="O963" s="113">
        <f t="shared" si="1100"/>
        <v>0</v>
      </c>
      <c r="P963" s="113">
        <f t="shared" si="1100"/>
        <v>0</v>
      </c>
      <c r="Q963" s="113">
        <f t="shared" si="1100"/>
        <v>0</v>
      </c>
      <c r="R963" s="113">
        <f t="shared" si="1100"/>
        <v>0</v>
      </c>
      <c r="S963" s="113">
        <f t="shared" si="1100"/>
        <v>0</v>
      </c>
      <c r="T963" s="113">
        <f t="shared" si="1100"/>
        <v>0</v>
      </c>
      <c r="U963" s="113">
        <f t="shared" si="1100"/>
        <v>0</v>
      </c>
      <c r="V963" s="113">
        <f t="shared" si="1100"/>
        <v>0</v>
      </c>
      <c r="W963" s="113">
        <f t="shared" si="1100"/>
        <v>0</v>
      </c>
      <c r="X963" s="113">
        <f t="shared" si="1100"/>
        <v>0</v>
      </c>
      <c r="Y963" s="113">
        <f t="shared" si="1100"/>
        <v>0</v>
      </c>
      <c r="Z963" s="113">
        <f t="shared" si="1100"/>
        <v>0</v>
      </c>
      <c r="AA963" s="113">
        <f t="shared" si="1100"/>
        <v>0</v>
      </c>
      <c r="AB963" s="113">
        <f t="shared" si="1100"/>
        <v>0</v>
      </c>
      <c r="AC963" s="113">
        <f t="shared" si="1100"/>
        <v>0</v>
      </c>
      <c r="AD963" s="113">
        <f t="shared" si="1100"/>
        <v>0</v>
      </c>
      <c r="AE963" s="113">
        <f t="shared" si="1100"/>
        <v>0</v>
      </c>
      <c r="AF963" s="113">
        <f t="shared" si="1100"/>
        <v>0</v>
      </c>
      <c r="AG963" s="113">
        <f t="shared" si="1100"/>
        <v>0</v>
      </c>
      <c r="AH963" s="113">
        <f t="shared" si="1100"/>
        <v>0</v>
      </c>
      <c r="AI963" s="113">
        <f t="shared" si="1100"/>
        <v>0</v>
      </c>
      <c r="AJ963" s="113">
        <f t="shared" si="1100"/>
        <v>0</v>
      </c>
      <c r="AK963" s="113">
        <f t="shared" si="1100"/>
        <v>0</v>
      </c>
      <c r="AL963" s="113">
        <f t="shared" si="1100"/>
        <v>0</v>
      </c>
      <c r="AM963" s="113">
        <f t="shared" si="1100"/>
        <v>0</v>
      </c>
      <c r="AN963" s="113">
        <f t="shared" si="1100"/>
        <v>0</v>
      </c>
      <c r="AO963" s="113">
        <f t="shared" si="1100"/>
        <v>0</v>
      </c>
      <c r="AP963" s="113">
        <f t="shared" si="1100"/>
        <v>0</v>
      </c>
      <c r="AQ963" s="113">
        <f t="shared" si="1100"/>
        <v>0</v>
      </c>
      <c r="AR963" s="113">
        <f t="shared" si="1100"/>
        <v>0</v>
      </c>
      <c r="AS963" s="113">
        <f t="shared" si="1100"/>
        <v>0</v>
      </c>
      <c r="AT963" s="113">
        <f t="shared" si="1100"/>
        <v>0</v>
      </c>
      <c r="AU963" s="113">
        <f t="shared" si="1100"/>
        <v>0</v>
      </c>
      <c r="AV963" s="113">
        <f t="shared" si="1100"/>
        <v>0</v>
      </c>
      <c r="AW963" s="116">
        <f t="shared" si="1100"/>
        <v>0</v>
      </c>
    </row>
    <row r="964" spans="1:49">
      <c r="A964" s="42" t="s">
        <v>34</v>
      </c>
      <c r="B964" s="36"/>
      <c r="C964" s="113" t="str">
        <f t="shared" ref="C964:AW964" si="1101">IF(C962&gt;0, C963*(C956/C962),"")</f>
        <v/>
      </c>
      <c r="D964" s="113" t="str">
        <f t="shared" si="1101"/>
        <v/>
      </c>
      <c r="E964" s="113" t="str">
        <f t="shared" si="1101"/>
        <v/>
      </c>
      <c r="F964" s="113" t="str">
        <f t="shared" si="1101"/>
        <v/>
      </c>
      <c r="G964" s="113" t="str">
        <f t="shared" si="1101"/>
        <v/>
      </c>
      <c r="H964" s="113" t="str">
        <f t="shared" si="1101"/>
        <v/>
      </c>
      <c r="I964" s="113" t="str">
        <f t="shared" si="1101"/>
        <v/>
      </c>
      <c r="J964" s="113" t="str">
        <f t="shared" si="1101"/>
        <v/>
      </c>
      <c r="K964" s="113" t="str">
        <f t="shared" si="1101"/>
        <v/>
      </c>
      <c r="L964" s="113" t="str">
        <f t="shared" si="1101"/>
        <v/>
      </c>
      <c r="M964" s="113" t="str">
        <f t="shared" si="1101"/>
        <v/>
      </c>
      <c r="N964" s="113" t="str">
        <f t="shared" si="1101"/>
        <v/>
      </c>
      <c r="O964" s="113" t="str">
        <f t="shared" si="1101"/>
        <v/>
      </c>
      <c r="P964" s="113" t="str">
        <f t="shared" si="1101"/>
        <v/>
      </c>
      <c r="Q964" s="113" t="str">
        <f t="shared" si="1101"/>
        <v/>
      </c>
      <c r="R964" s="113" t="str">
        <f t="shared" si="1101"/>
        <v/>
      </c>
      <c r="S964" s="113" t="str">
        <f t="shared" si="1101"/>
        <v/>
      </c>
      <c r="T964" s="113" t="str">
        <f t="shared" si="1101"/>
        <v/>
      </c>
      <c r="U964" s="113" t="str">
        <f t="shared" si="1101"/>
        <v/>
      </c>
      <c r="V964" s="113" t="str">
        <f t="shared" si="1101"/>
        <v/>
      </c>
      <c r="W964" s="113" t="str">
        <f t="shared" si="1101"/>
        <v/>
      </c>
      <c r="X964" s="113" t="str">
        <f t="shared" si="1101"/>
        <v/>
      </c>
      <c r="Y964" s="113" t="str">
        <f t="shared" si="1101"/>
        <v/>
      </c>
      <c r="Z964" s="113" t="str">
        <f t="shared" si="1101"/>
        <v/>
      </c>
      <c r="AA964" s="113" t="str">
        <f t="shared" si="1101"/>
        <v/>
      </c>
      <c r="AB964" s="113" t="str">
        <f t="shared" si="1101"/>
        <v/>
      </c>
      <c r="AC964" s="113" t="str">
        <f t="shared" si="1101"/>
        <v/>
      </c>
      <c r="AD964" s="113" t="str">
        <f t="shared" si="1101"/>
        <v/>
      </c>
      <c r="AE964" s="113" t="str">
        <f t="shared" si="1101"/>
        <v/>
      </c>
      <c r="AF964" s="113" t="str">
        <f t="shared" si="1101"/>
        <v/>
      </c>
      <c r="AG964" s="113" t="str">
        <f t="shared" si="1101"/>
        <v/>
      </c>
      <c r="AH964" s="113" t="str">
        <f t="shared" si="1101"/>
        <v/>
      </c>
      <c r="AI964" s="113" t="str">
        <f t="shared" si="1101"/>
        <v/>
      </c>
      <c r="AJ964" s="113" t="str">
        <f t="shared" si="1101"/>
        <v/>
      </c>
      <c r="AK964" s="113" t="str">
        <f t="shared" si="1101"/>
        <v/>
      </c>
      <c r="AL964" s="113" t="str">
        <f t="shared" si="1101"/>
        <v/>
      </c>
      <c r="AM964" s="113" t="str">
        <f t="shared" si="1101"/>
        <v/>
      </c>
      <c r="AN964" s="113" t="str">
        <f t="shared" si="1101"/>
        <v/>
      </c>
      <c r="AO964" s="113" t="str">
        <f t="shared" si="1101"/>
        <v/>
      </c>
      <c r="AP964" s="113" t="str">
        <f t="shared" si="1101"/>
        <v/>
      </c>
      <c r="AQ964" s="113" t="str">
        <f t="shared" si="1101"/>
        <v/>
      </c>
      <c r="AR964" s="113" t="str">
        <f t="shared" si="1101"/>
        <v/>
      </c>
      <c r="AS964" s="113" t="str">
        <f t="shared" si="1101"/>
        <v/>
      </c>
      <c r="AT964" s="113" t="str">
        <f t="shared" si="1101"/>
        <v/>
      </c>
      <c r="AU964" s="113" t="str">
        <f t="shared" si="1101"/>
        <v/>
      </c>
      <c r="AV964" s="113" t="str">
        <f t="shared" si="1101"/>
        <v/>
      </c>
      <c r="AW964" s="116" t="str">
        <f t="shared" si="1101"/>
        <v/>
      </c>
    </row>
    <row r="965" spans="1:49">
      <c r="A965" s="42" t="s">
        <v>35</v>
      </c>
      <c r="B965" s="36"/>
      <c r="C965" s="113" t="str">
        <f>IF(C962&gt;0, IF((C962-1)=0,"", ( C963*(C956/C962)*(1-(C956/C962))*(C962-C963))/(C962-1)), "")</f>
        <v/>
      </c>
      <c r="D965" s="113" t="str">
        <f t="shared" ref="D965:AW965" si="1102">IF(D962&gt;0, IF((D962-1)=0,"", ( D963*(D956/D962)*(1-(D956/D962))*(D962-D963))/(D962-1)), "")</f>
        <v/>
      </c>
      <c r="E965" s="113" t="str">
        <f t="shared" si="1102"/>
        <v/>
      </c>
      <c r="F965" s="113" t="str">
        <f t="shared" si="1102"/>
        <v/>
      </c>
      <c r="G965" s="113" t="str">
        <f t="shared" si="1102"/>
        <v/>
      </c>
      <c r="H965" s="113" t="str">
        <f t="shared" si="1102"/>
        <v/>
      </c>
      <c r="I965" s="113" t="str">
        <f t="shared" si="1102"/>
        <v/>
      </c>
      <c r="J965" s="113" t="str">
        <f t="shared" si="1102"/>
        <v/>
      </c>
      <c r="K965" s="113" t="str">
        <f t="shared" si="1102"/>
        <v/>
      </c>
      <c r="L965" s="113" t="str">
        <f t="shared" si="1102"/>
        <v/>
      </c>
      <c r="M965" s="113" t="str">
        <f t="shared" si="1102"/>
        <v/>
      </c>
      <c r="N965" s="113" t="str">
        <f t="shared" si="1102"/>
        <v/>
      </c>
      <c r="O965" s="113" t="str">
        <f t="shared" si="1102"/>
        <v/>
      </c>
      <c r="P965" s="113" t="str">
        <f t="shared" si="1102"/>
        <v/>
      </c>
      <c r="Q965" s="113" t="str">
        <f t="shared" si="1102"/>
        <v/>
      </c>
      <c r="R965" s="113" t="str">
        <f t="shared" si="1102"/>
        <v/>
      </c>
      <c r="S965" s="113" t="str">
        <f t="shared" si="1102"/>
        <v/>
      </c>
      <c r="T965" s="113" t="str">
        <f t="shared" si="1102"/>
        <v/>
      </c>
      <c r="U965" s="113" t="str">
        <f t="shared" si="1102"/>
        <v/>
      </c>
      <c r="V965" s="113" t="str">
        <f t="shared" si="1102"/>
        <v/>
      </c>
      <c r="W965" s="113" t="str">
        <f t="shared" si="1102"/>
        <v/>
      </c>
      <c r="X965" s="113" t="str">
        <f t="shared" si="1102"/>
        <v/>
      </c>
      <c r="Y965" s="113" t="str">
        <f t="shared" si="1102"/>
        <v/>
      </c>
      <c r="Z965" s="113" t="str">
        <f t="shared" si="1102"/>
        <v/>
      </c>
      <c r="AA965" s="113" t="str">
        <f t="shared" si="1102"/>
        <v/>
      </c>
      <c r="AB965" s="113" t="str">
        <f t="shared" si="1102"/>
        <v/>
      </c>
      <c r="AC965" s="113" t="str">
        <f t="shared" si="1102"/>
        <v/>
      </c>
      <c r="AD965" s="113" t="str">
        <f t="shared" si="1102"/>
        <v/>
      </c>
      <c r="AE965" s="113" t="str">
        <f t="shared" si="1102"/>
        <v/>
      </c>
      <c r="AF965" s="113" t="str">
        <f t="shared" si="1102"/>
        <v/>
      </c>
      <c r="AG965" s="113" t="str">
        <f t="shared" si="1102"/>
        <v/>
      </c>
      <c r="AH965" s="113" t="str">
        <f t="shared" si="1102"/>
        <v/>
      </c>
      <c r="AI965" s="113" t="str">
        <f t="shared" si="1102"/>
        <v/>
      </c>
      <c r="AJ965" s="113" t="str">
        <f t="shared" si="1102"/>
        <v/>
      </c>
      <c r="AK965" s="113" t="str">
        <f t="shared" si="1102"/>
        <v/>
      </c>
      <c r="AL965" s="113" t="str">
        <f t="shared" si="1102"/>
        <v/>
      </c>
      <c r="AM965" s="113" t="str">
        <f t="shared" si="1102"/>
        <v/>
      </c>
      <c r="AN965" s="113" t="str">
        <f t="shared" si="1102"/>
        <v/>
      </c>
      <c r="AO965" s="113" t="str">
        <f t="shared" si="1102"/>
        <v/>
      </c>
      <c r="AP965" s="113" t="str">
        <f t="shared" si="1102"/>
        <v/>
      </c>
      <c r="AQ965" s="113" t="str">
        <f t="shared" si="1102"/>
        <v/>
      </c>
      <c r="AR965" s="113" t="str">
        <f t="shared" si="1102"/>
        <v/>
      </c>
      <c r="AS965" s="113" t="str">
        <f t="shared" si="1102"/>
        <v/>
      </c>
      <c r="AT965" s="113" t="str">
        <f t="shared" si="1102"/>
        <v/>
      </c>
      <c r="AU965" s="113" t="str">
        <f t="shared" si="1102"/>
        <v/>
      </c>
      <c r="AV965" s="113" t="str">
        <f t="shared" si="1102"/>
        <v/>
      </c>
      <c r="AW965" s="113" t="str">
        <f t="shared" si="1102"/>
        <v/>
      </c>
    </row>
    <row r="966" spans="1:49">
      <c r="A966" s="42" t="s">
        <v>33</v>
      </c>
      <c r="B966" s="36" t="e">
        <f>(SUM(D957:AW957)-SUM(D964:AW964))^2/SUM(D965:AW965)</f>
        <v>#DIV/0!</v>
      </c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  <c r="AG966" s="113"/>
      <c r="AH966" s="113"/>
      <c r="AI966" s="113"/>
      <c r="AJ966" s="113"/>
      <c r="AK966" s="113"/>
      <c r="AL966" s="113"/>
      <c r="AM966" s="113"/>
      <c r="AN966" s="113"/>
      <c r="AO966" s="113"/>
      <c r="AP966" s="113"/>
      <c r="AQ966" s="113"/>
      <c r="AR966" s="113"/>
      <c r="AS966" s="113"/>
      <c r="AT966" s="113"/>
      <c r="AU966" s="113"/>
      <c r="AV966" s="113"/>
      <c r="AW966" s="116"/>
    </row>
    <row r="967" spans="1:49" ht="16" thickBot="1">
      <c r="A967" s="46" t="s">
        <v>32</v>
      </c>
      <c r="B967" s="47" t="e">
        <f>CHIDIST(B966,1)</f>
        <v>#DIV/0!</v>
      </c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  <c r="AU967" s="117"/>
      <c r="AV967" s="117"/>
      <c r="AW967" s="118"/>
    </row>
    <row r="968" spans="1:49">
      <c r="A968" s="33"/>
      <c r="B968" s="33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 ht="16" thickBot="1">
      <c r="A969" s="33"/>
      <c r="B969" s="33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43" t="str">
        <f>A972&amp;" vs. "&amp;A975</f>
        <v>Strain D vs. Strain F</v>
      </c>
      <c r="B970" s="44" t="e">
        <f>"p = "&amp;FIXED(B984,6)</f>
        <v>#DIV/0!</v>
      </c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  <c r="AQ970" s="114"/>
      <c r="AR970" s="114"/>
      <c r="AS970" s="114"/>
      <c r="AT970" s="114"/>
      <c r="AU970" s="114"/>
      <c r="AV970" s="114"/>
      <c r="AW970" s="115"/>
    </row>
    <row r="971" spans="1:49">
      <c r="A971" s="33"/>
      <c r="B971" s="33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45" t="str">
        <f>A$138</f>
        <v>Strain D</v>
      </c>
      <c r="B972" s="36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N972" s="113"/>
      <c r="AO972" s="113"/>
      <c r="AP972" s="113"/>
      <c r="AQ972" s="113"/>
      <c r="AR972" s="113"/>
      <c r="AS972" s="113"/>
      <c r="AT972" s="113"/>
      <c r="AU972" s="113"/>
      <c r="AV972" s="113"/>
      <c r="AW972" s="116"/>
    </row>
    <row r="973" spans="1:49">
      <c r="A973" s="42" t="str">
        <f>A$139</f>
        <v>Number of Subjects at Risk (N)</v>
      </c>
      <c r="B973" s="36">
        <f>B$139</f>
        <v>0</v>
      </c>
      <c r="C973" s="113">
        <f t="shared" ref="C973:AW973" si="1103">C$139</f>
        <v>0</v>
      </c>
      <c r="D973" s="113">
        <f t="shared" si="1103"/>
        <v>0</v>
      </c>
      <c r="E973" s="113">
        <f t="shared" si="1103"/>
        <v>0</v>
      </c>
      <c r="F973" s="113">
        <f t="shared" si="1103"/>
        <v>0</v>
      </c>
      <c r="G973" s="113">
        <f t="shared" si="1103"/>
        <v>0</v>
      </c>
      <c r="H973" s="113">
        <f t="shared" si="1103"/>
        <v>0</v>
      </c>
      <c r="I973" s="113">
        <f t="shared" si="1103"/>
        <v>0</v>
      </c>
      <c r="J973" s="113">
        <f t="shared" si="1103"/>
        <v>0</v>
      </c>
      <c r="K973" s="113">
        <f t="shared" si="1103"/>
        <v>0</v>
      </c>
      <c r="L973" s="113">
        <f t="shared" si="1103"/>
        <v>0</v>
      </c>
      <c r="M973" s="113">
        <f t="shared" si="1103"/>
        <v>0</v>
      </c>
      <c r="N973" s="113">
        <f t="shared" si="1103"/>
        <v>0</v>
      </c>
      <c r="O973" s="113">
        <f t="shared" si="1103"/>
        <v>0</v>
      </c>
      <c r="P973" s="113">
        <f t="shared" si="1103"/>
        <v>0</v>
      </c>
      <c r="Q973" s="113">
        <f t="shared" si="1103"/>
        <v>0</v>
      </c>
      <c r="R973" s="113">
        <f t="shared" si="1103"/>
        <v>0</v>
      </c>
      <c r="S973" s="113">
        <f t="shared" si="1103"/>
        <v>0</v>
      </c>
      <c r="T973" s="113">
        <f t="shared" si="1103"/>
        <v>0</v>
      </c>
      <c r="U973" s="113">
        <f t="shared" si="1103"/>
        <v>0</v>
      </c>
      <c r="V973" s="113">
        <f t="shared" si="1103"/>
        <v>0</v>
      </c>
      <c r="W973" s="113">
        <f t="shared" si="1103"/>
        <v>0</v>
      </c>
      <c r="X973" s="113">
        <f t="shared" si="1103"/>
        <v>0</v>
      </c>
      <c r="Y973" s="113">
        <f t="shared" si="1103"/>
        <v>0</v>
      </c>
      <c r="Z973" s="113">
        <f t="shared" si="1103"/>
        <v>0</v>
      </c>
      <c r="AA973" s="113">
        <f t="shared" si="1103"/>
        <v>0</v>
      </c>
      <c r="AB973" s="113">
        <f t="shared" si="1103"/>
        <v>0</v>
      </c>
      <c r="AC973" s="113">
        <f t="shared" si="1103"/>
        <v>0</v>
      </c>
      <c r="AD973" s="113">
        <f t="shared" si="1103"/>
        <v>0</v>
      </c>
      <c r="AE973" s="113">
        <f t="shared" si="1103"/>
        <v>0</v>
      </c>
      <c r="AF973" s="113">
        <f t="shared" si="1103"/>
        <v>0</v>
      </c>
      <c r="AG973" s="113">
        <f t="shared" si="1103"/>
        <v>0</v>
      </c>
      <c r="AH973" s="113">
        <f t="shared" si="1103"/>
        <v>0</v>
      </c>
      <c r="AI973" s="113">
        <f t="shared" si="1103"/>
        <v>0</v>
      </c>
      <c r="AJ973" s="113">
        <f t="shared" si="1103"/>
        <v>0</v>
      </c>
      <c r="AK973" s="113">
        <f t="shared" si="1103"/>
        <v>0</v>
      </c>
      <c r="AL973" s="113">
        <f t="shared" si="1103"/>
        <v>0</v>
      </c>
      <c r="AM973" s="113">
        <f t="shared" si="1103"/>
        <v>0</v>
      </c>
      <c r="AN973" s="113">
        <f t="shared" si="1103"/>
        <v>0</v>
      </c>
      <c r="AO973" s="113">
        <f t="shared" si="1103"/>
        <v>0</v>
      </c>
      <c r="AP973" s="113">
        <f t="shared" si="1103"/>
        <v>0</v>
      </c>
      <c r="AQ973" s="113">
        <f t="shared" si="1103"/>
        <v>0</v>
      </c>
      <c r="AR973" s="113">
        <f t="shared" si="1103"/>
        <v>0</v>
      </c>
      <c r="AS973" s="113">
        <f t="shared" si="1103"/>
        <v>0</v>
      </c>
      <c r="AT973" s="113">
        <f t="shared" si="1103"/>
        <v>0</v>
      </c>
      <c r="AU973" s="113">
        <f t="shared" si="1103"/>
        <v>0</v>
      </c>
      <c r="AV973" s="113">
        <f t="shared" si="1103"/>
        <v>0</v>
      </c>
      <c r="AW973" s="113">
        <f t="shared" si="1103"/>
        <v>0</v>
      </c>
    </row>
    <row r="974" spans="1:49">
      <c r="A974" s="42" t="str">
        <f>A$140</f>
        <v>Observed Number of Deaths (O)</v>
      </c>
      <c r="B974" s="36">
        <f>B$140</f>
        <v>0</v>
      </c>
      <c r="C974" s="113">
        <f t="shared" ref="C974:AW974" si="1104">C$140</f>
        <v>0</v>
      </c>
      <c r="D974" s="113">
        <f t="shared" si="1104"/>
        <v>0</v>
      </c>
      <c r="E974" s="113">
        <f t="shared" si="1104"/>
        <v>0</v>
      </c>
      <c r="F974" s="113">
        <f t="shared" si="1104"/>
        <v>0</v>
      </c>
      <c r="G974" s="113">
        <f t="shared" si="1104"/>
        <v>0</v>
      </c>
      <c r="H974" s="113">
        <f t="shared" si="1104"/>
        <v>0</v>
      </c>
      <c r="I974" s="113">
        <f t="shared" si="1104"/>
        <v>0</v>
      </c>
      <c r="J974" s="113">
        <f t="shared" si="1104"/>
        <v>0</v>
      </c>
      <c r="K974" s="113">
        <f t="shared" si="1104"/>
        <v>0</v>
      </c>
      <c r="L974" s="113">
        <f t="shared" si="1104"/>
        <v>0</v>
      </c>
      <c r="M974" s="113">
        <f t="shared" si="1104"/>
        <v>0</v>
      </c>
      <c r="N974" s="113">
        <f t="shared" si="1104"/>
        <v>0</v>
      </c>
      <c r="O974" s="113">
        <f t="shared" si="1104"/>
        <v>0</v>
      </c>
      <c r="P974" s="113">
        <f t="shared" si="1104"/>
        <v>0</v>
      </c>
      <c r="Q974" s="113">
        <f t="shared" si="1104"/>
        <v>0</v>
      </c>
      <c r="R974" s="113">
        <f t="shared" si="1104"/>
        <v>0</v>
      </c>
      <c r="S974" s="113">
        <f t="shared" si="1104"/>
        <v>0</v>
      </c>
      <c r="T974" s="113">
        <f t="shared" si="1104"/>
        <v>0</v>
      </c>
      <c r="U974" s="113">
        <f t="shared" si="1104"/>
        <v>0</v>
      </c>
      <c r="V974" s="113">
        <f t="shared" si="1104"/>
        <v>0</v>
      </c>
      <c r="W974" s="113">
        <f t="shared" si="1104"/>
        <v>0</v>
      </c>
      <c r="X974" s="113">
        <f t="shared" si="1104"/>
        <v>0</v>
      </c>
      <c r="Y974" s="113">
        <f t="shared" si="1104"/>
        <v>0</v>
      </c>
      <c r="Z974" s="113">
        <f t="shared" si="1104"/>
        <v>0</v>
      </c>
      <c r="AA974" s="113">
        <f t="shared" si="1104"/>
        <v>0</v>
      </c>
      <c r="AB974" s="113">
        <f t="shared" si="1104"/>
        <v>0</v>
      </c>
      <c r="AC974" s="113">
        <f t="shared" si="1104"/>
        <v>0</v>
      </c>
      <c r="AD974" s="113">
        <f t="shared" si="1104"/>
        <v>0</v>
      </c>
      <c r="AE974" s="113">
        <f t="shared" si="1104"/>
        <v>0</v>
      </c>
      <c r="AF974" s="113">
        <f t="shared" si="1104"/>
        <v>0</v>
      </c>
      <c r="AG974" s="113">
        <f t="shared" si="1104"/>
        <v>0</v>
      </c>
      <c r="AH974" s="113">
        <f t="shared" si="1104"/>
        <v>0</v>
      </c>
      <c r="AI974" s="113">
        <f t="shared" si="1104"/>
        <v>0</v>
      </c>
      <c r="AJ974" s="113">
        <f t="shared" si="1104"/>
        <v>0</v>
      </c>
      <c r="AK974" s="113">
        <f t="shared" si="1104"/>
        <v>0</v>
      </c>
      <c r="AL974" s="113">
        <f t="shared" si="1104"/>
        <v>0</v>
      </c>
      <c r="AM974" s="113">
        <f t="shared" si="1104"/>
        <v>0</v>
      </c>
      <c r="AN974" s="113">
        <f t="shared" si="1104"/>
        <v>0</v>
      </c>
      <c r="AO974" s="113">
        <f t="shared" si="1104"/>
        <v>0</v>
      </c>
      <c r="AP974" s="113">
        <f t="shared" si="1104"/>
        <v>0</v>
      </c>
      <c r="AQ974" s="113">
        <f t="shared" si="1104"/>
        <v>0</v>
      </c>
      <c r="AR974" s="113">
        <f t="shared" si="1104"/>
        <v>0</v>
      </c>
      <c r="AS974" s="113">
        <f t="shared" si="1104"/>
        <v>0</v>
      </c>
      <c r="AT974" s="113">
        <f t="shared" si="1104"/>
        <v>0</v>
      </c>
      <c r="AU974" s="113">
        <f t="shared" si="1104"/>
        <v>0</v>
      </c>
      <c r="AV974" s="113">
        <f t="shared" si="1104"/>
        <v>0</v>
      </c>
      <c r="AW974" s="113">
        <f t="shared" si="1104"/>
        <v>0</v>
      </c>
    </row>
    <row r="975" spans="1:49">
      <c r="A975" s="45" t="str">
        <f>A$210</f>
        <v>Strain F</v>
      </c>
      <c r="B975" s="36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N975" s="113"/>
      <c r="AO975" s="113"/>
      <c r="AP975" s="113"/>
      <c r="AQ975" s="113"/>
      <c r="AR975" s="113"/>
      <c r="AS975" s="113"/>
      <c r="AT975" s="113"/>
      <c r="AU975" s="113"/>
      <c r="AV975" s="113"/>
      <c r="AW975" s="116"/>
    </row>
    <row r="976" spans="1:49">
      <c r="A976" s="42" t="str">
        <f>A$211</f>
        <v>Number of Subjects at Risk (N)</v>
      </c>
      <c r="B976" s="36">
        <f>B$211</f>
        <v>0</v>
      </c>
      <c r="C976" s="113">
        <f t="shared" ref="C976:AW976" si="1105">C$211</f>
        <v>0</v>
      </c>
      <c r="D976" s="113">
        <f t="shared" si="1105"/>
        <v>0</v>
      </c>
      <c r="E976" s="113">
        <f t="shared" si="1105"/>
        <v>0</v>
      </c>
      <c r="F976" s="113">
        <f t="shared" si="1105"/>
        <v>0</v>
      </c>
      <c r="G976" s="113">
        <f t="shared" si="1105"/>
        <v>0</v>
      </c>
      <c r="H976" s="113">
        <f t="shared" si="1105"/>
        <v>0</v>
      </c>
      <c r="I976" s="113">
        <f t="shared" si="1105"/>
        <v>0</v>
      </c>
      <c r="J976" s="113">
        <f t="shared" si="1105"/>
        <v>0</v>
      </c>
      <c r="K976" s="113">
        <f t="shared" si="1105"/>
        <v>0</v>
      </c>
      <c r="L976" s="113">
        <f t="shared" si="1105"/>
        <v>0</v>
      </c>
      <c r="M976" s="113">
        <f t="shared" si="1105"/>
        <v>0</v>
      </c>
      <c r="N976" s="113">
        <f t="shared" si="1105"/>
        <v>0</v>
      </c>
      <c r="O976" s="113">
        <f t="shared" si="1105"/>
        <v>0</v>
      </c>
      <c r="P976" s="113">
        <f t="shared" si="1105"/>
        <v>0</v>
      </c>
      <c r="Q976" s="113">
        <f t="shared" si="1105"/>
        <v>0</v>
      </c>
      <c r="R976" s="113">
        <f t="shared" si="1105"/>
        <v>0</v>
      </c>
      <c r="S976" s="113">
        <f t="shared" si="1105"/>
        <v>0</v>
      </c>
      <c r="T976" s="113">
        <f t="shared" si="1105"/>
        <v>0</v>
      </c>
      <c r="U976" s="113">
        <f t="shared" si="1105"/>
        <v>0</v>
      </c>
      <c r="V976" s="113">
        <f t="shared" si="1105"/>
        <v>0</v>
      </c>
      <c r="W976" s="113">
        <f t="shared" si="1105"/>
        <v>0</v>
      </c>
      <c r="X976" s="113">
        <f t="shared" si="1105"/>
        <v>0</v>
      </c>
      <c r="Y976" s="113">
        <f t="shared" si="1105"/>
        <v>0</v>
      </c>
      <c r="Z976" s="113">
        <f t="shared" si="1105"/>
        <v>0</v>
      </c>
      <c r="AA976" s="113">
        <f t="shared" si="1105"/>
        <v>0</v>
      </c>
      <c r="AB976" s="113">
        <f t="shared" si="1105"/>
        <v>0</v>
      </c>
      <c r="AC976" s="113">
        <f t="shared" si="1105"/>
        <v>0</v>
      </c>
      <c r="AD976" s="113">
        <f t="shared" si="1105"/>
        <v>0</v>
      </c>
      <c r="AE976" s="113">
        <f t="shared" si="1105"/>
        <v>0</v>
      </c>
      <c r="AF976" s="113">
        <f t="shared" si="1105"/>
        <v>0</v>
      </c>
      <c r="AG976" s="113">
        <f t="shared" si="1105"/>
        <v>0</v>
      </c>
      <c r="AH976" s="113">
        <f t="shared" si="1105"/>
        <v>0</v>
      </c>
      <c r="AI976" s="113">
        <f t="shared" si="1105"/>
        <v>0</v>
      </c>
      <c r="AJ976" s="113">
        <f t="shared" si="1105"/>
        <v>0</v>
      </c>
      <c r="AK976" s="113">
        <f t="shared" si="1105"/>
        <v>0</v>
      </c>
      <c r="AL976" s="113">
        <f t="shared" si="1105"/>
        <v>0</v>
      </c>
      <c r="AM976" s="113">
        <f t="shared" si="1105"/>
        <v>0</v>
      </c>
      <c r="AN976" s="113">
        <f t="shared" si="1105"/>
        <v>0</v>
      </c>
      <c r="AO976" s="113">
        <f t="shared" si="1105"/>
        <v>0</v>
      </c>
      <c r="AP976" s="113">
        <f t="shared" si="1105"/>
        <v>0</v>
      </c>
      <c r="AQ976" s="113">
        <f t="shared" si="1105"/>
        <v>0</v>
      </c>
      <c r="AR976" s="113">
        <f t="shared" si="1105"/>
        <v>0</v>
      </c>
      <c r="AS976" s="113">
        <f t="shared" si="1105"/>
        <v>0</v>
      </c>
      <c r="AT976" s="113">
        <f t="shared" si="1105"/>
        <v>0</v>
      </c>
      <c r="AU976" s="113">
        <f t="shared" si="1105"/>
        <v>0</v>
      </c>
      <c r="AV976" s="113">
        <f t="shared" si="1105"/>
        <v>0</v>
      </c>
      <c r="AW976" s="113">
        <f t="shared" si="1105"/>
        <v>0</v>
      </c>
    </row>
    <row r="977" spans="1:49">
      <c r="A977" s="42" t="str">
        <f>A$212</f>
        <v>Observed Number of Deaths (O)</v>
      </c>
      <c r="B977" s="36">
        <f>B$212</f>
        <v>0</v>
      </c>
      <c r="C977" s="113">
        <f t="shared" ref="C977:AW977" si="1106">C$212</f>
        <v>0</v>
      </c>
      <c r="D977" s="113">
        <f t="shared" si="1106"/>
        <v>0</v>
      </c>
      <c r="E977" s="113">
        <f t="shared" si="1106"/>
        <v>0</v>
      </c>
      <c r="F977" s="113">
        <f t="shared" si="1106"/>
        <v>0</v>
      </c>
      <c r="G977" s="113">
        <f t="shared" si="1106"/>
        <v>0</v>
      </c>
      <c r="H977" s="113">
        <f t="shared" si="1106"/>
        <v>0</v>
      </c>
      <c r="I977" s="113">
        <f t="shared" si="1106"/>
        <v>0</v>
      </c>
      <c r="J977" s="113">
        <f t="shared" si="1106"/>
        <v>0</v>
      </c>
      <c r="K977" s="113">
        <f t="shared" si="1106"/>
        <v>0</v>
      </c>
      <c r="L977" s="113">
        <f t="shared" si="1106"/>
        <v>0</v>
      </c>
      <c r="M977" s="113">
        <f t="shared" si="1106"/>
        <v>0</v>
      </c>
      <c r="N977" s="113">
        <f t="shared" si="1106"/>
        <v>0</v>
      </c>
      <c r="O977" s="113">
        <f t="shared" si="1106"/>
        <v>0</v>
      </c>
      <c r="P977" s="113">
        <f t="shared" si="1106"/>
        <v>0</v>
      </c>
      <c r="Q977" s="113">
        <f t="shared" si="1106"/>
        <v>0</v>
      </c>
      <c r="R977" s="113">
        <f t="shared" si="1106"/>
        <v>0</v>
      </c>
      <c r="S977" s="113">
        <f t="shared" si="1106"/>
        <v>0</v>
      </c>
      <c r="T977" s="113">
        <f t="shared" si="1106"/>
        <v>0</v>
      </c>
      <c r="U977" s="113">
        <f t="shared" si="1106"/>
        <v>0</v>
      </c>
      <c r="V977" s="113">
        <f t="shared" si="1106"/>
        <v>0</v>
      </c>
      <c r="W977" s="113">
        <f t="shared" si="1106"/>
        <v>0</v>
      </c>
      <c r="X977" s="113">
        <f t="shared" si="1106"/>
        <v>0</v>
      </c>
      <c r="Y977" s="113">
        <f t="shared" si="1106"/>
        <v>0</v>
      </c>
      <c r="Z977" s="113">
        <f t="shared" si="1106"/>
        <v>0</v>
      </c>
      <c r="AA977" s="113">
        <f t="shared" si="1106"/>
        <v>0</v>
      </c>
      <c r="AB977" s="113">
        <f t="shared" si="1106"/>
        <v>0</v>
      </c>
      <c r="AC977" s="113">
        <f t="shared" si="1106"/>
        <v>0</v>
      </c>
      <c r="AD977" s="113">
        <f t="shared" si="1106"/>
        <v>0</v>
      </c>
      <c r="AE977" s="113">
        <f t="shared" si="1106"/>
        <v>0</v>
      </c>
      <c r="AF977" s="113">
        <f t="shared" si="1106"/>
        <v>0</v>
      </c>
      <c r="AG977" s="113">
        <f t="shared" si="1106"/>
        <v>0</v>
      </c>
      <c r="AH977" s="113">
        <f t="shared" si="1106"/>
        <v>0</v>
      </c>
      <c r="AI977" s="113">
        <f t="shared" si="1106"/>
        <v>0</v>
      </c>
      <c r="AJ977" s="113">
        <f t="shared" si="1106"/>
        <v>0</v>
      </c>
      <c r="AK977" s="113">
        <f t="shared" si="1106"/>
        <v>0</v>
      </c>
      <c r="AL977" s="113">
        <f t="shared" si="1106"/>
        <v>0</v>
      </c>
      <c r="AM977" s="113">
        <f t="shared" si="1106"/>
        <v>0</v>
      </c>
      <c r="AN977" s="113">
        <f t="shared" si="1106"/>
        <v>0</v>
      </c>
      <c r="AO977" s="113">
        <f t="shared" si="1106"/>
        <v>0</v>
      </c>
      <c r="AP977" s="113">
        <f t="shared" si="1106"/>
        <v>0</v>
      </c>
      <c r="AQ977" s="113">
        <f t="shared" si="1106"/>
        <v>0</v>
      </c>
      <c r="AR977" s="113">
        <f t="shared" si="1106"/>
        <v>0</v>
      </c>
      <c r="AS977" s="113">
        <f t="shared" si="1106"/>
        <v>0</v>
      </c>
      <c r="AT977" s="113">
        <f t="shared" si="1106"/>
        <v>0</v>
      </c>
      <c r="AU977" s="113">
        <f t="shared" si="1106"/>
        <v>0</v>
      </c>
      <c r="AV977" s="113">
        <f t="shared" si="1106"/>
        <v>0</v>
      </c>
      <c r="AW977" s="113">
        <f t="shared" si="1106"/>
        <v>0</v>
      </c>
    </row>
    <row r="978" spans="1:49">
      <c r="A978" s="45" t="s">
        <v>29</v>
      </c>
      <c r="B978" s="36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N978" s="113"/>
      <c r="AO978" s="113"/>
      <c r="AP978" s="113"/>
      <c r="AQ978" s="113"/>
      <c r="AR978" s="113"/>
      <c r="AS978" s="113"/>
      <c r="AT978" s="113"/>
      <c r="AU978" s="113"/>
      <c r="AV978" s="113"/>
      <c r="AW978" s="116"/>
    </row>
    <row r="979" spans="1:49">
      <c r="A979" s="42" t="s">
        <v>30</v>
      </c>
      <c r="B979" s="36"/>
      <c r="C979" s="113">
        <f t="shared" ref="C979:AW979" si="1107">C973+C976</f>
        <v>0</v>
      </c>
      <c r="D979" s="113">
        <f t="shared" si="1107"/>
        <v>0</v>
      </c>
      <c r="E979" s="113">
        <f t="shared" si="1107"/>
        <v>0</v>
      </c>
      <c r="F979" s="113">
        <f t="shared" si="1107"/>
        <v>0</v>
      </c>
      <c r="G979" s="113">
        <f t="shared" si="1107"/>
        <v>0</v>
      </c>
      <c r="H979" s="113">
        <f t="shared" si="1107"/>
        <v>0</v>
      </c>
      <c r="I979" s="113">
        <f t="shared" si="1107"/>
        <v>0</v>
      </c>
      <c r="J979" s="113">
        <f t="shared" si="1107"/>
        <v>0</v>
      </c>
      <c r="K979" s="113">
        <f t="shared" si="1107"/>
        <v>0</v>
      </c>
      <c r="L979" s="113">
        <f t="shared" si="1107"/>
        <v>0</v>
      </c>
      <c r="M979" s="113">
        <f t="shared" si="1107"/>
        <v>0</v>
      </c>
      <c r="N979" s="113">
        <f t="shared" si="1107"/>
        <v>0</v>
      </c>
      <c r="O979" s="113">
        <f t="shared" si="1107"/>
        <v>0</v>
      </c>
      <c r="P979" s="113">
        <f t="shared" si="1107"/>
        <v>0</v>
      </c>
      <c r="Q979" s="113">
        <f t="shared" si="1107"/>
        <v>0</v>
      </c>
      <c r="R979" s="113">
        <f t="shared" si="1107"/>
        <v>0</v>
      </c>
      <c r="S979" s="113">
        <f t="shared" si="1107"/>
        <v>0</v>
      </c>
      <c r="T979" s="113">
        <f t="shared" si="1107"/>
        <v>0</v>
      </c>
      <c r="U979" s="113">
        <f t="shared" si="1107"/>
        <v>0</v>
      </c>
      <c r="V979" s="113">
        <f t="shared" si="1107"/>
        <v>0</v>
      </c>
      <c r="W979" s="113">
        <f t="shared" si="1107"/>
        <v>0</v>
      </c>
      <c r="X979" s="113">
        <f t="shared" si="1107"/>
        <v>0</v>
      </c>
      <c r="Y979" s="113">
        <f t="shared" si="1107"/>
        <v>0</v>
      </c>
      <c r="Z979" s="113">
        <f t="shared" si="1107"/>
        <v>0</v>
      </c>
      <c r="AA979" s="113">
        <f t="shared" si="1107"/>
        <v>0</v>
      </c>
      <c r="AB979" s="113">
        <f t="shared" si="1107"/>
        <v>0</v>
      </c>
      <c r="AC979" s="113">
        <f t="shared" si="1107"/>
        <v>0</v>
      </c>
      <c r="AD979" s="113">
        <f t="shared" si="1107"/>
        <v>0</v>
      </c>
      <c r="AE979" s="113">
        <f t="shared" si="1107"/>
        <v>0</v>
      </c>
      <c r="AF979" s="113">
        <f t="shared" si="1107"/>
        <v>0</v>
      </c>
      <c r="AG979" s="113">
        <f t="shared" si="1107"/>
        <v>0</v>
      </c>
      <c r="AH979" s="113">
        <f t="shared" si="1107"/>
        <v>0</v>
      </c>
      <c r="AI979" s="113">
        <f t="shared" si="1107"/>
        <v>0</v>
      </c>
      <c r="AJ979" s="113">
        <f t="shared" si="1107"/>
        <v>0</v>
      </c>
      <c r="AK979" s="113">
        <f t="shared" si="1107"/>
        <v>0</v>
      </c>
      <c r="AL979" s="113">
        <f t="shared" si="1107"/>
        <v>0</v>
      </c>
      <c r="AM979" s="113">
        <f t="shared" si="1107"/>
        <v>0</v>
      </c>
      <c r="AN979" s="113">
        <f t="shared" si="1107"/>
        <v>0</v>
      </c>
      <c r="AO979" s="113">
        <f t="shared" si="1107"/>
        <v>0</v>
      </c>
      <c r="AP979" s="113">
        <f t="shared" si="1107"/>
        <v>0</v>
      </c>
      <c r="AQ979" s="113">
        <f t="shared" si="1107"/>
        <v>0</v>
      </c>
      <c r="AR979" s="113">
        <f t="shared" si="1107"/>
        <v>0</v>
      </c>
      <c r="AS979" s="113">
        <f t="shared" si="1107"/>
        <v>0</v>
      </c>
      <c r="AT979" s="113">
        <f t="shared" si="1107"/>
        <v>0</v>
      </c>
      <c r="AU979" s="113">
        <f t="shared" si="1107"/>
        <v>0</v>
      </c>
      <c r="AV979" s="113">
        <f t="shared" si="1107"/>
        <v>0</v>
      </c>
      <c r="AW979" s="116">
        <f t="shared" si="1107"/>
        <v>0</v>
      </c>
    </row>
    <row r="980" spans="1:49">
      <c r="A980" s="42" t="s">
        <v>31</v>
      </c>
      <c r="B980" s="36"/>
      <c r="C980" s="113">
        <f t="shared" ref="C980:AW980" si="1108">C974+C977</f>
        <v>0</v>
      </c>
      <c r="D980" s="113">
        <f t="shared" si="1108"/>
        <v>0</v>
      </c>
      <c r="E980" s="113">
        <f t="shared" si="1108"/>
        <v>0</v>
      </c>
      <c r="F980" s="113">
        <f t="shared" si="1108"/>
        <v>0</v>
      </c>
      <c r="G980" s="113">
        <f t="shared" si="1108"/>
        <v>0</v>
      </c>
      <c r="H980" s="113">
        <f t="shared" si="1108"/>
        <v>0</v>
      </c>
      <c r="I980" s="113">
        <f t="shared" si="1108"/>
        <v>0</v>
      </c>
      <c r="J980" s="113">
        <f t="shared" si="1108"/>
        <v>0</v>
      </c>
      <c r="K980" s="113">
        <f t="shared" si="1108"/>
        <v>0</v>
      </c>
      <c r="L980" s="113">
        <f t="shared" si="1108"/>
        <v>0</v>
      </c>
      <c r="M980" s="113">
        <f t="shared" si="1108"/>
        <v>0</v>
      </c>
      <c r="N980" s="113">
        <f t="shared" si="1108"/>
        <v>0</v>
      </c>
      <c r="O980" s="113">
        <f t="shared" si="1108"/>
        <v>0</v>
      </c>
      <c r="P980" s="113">
        <f t="shared" si="1108"/>
        <v>0</v>
      </c>
      <c r="Q980" s="113">
        <f t="shared" si="1108"/>
        <v>0</v>
      </c>
      <c r="R980" s="113">
        <f t="shared" si="1108"/>
        <v>0</v>
      </c>
      <c r="S980" s="113">
        <f t="shared" si="1108"/>
        <v>0</v>
      </c>
      <c r="T980" s="113">
        <f t="shared" si="1108"/>
        <v>0</v>
      </c>
      <c r="U980" s="113">
        <f t="shared" si="1108"/>
        <v>0</v>
      </c>
      <c r="V980" s="113">
        <f t="shared" si="1108"/>
        <v>0</v>
      </c>
      <c r="W980" s="113">
        <f t="shared" si="1108"/>
        <v>0</v>
      </c>
      <c r="X980" s="113">
        <f t="shared" si="1108"/>
        <v>0</v>
      </c>
      <c r="Y980" s="113">
        <f t="shared" si="1108"/>
        <v>0</v>
      </c>
      <c r="Z980" s="113">
        <f t="shared" si="1108"/>
        <v>0</v>
      </c>
      <c r="AA980" s="113">
        <f t="shared" si="1108"/>
        <v>0</v>
      </c>
      <c r="AB980" s="113">
        <f t="shared" si="1108"/>
        <v>0</v>
      </c>
      <c r="AC980" s="113">
        <f t="shared" si="1108"/>
        <v>0</v>
      </c>
      <c r="AD980" s="113">
        <f t="shared" si="1108"/>
        <v>0</v>
      </c>
      <c r="AE980" s="113">
        <f t="shared" si="1108"/>
        <v>0</v>
      </c>
      <c r="AF980" s="113">
        <f t="shared" si="1108"/>
        <v>0</v>
      </c>
      <c r="AG980" s="113">
        <f t="shared" si="1108"/>
        <v>0</v>
      </c>
      <c r="AH980" s="113">
        <f t="shared" si="1108"/>
        <v>0</v>
      </c>
      <c r="AI980" s="113">
        <f t="shared" si="1108"/>
        <v>0</v>
      </c>
      <c r="AJ980" s="113">
        <f t="shared" si="1108"/>
        <v>0</v>
      </c>
      <c r="AK980" s="113">
        <f t="shared" si="1108"/>
        <v>0</v>
      </c>
      <c r="AL980" s="113">
        <f t="shared" si="1108"/>
        <v>0</v>
      </c>
      <c r="AM980" s="113">
        <f t="shared" si="1108"/>
        <v>0</v>
      </c>
      <c r="AN980" s="113">
        <f t="shared" si="1108"/>
        <v>0</v>
      </c>
      <c r="AO980" s="113">
        <f t="shared" si="1108"/>
        <v>0</v>
      </c>
      <c r="AP980" s="113">
        <f t="shared" si="1108"/>
        <v>0</v>
      </c>
      <c r="AQ980" s="113">
        <f t="shared" si="1108"/>
        <v>0</v>
      </c>
      <c r="AR980" s="113">
        <f t="shared" si="1108"/>
        <v>0</v>
      </c>
      <c r="AS980" s="113">
        <f t="shared" si="1108"/>
        <v>0</v>
      </c>
      <c r="AT980" s="113">
        <f t="shared" si="1108"/>
        <v>0</v>
      </c>
      <c r="AU980" s="113">
        <f t="shared" si="1108"/>
        <v>0</v>
      </c>
      <c r="AV980" s="113">
        <f t="shared" si="1108"/>
        <v>0</v>
      </c>
      <c r="AW980" s="116">
        <f t="shared" si="1108"/>
        <v>0</v>
      </c>
    </row>
    <row r="981" spans="1:49">
      <c r="A981" s="42" t="s">
        <v>34</v>
      </c>
      <c r="B981" s="36"/>
      <c r="C981" s="113" t="str">
        <f t="shared" ref="C981:AW981" si="1109">IF(C979&gt;0, C980*(C973/C979),"")</f>
        <v/>
      </c>
      <c r="D981" s="113" t="str">
        <f t="shared" si="1109"/>
        <v/>
      </c>
      <c r="E981" s="113" t="str">
        <f t="shared" si="1109"/>
        <v/>
      </c>
      <c r="F981" s="113" t="str">
        <f t="shared" si="1109"/>
        <v/>
      </c>
      <c r="G981" s="113" t="str">
        <f t="shared" si="1109"/>
        <v/>
      </c>
      <c r="H981" s="113" t="str">
        <f t="shared" si="1109"/>
        <v/>
      </c>
      <c r="I981" s="113" t="str">
        <f t="shared" si="1109"/>
        <v/>
      </c>
      <c r="J981" s="113" t="str">
        <f t="shared" si="1109"/>
        <v/>
      </c>
      <c r="K981" s="113" t="str">
        <f t="shared" si="1109"/>
        <v/>
      </c>
      <c r="L981" s="113" t="str">
        <f t="shared" si="1109"/>
        <v/>
      </c>
      <c r="M981" s="113" t="str">
        <f t="shared" si="1109"/>
        <v/>
      </c>
      <c r="N981" s="113" t="str">
        <f t="shared" si="1109"/>
        <v/>
      </c>
      <c r="O981" s="113" t="str">
        <f t="shared" si="1109"/>
        <v/>
      </c>
      <c r="P981" s="113" t="str">
        <f t="shared" si="1109"/>
        <v/>
      </c>
      <c r="Q981" s="113" t="str">
        <f t="shared" si="1109"/>
        <v/>
      </c>
      <c r="R981" s="113" t="str">
        <f t="shared" si="1109"/>
        <v/>
      </c>
      <c r="S981" s="113" t="str">
        <f t="shared" si="1109"/>
        <v/>
      </c>
      <c r="T981" s="113" t="str">
        <f t="shared" si="1109"/>
        <v/>
      </c>
      <c r="U981" s="113" t="str">
        <f t="shared" si="1109"/>
        <v/>
      </c>
      <c r="V981" s="113" t="str">
        <f t="shared" si="1109"/>
        <v/>
      </c>
      <c r="W981" s="113" t="str">
        <f t="shared" si="1109"/>
        <v/>
      </c>
      <c r="X981" s="113" t="str">
        <f t="shared" si="1109"/>
        <v/>
      </c>
      <c r="Y981" s="113" t="str">
        <f t="shared" si="1109"/>
        <v/>
      </c>
      <c r="Z981" s="113" t="str">
        <f t="shared" si="1109"/>
        <v/>
      </c>
      <c r="AA981" s="113" t="str">
        <f t="shared" si="1109"/>
        <v/>
      </c>
      <c r="AB981" s="113" t="str">
        <f t="shared" si="1109"/>
        <v/>
      </c>
      <c r="AC981" s="113" t="str">
        <f t="shared" si="1109"/>
        <v/>
      </c>
      <c r="AD981" s="113" t="str">
        <f t="shared" si="1109"/>
        <v/>
      </c>
      <c r="AE981" s="113" t="str">
        <f t="shared" si="1109"/>
        <v/>
      </c>
      <c r="AF981" s="113" t="str">
        <f t="shared" si="1109"/>
        <v/>
      </c>
      <c r="AG981" s="113" t="str">
        <f t="shared" si="1109"/>
        <v/>
      </c>
      <c r="AH981" s="113" t="str">
        <f t="shared" si="1109"/>
        <v/>
      </c>
      <c r="AI981" s="113" t="str">
        <f t="shared" si="1109"/>
        <v/>
      </c>
      <c r="AJ981" s="113" t="str">
        <f t="shared" si="1109"/>
        <v/>
      </c>
      <c r="AK981" s="113" t="str">
        <f t="shared" si="1109"/>
        <v/>
      </c>
      <c r="AL981" s="113" t="str">
        <f t="shared" si="1109"/>
        <v/>
      </c>
      <c r="AM981" s="113" t="str">
        <f t="shared" si="1109"/>
        <v/>
      </c>
      <c r="AN981" s="113" t="str">
        <f t="shared" si="1109"/>
        <v/>
      </c>
      <c r="AO981" s="113" t="str">
        <f t="shared" si="1109"/>
        <v/>
      </c>
      <c r="AP981" s="113" t="str">
        <f t="shared" si="1109"/>
        <v/>
      </c>
      <c r="AQ981" s="113" t="str">
        <f t="shared" si="1109"/>
        <v/>
      </c>
      <c r="AR981" s="113" t="str">
        <f t="shared" si="1109"/>
        <v/>
      </c>
      <c r="AS981" s="113" t="str">
        <f t="shared" si="1109"/>
        <v/>
      </c>
      <c r="AT981" s="113" t="str">
        <f t="shared" si="1109"/>
        <v/>
      </c>
      <c r="AU981" s="113" t="str">
        <f t="shared" si="1109"/>
        <v/>
      </c>
      <c r="AV981" s="113" t="str">
        <f t="shared" si="1109"/>
        <v/>
      </c>
      <c r="AW981" s="116" t="str">
        <f t="shared" si="1109"/>
        <v/>
      </c>
    </row>
    <row r="982" spans="1:49">
      <c r="A982" s="42" t="s">
        <v>35</v>
      </c>
      <c r="B982" s="36"/>
      <c r="C982" s="113" t="str">
        <f>IF(C979&gt;0, IF((C979-1)=0,"", ( C980*(C973/C979)*(1-(C973/C979))*(C979-C980))/(C979-1)), "")</f>
        <v/>
      </c>
      <c r="D982" s="113" t="str">
        <f t="shared" ref="D982:AW982" si="1110">IF(D979&gt;0, IF((D979-1)=0,"", ( D980*(D973/D979)*(1-(D973/D979))*(D979-D980))/(D979-1)), "")</f>
        <v/>
      </c>
      <c r="E982" s="113" t="str">
        <f t="shared" si="1110"/>
        <v/>
      </c>
      <c r="F982" s="113" t="str">
        <f t="shared" si="1110"/>
        <v/>
      </c>
      <c r="G982" s="113" t="str">
        <f t="shared" si="1110"/>
        <v/>
      </c>
      <c r="H982" s="113" t="str">
        <f t="shared" si="1110"/>
        <v/>
      </c>
      <c r="I982" s="113" t="str">
        <f t="shared" si="1110"/>
        <v/>
      </c>
      <c r="J982" s="113" t="str">
        <f t="shared" si="1110"/>
        <v/>
      </c>
      <c r="K982" s="113" t="str">
        <f t="shared" si="1110"/>
        <v/>
      </c>
      <c r="L982" s="113" t="str">
        <f t="shared" si="1110"/>
        <v/>
      </c>
      <c r="M982" s="113" t="str">
        <f t="shared" si="1110"/>
        <v/>
      </c>
      <c r="N982" s="113" t="str">
        <f t="shared" si="1110"/>
        <v/>
      </c>
      <c r="O982" s="113" t="str">
        <f t="shared" si="1110"/>
        <v/>
      </c>
      <c r="P982" s="113" t="str">
        <f t="shared" si="1110"/>
        <v/>
      </c>
      <c r="Q982" s="113" t="str">
        <f t="shared" si="1110"/>
        <v/>
      </c>
      <c r="R982" s="113" t="str">
        <f t="shared" si="1110"/>
        <v/>
      </c>
      <c r="S982" s="113" t="str">
        <f t="shared" si="1110"/>
        <v/>
      </c>
      <c r="T982" s="113" t="str">
        <f t="shared" si="1110"/>
        <v/>
      </c>
      <c r="U982" s="113" t="str">
        <f t="shared" si="1110"/>
        <v/>
      </c>
      <c r="V982" s="113" t="str">
        <f t="shared" si="1110"/>
        <v/>
      </c>
      <c r="W982" s="113" t="str">
        <f t="shared" si="1110"/>
        <v/>
      </c>
      <c r="X982" s="113" t="str">
        <f t="shared" si="1110"/>
        <v/>
      </c>
      <c r="Y982" s="113" t="str">
        <f t="shared" si="1110"/>
        <v/>
      </c>
      <c r="Z982" s="113" t="str">
        <f t="shared" si="1110"/>
        <v/>
      </c>
      <c r="AA982" s="113" t="str">
        <f t="shared" si="1110"/>
        <v/>
      </c>
      <c r="AB982" s="113" t="str">
        <f t="shared" si="1110"/>
        <v/>
      </c>
      <c r="AC982" s="113" t="str">
        <f t="shared" si="1110"/>
        <v/>
      </c>
      <c r="AD982" s="113" t="str">
        <f t="shared" si="1110"/>
        <v/>
      </c>
      <c r="AE982" s="113" t="str">
        <f t="shared" si="1110"/>
        <v/>
      </c>
      <c r="AF982" s="113" t="str">
        <f t="shared" si="1110"/>
        <v/>
      </c>
      <c r="AG982" s="113" t="str">
        <f t="shared" si="1110"/>
        <v/>
      </c>
      <c r="AH982" s="113" t="str">
        <f t="shared" si="1110"/>
        <v/>
      </c>
      <c r="AI982" s="113" t="str">
        <f t="shared" si="1110"/>
        <v/>
      </c>
      <c r="AJ982" s="113" t="str">
        <f t="shared" si="1110"/>
        <v/>
      </c>
      <c r="AK982" s="113" t="str">
        <f t="shared" si="1110"/>
        <v/>
      </c>
      <c r="AL982" s="113" t="str">
        <f t="shared" si="1110"/>
        <v/>
      </c>
      <c r="AM982" s="113" t="str">
        <f t="shared" si="1110"/>
        <v/>
      </c>
      <c r="AN982" s="113" t="str">
        <f t="shared" si="1110"/>
        <v/>
      </c>
      <c r="AO982" s="113" t="str">
        <f t="shared" si="1110"/>
        <v/>
      </c>
      <c r="AP982" s="113" t="str">
        <f t="shared" si="1110"/>
        <v/>
      </c>
      <c r="AQ982" s="113" t="str">
        <f t="shared" si="1110"/>
        <v/>
      </c>
      <c r="AR982" s="113" t="str">
        <f t="shared" si="1110"/>
        <v/>
      </c>
      <c r="AS982" s="113" t="str">
        <f t="shared" si="1110"/>
        <v/>
      </c>
      <c r="AT982" s="113" t="str">
        <f t="shared" si="1110"/>
        <v/>
      </c>
      <c r="AU982" s="113" t="str">
        <f t="shared" si="1110"/>
        <v/>
      </c>
      <c r="AV982" s="113" t="str">
        <f t="shared" si="1110"/>
        <v/>
      </c>
      <c r="AW982" s="113" t="str">
        <f t="shared" si="1110"/>
        <v/>
      </c>
    </row>
    <row r="983" spans="1:49">
      <c r="A983" s="42" t="s">
        <v>33</v>
      </c>
      <c r="B983" s="36" t="e">
        <f>(SUM(D974:AW974)-SUM(D981:AW981))^2/SUM(D982:AW982)</f>
        <v>#DIV/0!</v>
      </c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  <c r="AG983" s="113"/>
      <c r="AH983" s="113"/>
      <c r="AI983" s="113"/>
      <c r="AJ983" s="113"/>
      <c r="AK983" s="113"/>
      <c r="AL983" s="113"/>
      <c r="AM983" s="113"/>
      <c r="AN983" s="113"/>
      <c r="AO983" s="113"/>
      <c r="AP983" s="113"/>
      <c r="AQ983" s="113"/>
      <c r="AR983" s="113"/>
      <c r="AS983" s="113"/>
      <c r="AT983" s="113"/>
      <c r="AU983" s="113"/>
      <c r="AV983" s="113"/>
      <c r="AW983" s="116"/>
    </row>
    <row r="984" spans="1:49" ht="16" thickBot="1">
      <c r="A984" s="46" t="s">
        <v>32</v>
      </c>
      <c r="B984" s="47" t="e">
        <f>CHIDIST(B983,1)</f>
        <v>#DIV/0!</v>
      </c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  <c r="AN984" s="117"/>
      <c r="AO984" s="117"/>
      <c r="AP984" s="117"/>
      <c r="AQ984" s="117"/>
      <c r="AR984" s="117"/>
      <c r="AS984" s="117"/>
      <c r="AT984" s="117"/>
      <c r="AU984" s="117"/>
      <c r="AV984" s="117"/>
      <c r="AW984" s="118"/>
    </row>
    <row r="985" spans="1:49">
      <c r="A985" s="33"/>
      <c r="B985" s="33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 ht="16" thickBot="1">
      <c r="A986" s="33"/>
      <c r="B986" s="33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43" t="str">
        <f>A989&amp;" vs. "&amp;A992</f>
        <v>Strain D vs. Strain G</v>
      </c>
      <c r="B987" s="44" t="e">
        <f>"p = "&amp;FIXED(B1001,6)</f>
        <v>#DIV/0!</v>
      </c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  <c r="AR987" s="114"/>
      <c r="AS987" s="114"/>
      <c r="AT987" s="114"/>
      <c r="AU987" s="114"/>
      <c r="AV987" s="114"/>
      <c r="AW987" s="115"/>
    </row>
    <row r="988" spans="1:49">
      <c r="A988" s="33"/>
      <c r="B988" s="33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45" t="str">
        <f>A$138</f>
        <v>Strain D</v>
      </c>
      <c r="B989" s="36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  <c r="AG989" s="113"/>
      <c r="AH989" s="113"/>
      <c r="AI989" s="113"/>
      <c r="AJ989" s="113"/>
      <c r="AK989" s="113"/>
      <c r="AL989" s="113"/>
      <c r="AM989" s="113"/>
      <c r="AN989" s="113"/>
      <c r="AO989" s="113"/>
      <c r="AP989" s="113"/>
      <c r="AQ989" s="113"/>
      <c r="AR989" s="113"/>
      <c r="AS989" s="113"/>
      <c r="AT989" s="113"/>
      <c r="AU989" s="113"/>
      <c r="AV989" s="113"/>
      <c r="AW989" s="116"/>
    </row>
    <row r="990" spans="1:49">
      <c r="A990" s="42" t="str">
        <f>A$139</f>
        <v>Number of Subjects at Risk (N)</v>
      </c>
      <c r="B990" s="36">
        <f>B$139</f>
        <v>0</v>
      </c>
      <c r="C990" s="113">
        <f t="shared" ref="C990:AW990" si="1111">C$139</f>
        <v>0</v>
      </c>
      <c r="D990" s="113">
        <f t="shared" si="1111"/>
        <v>0</v>
      </c>
      <c r="E990" s="113">
        <f t="shared" si="1111"/>
        <v>0</v>
      </c>
      <c r="F990" s="113">
        <f t="shared" si="1111"/>
        <v>0</v>
      </c>
      <c r="G990" s="113">
        <f t="shared" si="1111"/>
        <v>0</v>
      </c>
      <c r="H990" s="113">
        <f t="shared" si="1111"/>
        <v>0</v>
      </c>
      <c r="I990" s="113">
        <f t="shared" si="1111"/>
        <v>0</v>
      </c>
      <c r="J990" s="113">
        <f t="shared" si="1111"/>
        <v>0</v>
      </c>
      <c r="K990" s="113">
        <f t="shared" si="1111"/>
        <v>0</v>
      </c>
      <c r="L990" s="113">
        <f t="shared" si="1111"/>
        <v>0</v>
      </c>
      <c r="M990" s="113">
        <f t="shared" si="1111"/>
        <v>0</v>
      </c>
      <c r="N990" s="113">
        <f t="shared" si="1111"/>
        <v>0</v>
      </c>
      <c r="O990" s="113">
        <f t="shared" si="1111"/>
        <v>0</v>
      </c>
      <c r="P990" s="113">
        <f t="shared" si="1111"/>
        <v>0</v>
      </c>
      <c r="Q990" s="113">
        <f t="shared" si="1111"/>
        <v>0</v>
      </c>
      <c r="R990" s="113">
        <f t="shared" si="1111"/>
        <v>0</v>
      </c>
      <c r="S990" s="113">
        <f t="shared" si="1111"/>
        <v>0</v>
      </c>
      <c r="T990" s="113">
        <f t="shared" si="1111"/>
        <v>0</v>
      </c>
      <c r="U990" s="113">
        <f t="shared" si="1111"/>
        <v>0</v>
      </c>
      <c r="V990" s="113">
        <f t="shared" si="1111"/>
        <v>0</v>
      </c>
      <c r="W990" s="113">
        <f t="shared" si="1111"/>
        <v>0</v>
      </c>
      <c r="X990" s="113">
        <f t="shared" si="1111"/>
        <v>0</v>
      </c>
      <c r="Y990" s="113">
        <f t="shared" si="1111"/>
        <v>0</v>
      </c>
      <c r="Z990" s="113">
        <f t="shared" si="1111"/>
        <v>0</v>
      </c>
      <c r="AA990" s="113">
        <f t="shared" si="1111"/>
        <v>0</v>
      </c>
      <c r="AB990" s="113">
        <f t="shared" si="1111"/>
        <v>0</v>
      </c>
      <c r="AC990" s="113">
        <f t="shared" si="1111"/>
        <v>0</v>
      </c>
      <c r="AD990" s="113">
        <f t="shared" si="1111"/>
        <v>0</v>
      </c>
      <c r="AE990" s="113">
        <f t="shared" si="1111"/>
        <v>0</v>
      </c>
      <c r="AF990" s="113">
        <f t="shared" si="1111"/>
        <v>0</v>
      </c>
      <c r="AG990" s="113">
        <f t="shared" si="1111"/>
        <v>0</v>
      </c>
      <c r="AH990" s="113">
        <f t="shared" si="1111"/>
        <v>0</v>
      </c>
      <c r="AI990" s="113">
        <f t="shared" si="1111"/>
        <v>0</v>
      </c>
      <c r="AJ990" s="113">
        <f t="shared" si="1111"/>
        <v>0</v>
      </c>
      <c r="AK990" s="113">
        <f t="shared" si="1111"/>
        <v>0</v>
      </c>
      <c r="AL990" s="113">
        <f t="shared" si="1111"/>
        <v>0</v>
      </c>
      <c r="AM990" s="113">
        <f t="shared" si="1111"/>
        <v>0</v>
      </c>
      <c r="AN990" s="113">
        <f t="shared" si="1111"/>
        <v>0</v>
      </c>
      <c r="AO990" s="113">
        <f t="shared" si="1111"/>
        <v>0</v>
      </c>
      <c r="AP990" s="113">
        <f t="shared" si="1111"/>
        <v>0</v>
      </c>
      <c r="AQ990" s="113">
        <f t="shared" si="1111"/>
        <v>0</v>
      </c>
      <c r="AR990" s="113">
        <f t="shared" si="1111"/>
        <v>0</v>
      </c>
      <c r="AS990" s="113">
        <f t="shared" si="1111"/>
        <v>0</v>
      </c>
      <c r="AT990" s="113">
        <f t="shared" si="1111"/>
        <v>0</v>
      </c>
      <c r="AU990" s="113">
        <f t="shared" si="1111"/>
        <v>0</v>
      </c>
      <c r="AV990" s="113">
        <f t="shared" si="1111"/>
        <v>0</v>
      </c>
      <c r="AW990" s="113">
        <f t="shared" si="1111"/>
        <v>0</v>
      </c>
    </row>
    <row r="991" spans="1:49">
      <c r="A991" s="42" t="str">
        <f>A$140</f>
        <v>Observed Number of Deaths (O)</v>
      </c>
      <c r="B991" s="36">
        <f>B$140</f>
        <v>0</v>
      </c>
      <c r="C991" s="113">
        <f t="shared" ref="C991:AW991" si="1112">C$140</f>
        <v>0</v>
      </c>
      <c r="D991" s="113">
        <f t="shared" si="1112"/>
        <v>0</v>
      </c>
      <c r="E991" s="113">
        <f t="shared" si="1112"/>
        <v>0</v>
      </c>
      <c r="F991" s="113">
        <f t="shared" si="1112"/>
        <v>0</v>
      </c>
      <c r="G991" s="113">
        <f t="shared" si="1112"/>
        <v>0</v>
      </c>
      <c r="H991" s="113">
        <f t="shared" si="1112"/>
        <v>0</v>
      </c>
      <c r="I991" s="113">
        <f t="shared" si="1112"/>
        <v>0</v>
      </c>
      <c r="J991" s="113">
        <f t="shared" si="1112"/>
        <v>0</v>
      </c>
      <c r="K991" s="113">
        <f t="shared" si="1112"/>
        <v>0</v>
      </c>
      <c r="L991" s="113">
        <f t="shared" si="1112"/>
        <v>0</v>
      </c>
      <c r="M991" s="113">
        <f t="shared" si="1112"/>
        <v>0</v>
      </c>
      <c r="N991" s="113">
        <f t="shared" si="1112"/>
        <v>0</v>
      </c>
      <c r="O991" s="113">
        <f t="shared" si="1112"/>
        <v>0</v>
      </c>
      <c r="P991" s="113">
        <f t="shared" si="1112"/>
        <v>0</v>
      </c>
      <c r="Q991" s="113">
        <f t="shared" si="1112"/>
        <v>0</v>
      </c>
      <c r="R991" s="113">
        <f t="shared" si="1112"/>
        <v>0</v>
      </c>
      <c r="S991" s="113">
        <f t="shared" si="1112"/>
        <v>0</v>
      </c>
      <c r="T991" s="113">
        <f t="shared" si="1112"/>
        <v>0</v>
      </c>
      <c r="U991" s="113">
        <f t="shared" si="1112"/>
        <v>0</v>
      </c>
      <c r="V991" s="113">
        <f t="shared" si="1112"/>
        <v>0</v>
      </c>
      <c r="W991" s="113">
        <f t="shared" si="1112"/>
        <v>0</v>
      </c>
      <c r="X991" s="113">
        <f t="shared" si="1112"/>
        <v>0</v>
      </c>
      <c r="Y991" s="113">
        <f t="shared" si="1112"/>
        <v>0</v>
      </c>
      <c r="Z991" s="113">
        <f t="shared" si="1112"/>
        <v>0</v>
      </c>
      <c r="AA991" s="113">
        <f t="shared" si="1112"/>
        <v>0</v>
      </c>
      <c r="AB991" s="113">
        <f t="shared" si="1112"/>
        <v>0</v>
      </c>
      <c r="AC991" s="113">
        <f t="shared" si="1112"/>
        <v>0</v>
      </c>
      <c r="AD991" s="113">
        <f t="shared" si="1112"/>
        <v>0</v>
      </c>
      <c r="AE991" s="113">
        <f t="shared" si="1112"/>
        <v>0</v>
      </c>
      <c r="AF991" s="113">
        <f t="shared" si="1112"/>
        <v>0</v>
      </c>
      <c r="AG991" s="113">
        <f t="shared" si="1112"/>
        <v>0</v>
      </c>
      <c r="AH991" s="113">
        <f t="shared" si="1112"/>
        <v>0</v>
      </c>
      <c r="AI991" s="113">
        <f t="shared" si="1112"/>
        <v>0</v>
      </c>
      <c r="AJ991" s="113">
        <f t="shared" si="1112"/>
        <v>0</v>
      </c>
      <c r="AK991" s="113">
        <f t="shared" si="1112"/>
        <v>0</v>
      </c>
      <c r="AL991" s="113">
        <f t="shared" si="1112"/>
        <v>0</v>
      </c>
      <c r="AM991" s="113">
        <f t="shared" si="1112"/>
        <v>0</v>
      </c>
      <c r="AN991" s="113">
        <f t="shared" si="1112"/>
        <v>0</v>
      </c>
      <c r="AO991" s="113">
        <f t="shared" si="1112"/>
        <v>0</v>
      </c>
      <c r="AP991" s="113">
        <f t="shared" si="1112"/>
        <v>0</v>
      </c>
      <c r="AQ991" s="113">
        <f t="shared" si="1112"/>
        <v>0</v>
      </c>
      <c r="AR991" s="113">
        <f t="shared" si="1112"/>
        <v>0</v>
      </c>
      <c r="AS991" s="113">
        <f t="shared" si="1112"/>
        <v>0</v>
      </c>
      <c r="AT991" s="113">
        <f t="shared" si="1112"/>
        <v>0</v>
      </c>
      <c r="AU991" s="113">
        <f t="shared" si="1112"/>
        <v>0</v>
      </c>
      <c r="AV991" s="113">
        <f t="shared" si="1112"/>
        <v>0</v>
      </c>
      <c r="AW991" s="113">
        <f t="shared" si="1112"/>
        <v>0</v>
      </c>
    </row>
    <row r="992" spans="1:49">
      <c r="A992" s="45" t="str">
        <f>A$246</f>
        <v>Strain G</v>
      </c>
      <c r="B992" s="36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  <c r="AG992" s="113"/>
      <c r="AH992" s="113"/>
      <c r="AI992" s="113"/>
      <c r="AJ992" s="113"/>
      <c r="AK992" s="113"/>
      <c r="AL992" s="113"/>
      <c r="AM992" s="113"/>
      <c r="AN992" s="113"/>
      <c r="AO992" s="113"/>
      <c r="AP992" s="113"/>
      <c r="AQ992" s="113"/>
      <c r="AR992" s="113"/>
      <c r="AS992" s="113"/>
      <c r="AT992" s="113"/>
      <c r="AU992" s="113"/>
      <c r="AV992" s="113"/>
      <c r="AW992" s="116"/>
    </row>
    <row r="993" spans="1:49">
      <c r="A993" s="42" t="str">
        <f>A$247</f>
        <v>Number of Subjects at Risk (N)</v>
      </c>
      <c r="B993" s="36">
        <f>B$247</f>
        <v>0</v>
      </c>
      <c r="C993" s="113">
        <f t="shared" ref="C993:AW993" si="1113">C$247</f>
        <v>0</v>
      </c>
      <c r="D993" s="113">
        <f t="shared" si="1113"/>
        <v>0</v>
      </c>
      <c r="E993" s="113">
        <f t="shared" si="1113"/>
        <v>0</v>
      </c>
      <c r="F993" s="113">
        <f t="shared" si="1113"/>
        <v>0</v>
      </c>
      <c r="G993" s="113">
        <f t="shared" si="1113"/>
        <v>0</v>
      </c>
      <c r="H993" s="113">
        <f t="shared" si="1113"/>
        <v>0</v>
      </c>
      <c r="I993" s="113">
        <f t="shared" si="1113"/>
        <v>0</v>
      </c>
      <c r="J993" s="113">
        <f t="shared" si="1113"/>
        <v>0</v>
      </c>
      <c r="K993" s="113">
        <f t="shared" si="1113"/>
        <v>0</v>
      </c>
      <c r="L993" s="113">
        <f t="shared" si="1113"/>
        <v>0</v>
      </c>
      <c r="M993" s="113">
        <f t="shared" si="1113"/>
        <v>0</v>
      </c>
      <c r="N993" s="113">
        <f t="shared" si="1113"/>
        <v>0</v>
      </c>
      <c r="O993" s="113">
        <f t="shared" si="1113"/>
        <v>0</v>
      </c>
      <c r="P993" s="113">
        <f t="shared" si="1113"/>
        <v>0</v>
      </c>
      <c r="Q993" s="113">
        <f t="shared" si="1113"/>
        <v>0</v>
      </c>
      <c r="R993" s="113">
        <f t="shared" si="1113"/>
        <v>0</v>
      </c>
      <c r="S993" s="113">
        <f t="shared" si="1113"/>
        <v>0</v>
      </c>
      <c r="T993" s="113">
        <f t="shared" si="1113"/>
        <v>0</v>
      </c>
      <c r="U993" s="113">
        <f t="shared" si="1113"/>
        <v>0</v>
      </c>
      <c r="V993" s="113">
        <f t="shared" si="1113"/>
        <v>0</v>
      </c>
      <c r="W993" s="113">
        <f t="shared" si="1113"/>
        <v>0</v>
      </c>
      <c r="X993" s="113">
        <f t="shared" si="1113"/>
        <v>0</v>
      </c>
      <c r="Y993" s="113">
        <f t="shared" si="1113"/>
        <v>0</v>
      </c>
      <c r="Z993" s="113">
        <f t="shared" si="1113"/>
        <v>0</v>
      </c>
      <c r="AA993" s="113">
        <f t="shared" si="1113"/>
        <v>0</v>
      </c>
      <c r="AB993" s="113">
        <f t="shared" si="1113"/>
        <v>0</v>
      </c>
      <c r="AC993" s="113">
        <f t="shared" si="1113"/>
        <v>0</v>
      </c>
      <c r="AD993" s="113">
        <f t="shared" si="1113"/>
        <v>0</v>
      </c>
      <c r="AE993" s="113">
        <f t="shared" si="1113"/>
        <v>0</v>
      </c>
      <c r="AF993" s="113">
        <f t="shared" si="1113"/>
        <v>0</v>
      </c>
      <c r="AG993" s="113">
        <f t="shared" si="1113"/>
        <v>0</v>
      </c>
      <c r="AH993" s="113">
        <f t="shared" si="1113"/>
        <v>0</v>
      </c>
      <c r="AI993" s="113">
        <f t="shared" si="1113"/>
        <v>0</v>
      </c>
      <c r="AJ993" s="113">
        <f t="shared" si="1113"/>
        <v>0</v>
      </c>
      <c r="AK993" s="113">
        <f t="shared" si="1113"/>
        <v>0</v>
      </c>
      <c r="AL993" s="113">
        <f t="shared" si="1113"/>
        <v>0</v>
      </c>
      <c r="AM993" s="113">
        <f t="shared" si="1113"/>
        <v>0</v>
      </c>
      <c r="AN993" s="113">
        <f t="shared" si="1113"/>
        <v>0</v>
      </c>
      <c r="AO993" s="113">
        <f t="shared" si="1113"/>
        <v>0</v>
      </c>
      <c r="AP993" s="113">
        <f t="shared" si="1113"/>
        <v>0</v>
      </c>
      <c r="AQ993" s="113">
        <f t="shared" si="1113"/>
        <v>0</v>
      </c>
      <c r="AR993" s="113">
        <f t="shared" si="1113"/>
        <v>0</v>
      </c>
      <c r="AS993" s="113">
        <f t="shared" si="1113"/>
        <v>0</v>
      </c>
      <c r="AT993" s="113">
        <f t="shared" si="1113"/>
        <v>0</v>
      </c>
      <c r="AU993" s="113">
        <f t="shared" si="1113"/>
        <v>0</v>
      </c>
      <c r="AV993" s="113">
        <f t="shared" si="1113"/>
        <v>0</v>
      </c>
      <c r="AW993" s="113">
        <f t="shared" si="1113"/>
        <v>0</v>
      </c>
    </row>
    <row r="994" spans="1:49">
      <c r="A994" s="42" t="str">
        <f>A$248</f>
        <v>Observed Number of Deaths (O)</v>
      </c>
      <c r="B994" s="36">
        <f>B$248</f>
        <v>0</v>
      </c>
      <c r="C994" s="113">
        <f t="shared" ref="C994:AW994" si="1114">C$248</f>
        <v>0</v>
      </c>
      <c r="D994" s="113">
        <f t="shared" si="1114"/>
        <v>0</v>
      </c>
      <c r="E994" s="113">
        <f t="shared" si="1114"/>
        <v>0</v>
      </c>
      <c r="F994" s="113">
        <f t="shared" si="1114"/>
        <v>0</v>
      </c>
      <c r="G994" s="113">
        <f t="shared" si="1114"/>
        <v>0</v>
      </c>
      <c r="H994" s="113">
        <f t="shared" si="1114"/>
        <v>0</v>
      </c>
      <c r="I994" s="113">
        <f t="shared" si="1114"/>
        <v>0</v>
      </c>
      <c r="J994" s="113">
        <f t="shared" si="1114"/>
        <v>0</v>
      </c>
      <c r="K994" s="113">
        <f t="shared" si="1114"/>
        <v>0</v>
      </c>
      <c r="L994" s="113">
        <f t="shared" si="1114"/>
        <v>0</v>
      </c>
      <c r="M994" s="113">
        <f t="shared" si="1114"/>
        <v>0</v>
      </c>
      <c r="N994" s="113">
        <f t="shared" si="1114"/>
        <v>0</v>
      </c>
      <c r="O994" s="113">
        <f t="shared" si="1114"/>
        <v>0</v>
      </c>
      <c r="P994" s="113">
        <f t="shared" si="1114"/>
        <v>0</v>
      </c>
      <c r="Q994" s="113">
        <f t="shared" si="1114"/>
        <v>0</v>
      </c>
      <c r="R994" s="113">
        <f t="shared" si="1114"/>
        <v>0</v>
      </c>
      <c r="S994" s="113">
        <f t="shared" si="1114"/>
        <v>0</v>
      </c>
      <c r="T994" s="113">
        <f t="shared" si="1114"/>
        <v>0</v>
      </c>
      <c r="U994" s="113">
        <f t="shared" si="1114"/>
        <v>0</v>
      </c>
      <c r="V994" s="113">
        <f t="shared" si="1114"/>
        <v>0</v>
      </c>
      <c r="W994" s="113">
        <f t="shared" si="1114"/>
        <v>0</v>
      </c>
      <c r="X994" s="113">
        <f t="shared" si="1114"/>
        <v>0</v>
      </c>
      <c r="Y994" s="113">
        <f t="shared" si="1114"/>
        <v>0</v>
      </c>
      <c r="Z994" s="113">
        <f t="shared" si="1114"/>
        <v>0</v>
      </c>
      <c r="AA994" s="113">
        <f t="shared" si="1114"/>
        <v>0</v>
      </c>
      <c r="AB994" s="113">
        <f t="shared" si="1114"/>
        <v>0</v>
      </c>
      <c r="AC994" s="113">
        <f t="shared" si="1114"/>
        <v>0</v>
      </c>
      <c r="AD994" s="113">
        <f t="shared" si="1114"/>
        <v>0</v>
      </c>
      <c r="AE994" s="113">
        <f t="shared" si="1114"/>
        <v>0</v>
      </c>
      <c r="AF994" s="113">
        <f t="shared" si="1114"/>
        <v>0</v>
      </c>
      <c r="AG994" s="113">
        <f t="shared" si="1114"/>
        <v>0</v>
      </c>
      <c r="AH994" s="113">
        <f t="shared" si="1114"/>
        <v>0</v>
      </c>
      <c r="AI994" s="113">
        <f t="shared" si="1114"/>
        <v>0</v>
      </c>
      <c r="AJ994" s="113">
        <f t="shared" si="1114"/>
        <v>0</v>
      </c>
      <c r="AK994" s="113">
        <f t="shared" si="1114"/>
        <v>0</v>
      </c>
      <c r="AL994" s="113">
        <f t="shared" si="1114"/>
        <v>0</v>
      </c>
      <c r="AM994" s="113">
        <f t="shared" si="1114"/>
        <v>0</v>
      </c>
      <c r="AN994" s="113">
        <f t="shared" si="1114"/>
        <v>0</v>
      </c>
      <c r="AO994" s="113">
        <f t="shared" si="1114"/>
        <v>0</v>
      </c>
      <c r="AP994" s="113">
        <f t="shared" si="1114"/>
        <v>0</v>
      </c>
      <c r="AQ994" s="113">
        <f t="shared" si="1114"/>
        <v>0</v>
      </c>
      <c r="AR994" s="113">
        <f t="shared" si="1114"/>
        <v>0</v>
      </c>
      <c r="AS994" s="113">
        <f t="shared" si="1114"/>
        <v>0</v>
      </c>
      <c r="AT994" s="113">
        <f t="shared" si="1114"/>
        <v>0</v>
      </c>
      <c r="AU994" s="113">
        <f t="shared" si="1114"/>
        <v>0</v>
      </c>
      <c r="AV994" s="113">
        <f t="shared" si="1114"/>
        <v>0</v>
      </c>
      <c r="AW994" s="113">
        <f t="shared" si="1114"/>
        <v>0</v>
      </c>
    </row>
    <row r="995" spans="1:49">
      <c r="A995" s="45" t="s">
        <v>29</v>
      </c>
      <c r="B995" s="36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3"/>
      <c r="AK995" s="113"/>
      <c r="AL995" s="113"/>
      <c r="AM995" s="113"/>
      <c r="AN995" s="113"/>
      <c r="AO995" s="113"/>
      <c r="AP995" s="113"/>
      <c r="AQ995" s="113"/>
      <c r="AR995" s="113"/>
      <c r="AS995" s="113"/>
      <c r="AT995" s="113"/>
      <c r="AU995" s="113"/>
      <c r="AV995" s="113"/>
      <c r="AW995" s="116"/>
    </row>
    <row r="996" spans="1:49">
      <c r="A996" s="42" t="s">
        <v>30</v>
      </c>
      <c r="B996" s="36"/>
      <c r="C996" s="113">
        <f t="shared" ref="C996:AW996" si="1115">C990+C993</f>
        <v>0</v>
      </c>
      <c r="D996" s="113">
        <f t="shared" si="1115"/>
        <v>0</v>
      </c>
      <c r="E996" s="113">
        <f t="shared" si="1115"/>
        <v>0</v>
      </c>
      <c r="F996" s="113">
        <f t="shared" si="1115"/>
        <v>0</v>
      </c>
      <c r="G996" s="113">
        <f t="shared" si="1115"/>
        <v>0</v>
      </c>
      <c r="H996" s="113">
        <f t="shared" si="1115"/>
        <v>0</v>
      </c>
      <c r="I996" s="113">
        <f t="shared" si="1115"/>
        <v>0</v>
      </c>
      <c r="J996" s="113">
        <f t="shared" si="1115"/>
        <v>0</v>
      </c>
      <c r="K996" s="113">
        <f t="shared" si="1115"/>
        <v>0</v>
      </c>
      <c r="L996" s="113">
        <f t="shared" si="1115"/>
        <v>0</v>
      </c>
      <c r="M996" s="113">
        <f t="shared" si="1115"/>
        <v>0</v>
      </c>
      <c r="N996" s="113">
        <f t="shared" si="1115"/>
        <v>0</v>
      </c>
      <c r="O996" s="113">
        <f t="shared" si="1115"/>
        <v>0</v>
      </c>
      <c r="P996" s="113">
        <f t="shared" si="1115"/>
        <v>0</v>
      </c>
      <c r="Q996" s="113">
        <f t="shared" si="1115"/>
        <v>0</v>
      </c>
      <c r="R996" s="113">
        <f t="shared" si="1115"/>
        <v>0</v>
      </c>
      <c r="S996" s="113">
        <f t="shared" si="1115"/>
        <v>0</v>
      </c>
      <c r="T996" s="113">
        <f t="shared" si="1115"/>
        <v>0</v>
      </c>
      <c r="U996" s="113">
        <f t="shared" si="1115"/>
        <v>0</v>
      </c>
      <c r="V996" s="113">
        <f t="shared" si="1115"/>
        <v>0</v>
      </c>
      <c r="W996" s="113">
        <f t="shared" si="1115"/>
        <v>0</v>
      </c>
      <c r="X996" s="113">
        <f t="shared" si="1115"/>
        <v>0</v>
      </c>
      <c r="Y996" s="113">
        <f t="shared" si="1115"/>
        <v>0</v>
      </c>
      <c r="Z996" s="113">
        <f t="shared" si="1115"/>
        <v>0</v>
      </c>
      <c r="AA996" s="113">
        <f t="shared" si="1115"/>
        <v>0</v>
      </c>
      <c r="AB996" s="113">
        <f t="shared" si="1115"/>
        <v>0</v>
      </c>
      <c r="AC996" s="113">
        <f t="shared" si="1115"/>
        <v>0</v>
      </c>
      <c r="AD996" s="113">
        <f t="shared" si="1115"/>
        <v>0</v>
      </c>
      <c r="AE996" s="113">
        <f t="shared" si="1115"/>
        <v>0</v>
      </c>
      <c r="AF996" s="113">
        <f t="shared" si="1115"/>
        <v>0</v>
      </c>
      <c r="AG996" s="113">
        <f t="shared" si="1115"/>
        <v>0</v>
      </c>
      <c r="AH996" s="113">
        <f t="shared" si="1115"/>
        <v>0</v>
      </c>
      <c r="AI996" s="113">
        <f t="shared" si="1115"/>
        <v>0</v>
      </c>
      <c r="AJ996" s="113">
        <f t="shared" si="1115"/>
        <v>0</v>
      </c>
      <c r="AK996" s="113">
        <f t="shared" si="1115"/>
        <v>0</v>
      </c>
      <c r="AL996" s="113">
        <f t="shared" si="1115"/>
        <v>0</v>
      </c>
      <c r="AM996" s="113">
        <f t="shared" si="1115"/>
        <v>0</v>
      </c>
      <c r="AN996" s="113">
        <f t="shared" si="1115"/>
        <v>0</v>
      </c>
      <c r="AO996" s="113">
        <f t="shared" si="1115"/>
        <v>0</v>
      </c>
      <c r="AP996" s="113">
        <f t="shared" si="1115"/>
        <v>0</v>
      </c>
      <c r="AQ996" s="113">
        <f t="shared" si="1115"/>
        <v>0</v>
      </c>
      <c r="AR996" s="113">
        <f t="shared" si="1115"/>
        <v>0</v>
      </c>
      <c r="AS996" s="113">
        <f t="shared" si="1115"/>
        <v>0</v>
      </c>
      <c r="AT996" s="113">
        <f t="shared" si="1115"/>
        <v>0</v>
      </c>
      <c r="AU996" s="113">
        <f t="shared" si="1115"/>
        <v>0</v>
      </c>
      <c r="AV996" s="113">
        <f t="shared" si="1115"/>
        <v>0</v>
      </c>
      <c r="AW996" s="116">
        <f t="shared" si="1115"/>
        <v>0</v>
      </c>
    </row>
    <row r="997" spans="1:49">
      <c r="A997" s="42" t="s">
        <v>31</v>
      </c>
      <c r="B997" s="36"/>
      <c r="C997" s="113">
        <f t="shared" ref="C997:AW997" si="1116">C991+C994</f>
        <v>0</v>
      </c>
      <c r="D997" s="113">
        <f t="shared" si="1116"/>
        <v>0</v>
      </c>
      <c r="E997" s="113">
        <f t="shared" si="1116"/>
        <v>0</v>
      </c>
      <c r="F997" s="113">
        <f t="shared" si="1116"/>
        <v>0</v>
      </c>
      <c r="G997" s="113">
        <f t="shared" si="1116"/>
        <v>0</v>
      </c>
      <c r="H997" s="113">
        <f t="shared" si="1116"/>
        <v>0</v>
      </c>
      <c r="I997" s="113">
        <f t="shared" si="1116"/>
        <v>0</v>
      </c>
      <c r="J997" s="113">
        <f t="shared" si="1116"/>
        <v>0</v>
      </c>
      <c r="K997" s="113">
        <f t="shared" si="1116"/>
        <v>0</v>
      </c>
      <c r="L997" s="113">
        <f t="shared" si="1116"/>
        <v>0</v>
      </c>
      <c r="M997" s="113">
        <f t="shared" si="1116"/>
        <v>0</v>
      </c>
      <c r="N997" s="113">
        <f t="shared" si="1116"/>
        <v>0</v>
      </c>
      <c r="O997" s="113">
        <f t="shared" si="1116"/>
        <v>0</v>
      </c>
      <c r="P997" s="113">
        <f t="shared" si="1116"/>
        <v>0</v>
      </c>
      <c r="Q997" s="113">
        <f t="shared" si="1116"/>
        <v>0</v>
      </c>
      <c r="R997" s="113">
        <f t="shared" si="1116"/>
        <v>0</v>
      </c>
      <c r="S997" s="113">
        <f t="shared" si="1116"/>
        <v>0</v>
      </c>
      <c r="T997" s="113">
        <f t="shared" si="1116"/>
        <v>0</v>
      </c>
      <c r="U997" s="113">
        <f t="shared" si="1116"/>
        <v>0</v>
      </c>
      <c r="V997" s="113">
        <f t="shared" si="1116"/>
        <v>0</v>
      </c>
      <c r="W997" s="113">
        <f t="shared" si="1116"/>
        <v>0</v>
      </c>
      <c r="X997" s="113">
        <f t="shared" si="1116"/>
        <v>0</v>
      </c>
      <c r="Y997" s="113">
        <f t="shared" si="1116"/>
        <v>0</v>
      </c>
      <c r="Z997" s="113">
        <f t="shared" si="1116"/>
        <v>0</v>
      </c>
      <c r="AA997" s="113">
        <f t="shared" si="1116"/>
        <v>0</v>
      </c>
      <c r="AB997" s="113">
        <f t="shared" si="1116"/>
        <v>0</v>
      </c>
      <c r="AC997" s="113">
        <f t="shared" si="1116"/>
        <v>0</v>
      </c>
      <c r="AD997" s="113">
        <f t="shared" si="1116"/>
        <v>0</v>
      </c>
      <c r="AE997" s="113">
        <f t="shared" si="1116"/>
        <v>0</v>
      </c>
      <c r="AF997" s="113">
        <f t="shared" si="1116"/>
        <v>0</v>
      </c>
      <c r="AG997" s="113">
        <f t="shared" si="1116"/>
        <v>0</v>
      </c>
      <c r="AH997" s="113">
        <f t="shared" si="1116"/>
        <v>0</v>
      </c>
      <c r="AI997" s="113">
        <f t="shared" si="1116"/>
        <v>0</v>
      </c>
      <c r="AJ997" s="113">
        <f t="shared" si="1116"/>
        <v>0</v>
      </c>
      <c r="AK997" s="113">
        <f t="shared" si="1116"/>
        <v>0</v>
      </c>
      <c r="AL997" s="113">
        <f t="shared" si="1116"/>
        <v>0</v>
      </c>
      <c r="AM997" s="113">
        <f t="shared" si="1116"/>
        <v>0</v>
      </c>
      <c r="AN997" s="113">
        <f t="shared" si="1116"/>
        <v>0</v>
      </c>
      <c r="AO997" s="113">
        <f t="shared" si="1116"/>
        <v>0</v>
      </c>
      <c r="AP997" s="113">
        <f t="shared" si="1116"/>
        <v>0</v>
      </c>
      <c r="AQ997" s="113">
        <f t="shared" si="1116"/>
        <v>0</v>
      </c>
      <c r="AR997" s="113">
        <f t="shared" si="1116"/>
        <v>0</v>
      </c>
      <c r="AS997" s="113">
        <f t="shared" si="1116"/>
        <v>0</v>
      </c>
      <c r="AT997" s="113">
        <f t="shared" si="1116"/>
        <v>0</v>
      </c>
      <c r="AU997" s="113">
        <f t="shared" si="1116"/>
        <v>0</v>
      </c>
      <c r="AV997" s="113">
        <f t="shared" si="1116"/>
        <v>0</v>
      </c>
      <c r="AW997" s="116">
        <f t="shared" si="1116"/>
        <v>0</v>
      </c>
    </row>
    <row r="998" spans="1:49">
      <c r="A998" s="42" t="s">
        <v>34</v>
      </c>
      <c r="B998" s="36"/>
      <c r="C998" s="113" t="str">
        <f t="shared" ref="C998:AW998" si="1117">IF(C996&gt;0, C997*(C990/C996),"")</f>
        <v/>
      </c>
      <c r="D998" s="113" t="str">
        <f t="shared" si="1117"/>
        <v/>
      </c>
      <c r="E998" s="113" t="str">
        <f t="shared" si="1117"/>
        <v/>
      </c>
      <c r="F998" s="113" t="str">
        <f t="shared" si="1117"/>
        <v/>
      </c>
      <c r="G998" s="113" t="str">
        <f t="shared" si="1117"/>
        <v/>
      </c>
      <c r="H998" s="113" t="str">
        <f t="shared" si="1117"/>
        <v/>
      </c>
      <c r="I998" s="113" t="str">
        <f t="shared" si="1117"/>
        <v/>
      </c>
      <c r="J998" s="113" t="str">
        <f t="shared" si="1117"/>
        <v/>
      </c>
      <c r="K998" s="113" t="str">
        <f t="shared" si="1117"/>
        <v/>
      </c>
      <c r="L998" s="113" t="str">
        <f t="shared" si="1117"/>
        <v/>
      </c>
      <c r="M998" s="113" t="str">
        <f t="shared" si="1117"/>
        <v/>
      </c>
      <c r="N998" s="113" t="str">
        <f t="shared" si="1117"/>
        <v/>
      </c>
      <c r="O998" s="113" t="str">
        <f t="shared" si="1117"/>
        <v/>
      </c>
      <c r="P998" s="113" t="str">
        <f t="shared" si="1117"/>
        <v/>
      </c>
      <c r="Q998" s="113" t="str">
        <f t="shared" si="1117"/>
        <v/>
      </c>
      <c r="R998" s="113" t="str">
        <f t="shared" si="1117"/>
        <v/>
      </c>
      <c r="S998" s="113" t="str">
        <f t="shared" si="1117"/>
        <v/>
      </c>
      <c r="T998" s="113" t="str">
        <f t="shared" si="1117"/>
        <v/>
      </c>
      <c r="U998" s="113" t="str">
        <f t="shared" si="1117"/>
        <v/>
      </c>
      <c r="V998" s="113" t="str">
        <f t="shared" si="1117"/>
        <v/>
      </c>
      <c r="W998" s="113" t="str">
        <f t="shared" si="1117"/>
        <v/>
      </c>
      <c r="X998" s="113" t="str">
        <f t="shared" si="1117"/>
        <v/>
      </c>
      <c r="Y998" s="113" t="str">
        <f t="shared" si="1117"/>
        <v/>
      </c>
      <c r="Z998" s="113" t="str">
        <f t="shared" si="1117"/>
        <v/>
      </c>
      <c r="AA998" s="113" t="str">
        <f t="shared" si="1117"/>
        <v/>
      </c>
      <c r="AB998" s="113" t="str">
        <f t="shared" si="1117"/>
        <v/>
      </c>
      <c r="AC998" s="113" t="str">
        <f t="shared" si="1117"/>
        <v/>
      </c>
      <c r="AD998" s="113" t="str">
        <f t="shared" si="1117"/>
        <v/>
      </c>
      <c r="AE998" s="113" t="str">
        <f t="shared" si="1117"/>
        <v/>
      </c>
      <c r="AF998" s="113" t="str">
        <f t="shared" si="1117"/>
        <v/>
      </c>
      <c r="AG998" s="113" t="str">
        <f t="shared" si="1117"/>
        <v/>
      </c>
      <c r="AH998" s="113" t="str">
        <f t="shared" si="1117"/>
        <v/>
      </c>
      <c r="AI998" s="113" t="str">
        <f t="shared" si="1117"/>
        <v/>
      </c>
      <c r="AJ998" s="113" t="str">
        <f t="shared" si="1117"/>
        <v/>
      </c>
      <c r="AK998" s="113" t="str">
        <f t="shared" si="1117"/>
        <v/>
      </c>
      <c r="AL998" s="113" t="str">
        <f t="shared" si="1117"/>
        <v/>
      </c>
      <c r="AM998" s="113" t="str">
        <f t="shared" si="1117"/>
        <v/>
      </c>
      <c r="AN998" s="113" t="str">
        <f t="shared" si="1117"/>
        <v/>
      </c>
      <c r="AO998" s="113" t="str">
        <f t="shared" si="1117"/>
        <v/>
      </c>
      <c r="AP998" s="113" t="str">
        <f t="shared" si="1117"/>
        <v/>
      </c>
      <c r="AQ998" s="113" t="str">
        <f t="shared" si="1117"/>
        <v/>
      </c>
      <c r="AR998" s="113" t="str">
        <f t="shared" si="1117"/>
        <v/>
      </c>
      <c r="AS998" s="113" t="str">
        <f t="shared" si="1117"/>
        <v/>
      </c>
      <c r="AT998" s="113" t="str">
        <f t="shared" si="1117"/>
        <v/>
      </c>
      <c r="AU998" s="113" t="str">
        <f t="shared" si="1117"/>
        <v/>
      </c>
      <c r="AV998" s="113" t="str">
        <f t="shared" si="1117"/>
        <v/>
      </c>
      <c r="AW998" s="116" t="str">
        <f t="shared" si="1117"/>
        <v/>
      </c>
    </row>
    <row r="999" spans="1:49">
      <c r="A999" s="42" t="s">
        <v>35</v>
      </c>
      <c r="B999" s="36"/>
      <c r="C999" s="113" t="str">
        <f>IF(C996&gt;0, IF((C996-1)=0,"", ( C997*(C990/C996)*(1-(C990/C996))*(C996-C997))/(C996-1)), "")</f>
        <v/>
      </c>
      <c r="D999" s="113" t="str">
        <f t="shared" ref="D999:AW999" si="1118">IF(D996&gt;0, IF((D996-1)=0,"", ( D997*(D990/D996)*(1-(D990/D996))*(D996-D997))/(D996-1)), "")</f>
        <v/>
      </c>
      <c r="E999" s="113" t="str">
        <f t="shared" si="1118"/>
        <v/>
      </c>
      <c r="F999" s="113" t="str">
        <f t="shared" si="1118"/>
        <v/>
      </c>
      <c r="G999" s="113" t="str">
        <f t="shared" si="1118"/>
        <v/>
      </c>
      <c r="H999" s="113" t="str">
        <f t="shared" si="1118"/>
        <v/>
      </c>
      <c r="I999" s="113" t="str">
        <f t="shared" si="1118"/>
        <v/>
      </c>
      <c r="J999" s="113" t="str">
        <f t="shared" si="1118"/>
        <v/>
      </c>
      <c r="K999" s="113" t="str">
        <f t="shared" si="1118"/>
        <v/>
      </c>
      <c r="L999" s="113" t="str">
        <f t="shared" si="1118"/>
        <v/>
      </c>
      <c r="M999" s="113" t="str">
        <f t="shared" si="1118"/>
        <v/>
      </c>
      <c r="N999" s="113" t="str">
        <f t="shared" si="1118"/>
        <v/>
      </c>
      <c r="O999" s="113" t="str">
        <f t="shared" si="1118"/>
        <v/>
      </c>
      <c r="P999" s="113" t="str">
        <f t="shared" si="1118"/>
        <v/>
      </c>
      <c r="Q999" s="113" t="str">
        <f t="shared" si="1118"/>
        <v/>
      </c>
      <c r="R999" s="113" t="str">
        <f t="shared" si="1118"/>
        <v/>
      </c>
      <c r="S999" s="113" t="str">
        <f t="shared" si="1118"/>
        <v/>
      </c>
      <c r="T999" s="113" t="str">
        <f t="shared" si="1118"/>
        <v/>
      </c>
      <c r="U999" s="113" t="str">
        <f t="shared" si="1118"/>
        <v/>
      </c>
      <c r="V999" s="113" t="str">
        <f t="shared" si="1118"/>
        <v/>
      </c>
      <c r="W999" s="113" t="str">
        <f t="shared" si="1118"/>
        <v/>
      </c>
      <c r="X999" s="113" t="str">
        <f t="shared" si="1118"/>
        <v/>
      </c>
      <c r="Y999" s="113" t="str">
        <f t="shared" si="1118"/>
        <v/>
      </c>
      <c r="Z999" s="113" t="str">
        <f t="shared" si="1118"/>
        <v/>
      </c>
      <c r="AA999" s="113" t="str">
        <f t="shared" si="1118"/>
        <v/>
      </c>
      <c r="AB999" s="113" t="str">
        <f t="shared" si="1118"/>
        <v/>
      </c>
      <c r="AC999" s="113" t="str">
        <f t="shared" si="1118"/>
        <v/>
      </c>
      <c r="AD999" s="113" t="str">
        <f t="shared" si="1118"/>
        <v/>
      </c>
      <c r="AE999" s="113" t="str">
        <f t="shared" si="1118"/>
        <v/>
      </c>
      <c r="AF999" s="113" t="str">
        <f t="shared" si="1118"/>
        <v/>
      </c>
      <c r="AG999" s="113" t="str">
        <f t="shared" si="1118"/>
        <v/>
      </c>
      <c r="AH999" s="113" t="str">
        <f t="shared" si="1118"/>
        <v/>
      </c>
      <c r="AI999" s="113" t="str">
        <f t="shared" si="1118"/>
        <v/>
      </c>
      <c r="AJ999" s="113" t="str">
        <f t="shared" si="1118"/>
        <v/>
      </c>
      <c r="AK999" s="113" t="str">
        <f t="shared" si="1118"/>
        <v/>
      </c>
      <c r="AL999" s="113" t="str">
        <f t="shared" si="1118"/>
        <v/>
      </c>
      <c r="AM999" s="113" t="str">
        <f t="shared" si="1118"/>
        <v/>
      </c>
      <c r="AN999" s="113" t="str">
        <f t="shared" si="1118"/>
        <v/>
      </c>
      <c r="AO999" s="113" t="str">
        <f t="shared" si="1118"/>
        <v/>
      </c>
      <c r="AP999" s="113" t="str">
        <f t="shared" si="1118"/>
        <v/>
      </c>
      <c r="AQ999" s="113" t="str">
        <f t="shared" si="1118"/>
        <v/>
      </c>
      <c r="AR999" s="113" t="str">
        <f t="shared" si="1118"/>
        <v/>
      </c>
      <c r="AS999" s="113" t="str">
        <f t="shared" si="1118"/>
        <v/>
      </c>
      <c r="AT999" s="113" t="str">
        <f t="shared" si="1118"/>
        <v/>
      </c>
      <c r="AU999" s="113" t="str">
        <f t="shared" si="1118"/>
        <v/>
      </c>
      <c r="AV999" s="113" t="str">
        <f t="shared" si="1118"/>
        <v/>
      </c>
      <c r="AW999" s="113" t="str">
        <f t="shared" si="1118"/>
        <v/>
      </c>
    </row>
    <row r="1000" spans="1:49">
      <c r="A1000" s="42" t="s">
        <v>33</v>
      </c>
      <c r="B1000" s="36" t="e">
        <f>(SUM(D991:AW991)-SUM(D998:AW998))^2/SUM(D999:AW999)</f>
        <v>#DIV/0!</v>
      </c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3"/>
      <c r="AK1000" s="113"/>
      <c r="AL1000" s="113"/>
      <c r="AM1000" s="113"/>
      <c r="AN1000" s="113"/>
      <c r="AO1000" s="113"/>
      <c r="AP1000" s="113"/>
      <c r="AQ1000" s="113"/>
      <c r="AR1000" s="113"/>
      <c r="AS1000" s="113"/>
      <c r="AT1000" s="113"/>
      <c r="AU1000" s="113"/>
      <c r="AV1000" s="113"/>
      <c r="AW1000" s="116"/>
    </row>
    <row r="1001" spans="1:49" ht="16" thickBot="1">
      <c r="A1001" s="46" t="s">
        <v>32</v>
      </c>
      <c r="B1001" s="47" t="e">
        <f>CHIDIST(B1000,1)</f>
        <v>#DIV/0!</v>
      </c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  <c r="AN1001" s="117"/>
      <c r="AO1001" s="117"/>
      <c r="AP1001" s="117"/>
      <c r="AQ1001" s="117"/>
      <c r="AR1001" s="117"/>
      <c r="AS1001" s="117"/>
      <c r="AT1001" s="117"/>
      <c r="AU1001" s="117"/>
      <c r="AV1001" s="117"/>
      <c r="AW1001" s="118"/>
    </row>
    <row r="1002" spans="1:49">
      <c r="A1002" s="33"/>
      <c r="B1002" s="33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</row>
    <row r="1003" spans="1:49" ht="16" thickBot="1">
      <c r="A1003" s="33"/>
      <c r="B1003" s="33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</row>
    <row r="1004" spans="1:49">
      <c r="A1004" s="43" t="str">
        <f>A1006&amp;" vs. "&amp;A1009</f>
        <v>Strain D vs. Strain H</v>
      </c>
      <c r="B1004" s="44" t="e">
        <f>"p = "&amp;FIXED(B1018,6)</f>
        <v>#DIV/0!</v>
      </c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  <c r="AG1004" s="114"/>
      <c r="AH1004" s="114"/>
      <c r="AI1004" s="114"/>
      <c r="AJ1004" s="114"/>
      <c r="AK1004" s="114"/>
      <c r="AL1004" s="114"/>
      <c r="AM1004" s="114"/>
      <c r="AN1004" s="114"/>
      <c r="AO1004" s="114"/>
      <c r="AP1004" s="114"/>
      <c r="AQ1004" s="114"/>
      <c r="AR1004" s="114"/>
      <c r="AS1004" s="114"/>
      <c r="AT1004" s="114"/>
      <c r="AU1004" s="114"/>
      <c r="AV1004" s="114"/>
      <c r="AW1004" s="115"/>
    </row>
    <row r="1005" spans="1:49">
      <c r="A1005" s="33"/>
      <c r="B1005" s="33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</row>
    <row r="1006" spans="1:49">
      <c r="A1006" s="45" t="str">
        <f>A$138</f>
        <v>Strain D</v>
      </c>
      <c r="B1006" s="36"/>
      <c r="C1006" s="113"/>
      <c r="D1006" s="113"/>
      <c r="E1006" s="113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3"/>
      <c r="Q1006" s="113"/>
      <c r="R1006" s="113"/>
      <c r="S1006" s="113"/>
      <c r="T1006" s="113"/>
      <c r="U1006" s="113"/>
      <c r="V1006" s="113"/>
      <c r="W1006" s="113"/>
      <c r="X1006" s="113"/>
      <c r="Y1006" s="113"/>
      <c r="Z1006" s="113"/>
      <c r="AA1006" s="113"/>
      <c r="AB1006" s="113"/>
      <c r="AC1006" s="113"/>
      <c r="AD1006" s="113"/>
      <c r="AE1006" s="113"/>
      <c r="AF1006" s="113"/>
      <c r="AG1006" s="113"/>
      <c r="AH1006" s="113"/>
      <c r="AI1006" s="113"/>
      <c r="AJ1006" s="113"/>
      <c r="AK1006" s="113"/>
      <c r="AL1006" s="113"/>
      <c r="AM1006" s="113"/>
      <c r="AN1006" s="113"/>
      <c r="AO1006" s="113"/>
      <c r="AP1006" s="113"/>
      <c r="AQ1006" s="113"/>
      <c r="AR1006" s="113"/>
      <c r="AS1006" s="113"/>
      <c r="AT1006" s="113"/>
      <c r="AU1006" s="113"/>
      <c r="AV1006" s="113"/>
      <c r="AW1006" s="116"/>
    </row>
    <row r="1007" spans="1:49">
      <c r="A1007" s="42" t="str">
        <f>A$139</f>
        <v>Number of Subjects at Risk (N)</v>
      </c>
      <c r="B1007" s="36">
        <f>B$139</f>
        <v>0</v>
      </c>
      <c r="C1007" s="113">
        <f t="shared" ref="C1007:AW1007" si="1119">C$139</f>
        <v>0</v>
      </c>
      <c r="D1007" s="113">
        <f t="shared" si="1119"/>
        <v>0</v>
      </c>
      <c r="E1007" s="113">
        <f t="shared" si="1119"/>
        <v>0</v>
      </c>
      <c r="F1007" s="113">
        <f t="shared" si="1119"/>
        <v>0</v>
      </c>
      <c r="G1007" s="113">
        <f t="shared" si="1119"/>
        <v>0</v>
      </c>
      <c r="H1007" s="113">
        <f t="shared" si="1119"/>
        <v>0</v>
      </c>
      <c r="I1007" s="113">
        <f t="shared" si="1119"/>
        <v>0</v>
      </c>
      <c r="J1007" s="113">
        <f t="shared" si="1119"/>
        <v>0</v>
      </c>
      <c r="K1007" s="113">
        <f t="shared" si="1119"/>
        <v>0</v>
      </c>
      <c r="L1007" s="113">
        <f t="shared" si="1119"/>
        <v>0</v>
      </c>
      <c r="M1007" s="113">
        <f t="shared" si="1119"/>
        <v>0</v>
      </c>
      <c r="N1007" s="113">
        <f t="shared" si="1119"/>
        <v>0</v>
      </c>
      <c r="O1007" s="113">
        <f t="shared" si="1119"/>
        <v>0</v>
      </c>
      <c r="P1007" s="113">
        <f t="shared" si="1119"/>
        <v>0</v>
      </c>
      <c r="Q1007" s="113">
        <f t="shared" si="1119"/>
        <v>0</v>
      </c>
      <c r="R1007" s="113">
        <f t="shared" si="1119"/>
        <v>0</v>
      </c>
      <c r="S1007" s="113">
        <f t="shared" si="1119"/>
        <v>0</v>
      </c>
      <c r="T1007" s="113">
        <f t="shared" si="1119"/>
        <v>0</v>
      </c>
      <c r="U1007" s="113">
        <f t="shared" si="1119"/>
        <v>0</v>
      </c>
      <c r="V1007" s="113">
        <f t="shared" si="1119"/>
        <v>0</v>
      </c>
      <c r="W1007" s="113">
        <f t="shared" si="1119"/>
        <v>0</v>
      </c>
      <c r="X1007" s="113">
        <f t="shared" si="1119"/>
        <v>0</v>
      </c>
      <c r="Y1007" s="113">
        <f t="shared" si="1119"/>
        <v>0</v>
      </c>
      <c r="Z1007" s="113">
        <f t="shared" si="1119"/>
        <v>0</v>
      </c>
      <c r="AA1007" s="113">
        <f t="shared" si="1119"/>
        <v>0</v>
      </c>
      <c r="AB1007" s="113">
        <f t="shared" si="1119"/>
        <v>0</v>
      </c>
      <c r="AC1007" s="113">
        <f t="shared" si="1119"/>
        <v>0</v>
      </c>
      <c r="AD1007" s="113">
        <f t="shared" si="1119"/>
        <v>0</v>
      </c>
      <c r="AE1007" s="113">
        <f t="shared" si="1119"/>
        <v>0</v>
      </c>
      <c r="AF1007" s="113">
        <f t="shared" si="1119"/>
        <v>0</v>
      </c>
      <c r="AG1007" s="113">
        <f t="shared" si="1119"/>
        <v>0</v>
      </c>
      <c r="AH1007" s="113">
        <f t="shared" si="1119"/>
        <v>0</v>
      </c>
      <c r="AI1007" s="113">
        <f t="shared" si="1119"/>
        <v>0</v>
      </c>
      <c r="AJ1007" s="113">
        <f t="shared" si="1119"/>
        <v>0</v>
      </c>
      <c r="AK1007" s="113">
        <f t="shared" si="1119"/>
        <v>0</v>
      </c>
      <c r="AL1007" s="113">
        <f t="shared" si="1119"/>
        <v>0</v>
      </c>
      <c r="AM1007" s="113">
        <f t="shared" si="1119"/>
        <v>0</v>
      </c>
      <c r="AN1007" s="113">
        <f t="shared" si="1119"/>
        <v>0</v>
      </c>
      <c r="AO1007" s="113">
        <f t="shared" si="1119"/>
        <v>0</v>
      </c>
      <c r="AP1007" s="113">
        <f t="shared" si="1119"/>
        <v>0</v>
      </c>
      <c r="AQ1007" s="113">
        <f t="shared" si="1119"/>
        <v>0</v>
      </c>
      <c r="AR1007" s="113">
        <f t="shared" si="1119"/>
        <v>0</v>
      </c>
      <c r="AS1007" s="113">
        <f t="shared" si="1119"/>
        <v>0</v>
      </c>
      <c r="AT1007" s="113">
        <f t="shared" si="1119"/>
        <v>0</v>
      </c>
      <c r="AU1007" s="113">
        <f t="shared" si="1119"/>
        <v>0</v>
      </c>
      <c r="AV1007" s="113">
        <f t="shared" si="1119"/>
        <v>0</v>
      </c>
      <c r="AW1007" s="113">
        <f t="shared" si="1119"/>
        <v>0</v>
      </c>
    </row>
    <row r="1008" spans="1:49">
      <c r="A1008" s="42" t="str">
        <f>A$140</f>
        <v>Observed Number of Deaths (O)</v>
      </c>
      <c r="B1008" s="36">
        <f>B$140</f>
        <v>0</v>
      </c>
      <c r="C1008" s="113">
        <f t="shared" ref="C1008:AW1008" si="1120">C$140</f>
        <v>0</v>
      </c>
      <c r="D1008" s="113">
        <f t="shared" si="1120"/>
        <v>0</v>
      </c>
      <c r="E1008" s="113">
        <f t="shared" si="1120"/>
        <v>0</v>
      </c>
      <c r="F1008" s="113">
        <f t="shared" si="1120"/>
        <v>0</v>
      </c>
      <c r="G1008" s="113">
        <f t="shared" si="1120"/>
        <v>0</v>
      </c>
      <c r="H1008" s="113">
        <f t="shared" si="1120"/>
        <v>0</v>
      </c>
      <c r="I1008" s="113">
        <f t="shared" si="1120"/>
        <v>0</v>
      </c>
      <c r="J1008" s="113">
        <f t="shared" si="1120"/>
        <v>0</v>
      </c>
      <c r="K1008" s="113">
        <f t="shared" si="1120"/>
        <v>0</v>
      </c>
      <c r="L1008" s="113">
        <f t="shared" si="1120"/>
        <v>0</v>
      </c>
      <c r="M1008" s="113">
        <f t="shared" si="1120"/>
        <v>0</v>
      </c>
      <c r="N1008" s="113">
        <f t="shared" si="1120"/>
        <v>0</v>
      </c>
      <c r="O1008" s="113">
        <f t="shared" si="1120"/>
        <v>0</v>
      </c>
      <c r="P1008" s="113">
        <f t="shared" si="1120"/>
        <v>0</v>
      </c>
      <c r="Q1008" s="113">
        <f t="shared" si="1120"/>
        <v>0</v>
      </c>
      <c r="R1008" s="113">
        <f t="shared" si="1120"/>
        <v>0</v>
      </c>
      <c r="S1008" s="113">
        <f t="shared" si="1120"/>
        <v>0</v>
      </c>
      <c r="T1008" s="113">
        <f t="shared" si="1120"/>
        <v>0</v>
      </c>
      <c r="U1008" s="113">
        <f t="shared" si="1120"/>
        <v>0</v>
      </c>
      <c r="V1008" s="113">
        <f t="shared" si="1120"/>
        <v>0</v>
      </c>
      <c r="W1008" s="113">
        <f t="shared" si="1120"/>
        <v>0</v>
      </c>
      <c r="X1008" s="113">
        <f t="shared" si="1120"/>
        <v>0</v>
      </c>
      <c r="Y1008" s="113">
        <f t="shared" si="1120"/>
        <v>0</v>
      </c>
      <c r="Z1008" s="113">
        <f t="shared" si="1120"/>
        <v>0</v>
      </c>
      <c r="AA1008" s="113">
        <f t="shared" si="1120"/>
        <v>0</v>
      </c>
      <c r="AB1008" s="113">
        <f t="shared" si="1120"/>
        <v>0</v>
      </c>
      <c r="AC1008" s="113">
        <f t="shared" si="1120"/>
        <v>0</v>
      </c>
      <c r="AD1008" s="113">
        <f t="shared" si="1120"/>
        <v>0</v>
      </c>
      <c r="AE1008" s="113">
        <f t="shared" si="1120"/>
        <v>0</v>
      </c>
      <c r="AF1008" s="113">
        <f t="shared" si="1120"/>
        <v>0</v>
      </c>
      <c r="AG1008" s="113">
        <f t="shared" si="1120"/>
        <v>0</v>
      </c>
      <c r="AH1008" s="113">
        <f t="shared" si="1120"/>
        <v>0</v>
      </c>
      <c r="AI1008" s="113">
        <f t="shared" si="1120"/>
        <v>0</v>
      </c>
      <c r="AJ1008" s="113">
        <f t="shared" si="1120"/>
        <v>0</v>
      </c>
      <c r="AK1008" s="113">
        <f t="shared" si="1120"/>
        <v>0</v>
      </c>
      <c r="AL1008" s="113">
        <f t="shared" si="1120"/>
        <v>0</v>
      </c>
      <c r="AM1008" s="113">
        <f t="shared" si="1120"/>
        <v>0</v>
      </c>
      <c r="AN1008" s="113">
        <f t="shared" si="1120"/>
        <v>0</v>
      </c>
      <c r="AO1008" s="113">
        <f t="shared" si="1120"/>
        <v>0</v>
      </c>
      <c r="AP1008" s="113">
        <f t="shared" si="1120"/>
        <v>0</v>
      </c>
      <c r="AQ1008" s="113">
        <f t="shared" si="1120"/>
        <v>0</v>
      </c>
      <c r="AR1008" s="113">
        <f t="shared" si="1120"/>
        <v>0</v>
      </c>
      <c r="AS1008" s="113">
        <f t="shared" si="1120"/>
        <v>0</v>
      </c>
      <c r="AT1008" s="113">
        <f t="shared" si="1120"/>
        <v>0</v>
      </c>
      <c r="AU1008" s="113">
        <f t="shared" si="1120"/>
        <v>0</v>
      </c>
      <c r="AV1008" s="113">
        <f t="shared" si="1120"/>
        <v>0</v>
      </c>
      <c r="AW1008" s="113">
        <f t="shared" si="1120"/>
        <v>0</v>
      </c>
    </row>
    <row r="1009" spans="1:49">
      <c r="A1009" s="45" t="str">
        <f>A$282</f>
        <v>Strain H</v>
      </c>
      <c r="B1009" s="36"/>
      <c r="C1009" s="113"/>
      <c r="D1009" s="113"/>
      <c r="E1009" s="113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3"/>
      <c r="Q1009" s="113"/>
      <c r="R1009" s="113"/>
      <c r="S1009" s="113"/>
      <c r="T1009" s="113"/>
      <c r="U1009" s="113"/>
      <c r="V1009" s="113"/>
      <c r="W1009" s="113"/>
      <c r="X1009" s="113"/>
      <c r="Y1009" s="113"/>
      <c r="Z1009" s="113"/>
      <c r="AA1009" s="113"/>
      <c r="AB1009" s="113"/>
      <c r="AC1009" s="113"/>
      <c r="AD1009" s="113"/>
      <c r="AE1009" s="113"/>
      <c r="AF1009" s="113"/>
      <c r="AG1009" s="113"/>
      <c r="AH1009" s="113"/>
      <c r="AI1009" s="113"/>
      <c r="AJ1009" s="113"/>
      <c r="AK1009" s="113"/>
      <c r="AL1009" s="113"/>
      <c r="AM1009" s="113"/>
      <c r="AN1009" s="113"/>
      <c r="AO1009" s="113"/>
      <c r="AP1009" s="113"/>
      <c r="AQ1009" s="113"/>
      <c r="AR1009" s="113"/>
      <c r="AS1009" s="113"/>
      <c r="AT1009" s="113"/>
      <c r="AU1009" s="113"/>
      <c r="AV1009" s="113"/>
      <c r="AW1009" s="116"/>
    </row>
    <row r="1010" spans="1:49">
      <c r="A1010" s="42" t="str">
        <f>A$283</f>
        <v>Number of Subjects at Risk (N)</v>
      </c>
      <c r="B1010" s="36">
        <f>B$283</f>
        <v>0</v>
      </c>
      <c r="C1010" s="113">
        <f t="shared" ref="C1010:AW1010" si="1121">C$283</f>
        <v>0</v>
      </c>
      <c r="D1010" s="113">
        <f t="shared" si="1121"/>
        <v>0</v>
      </c>
      <c r="E1010" s="113">
        <f t="shared" si="1121"/>
        <v>0</v>
      </c>
      <c r="F1010" s="113">
        <f t="shared" si="1121"/>
        <v>0</v>
      </c>
      <c r="G1010" s="113">
        <f t="shared" si="1121"/>
        <v>0</v>
      </c>
      <c r="H1010" s="113">
        <f t="shared" si="1121"/>
        <v>0</v>
      </c>
      <c r="I1010" s="113">
        <f t="shared" si="1121"/>
        <v>0</v>
      </c>
      <c r="J1010" s="113">
        <f t="shared" si="1121"/>
        <v>0</v>
      </c>
      <c r="K1010" s="113">
        <f t="shared" si="1121"/>
        <v>0</v>
      </c>
      <c r="L1010" s="113">
        <f t="shared" si="1121"/>
        <v>0</v>
      </c>
      <c r="M1010" s="113">
        <f t="shared" si="1121"/>
        <v>0</v>
      </c>
      <c r="N1010" s="113">
        <f t="shared" si="1121"/>
        <v>0</v>
      </c>
      <c r="O1010" s="113">
        <f t="shared" si="1121"/>
        <v>0</v>
      </c>
      <c r="P1010" s="113">
        <f t="shared" si="1121"/>
        <v>0</v>
      </c>
      <c r="Q1010" s="113">
        <f t="shared" si="1121"/>
        <v>0</v>
      </c>
      <c r="R1010" s="113">
        <f t="shared" si="1121"/>
        <v>0</v>
      </c>
      <c r="S1010" s="113">
        <f t="shared" si="1121"/>
        <v>0</v>
      </c>
      <c r="T1010" s="113">
        <f t="shared" si="1121"/>
        <v>0</v>
      </c>
      <c r="U1010" s="113">
        <f t="shared" si="1121"/>
        <v>0</v>
      </c>
      <c r="V1010" s="113">
        <f t="shared" si="1121"/>
        <v>0</v>
      </c>
      <c r="W1010" s="113">
        <f t="shared" si="1121"/>
        <v>0</v>
      </c>
      <c r="X1010" s="113">
        <f t="shared" si="1121"/>
        <v>0</v>
      </c>
      <c r="Y1010" s="113">
        <f t="shared" si="1121"/>
        <v>0</v>
      </c>
      <c r="Z1010" s="113">
        <f t="shared" si="1121"/>
        <v>0</v>
      </c>
      <c r="AA1010" s="113">
        <f t="shared" si="1121"/>
        <v>0</v>
      </c>
      <c r="AB1010" s="113">
        <f t="shared" si="1121"/>
        <v>0</v>
      </c>
      <c r="AC1010" s="113">
        <f t="shared" si="1121"/>
        <v>0</v>
      </c>
      <c r="AD1010" s="113">
        <f t="shared" si="1121"/>
        <v>0</v>
      </c>
      <c r="AE1010" s="113">
        <f t="shared" si="1121"/>
        <v>0</v>
      </c>
      <c r="AF1010" s="113">
        <f t="shared" si="1121"/>
        <v>0</v>
      </c>
      <c r="AG1010" s="113">
        <f t="shared" si="1121"/>
        <v>0</v>
      </c>
      <c r="AH1010" s="113">
        <f t="shared" si="1121"/>
        <v>0</v>
      </c>
      <c r="AI1010" s="113">
        <f t="shared" si="1121"/>
        <v>0</v>
      </c>
      <c r="AJ1010" s="113">
        <f t="shared" si="1121"/>
        <v>0</v>
      </c>
      <c r="AK1010" s="113">
        <f t="shared" si="1121"/>
        <v>0</v>
      </c>
      <c r="AL1010" s="113">
        <f t="shared" si="1121"/>
        <v>0</v>
      </c>
      <c r="AM1010" s="113">
        <f t="shared" si="1121"/>
        <v>0</v>
      </c>
      <c r="AN1010" s="113">
        <f t="shared" si="1121"/>
        <v>0</v>
      </c>
      <c r="AO1010" s="113">
        <f t="shared" si="1121"/>
        <v>0</v>
      </c>
      <c r="AP1010" s="113">
        <f t="shared" si="1121"/>
        <v>0</v>
      </c>
      <c r="AQ1010" s="113">
        <f t="shared" si="1121"/>
        <v>0</v>
      </c>
      <c r="AR1010" s="113">
        <f t="shared" si="1121"/>
        <v>0</v>
      </c>
      <c r="AS1010" s="113">
        <f t="shared" si="1121"/>
        <v>0</v>
      </c>
      <c r="AT1010" s="113">
        <f t="shared" si="1121"/>
        <v>0</v>
      </c>
      <c r="AU1010" s="113">
        <f t="shared" si="1121"/>
        <v>0</v>
      </c>
      <c r="AV1010" s="113">
        <f t="shared" si="1121"/>
        <v>0</v>
      </c>
      <c r="AW1010" s="113">
        <f t="shared" si="1121"/>
        <v>0</v>
      </c>
    </row>
    <row r="1011" spans="1:49">
      <c r="A1011" s="42" t="str">
        <f>A$284</f>
        <v>Observed Number of Deaths (O)</v>
      </c>
      <c r="B1011" s="36">
        <f>B$284</f>
        <v>0</v>
      </c>
      <c r="C1011" s="113">
        <f t="shared" ref="C1011:AW1011" si="1122">C$284</f>
        <v>0</v>
      </c>
      <c r="D1011" s="113">
        <f t="shared" si="1122"/>
        <v>0</v>
      </c>
      <c r="E1011" s="113">
        <f t="shared" si="1122"/>
        <v>0</v>
      </c>
      <c r="F1011" s="113">
        <f t="shared" si="1122"/>
        <v>0</v>
      </c>
      <c r="G1011" s="113">
        <f t="shared" si="1122"/>
        <v>0</v>
      </c>
      <c r="H1011" s="113">
        <f t="shared" si="1122"/>
        <v>0</v>
      </c>
      <c r="I1011" s="113">
        <f t="shared" si="1122"/>
        <v>0</v>
      </c>
      <c r="J1011" s="113">
        <f t="shared" si="1122"/>
        <v>0</v>
      </c>
      <c r="K1011" s="113">
        <f t="shared" si="1122"/>
        <v>0</v>
      </c>
      <c r="L1011" s="113">
        <f t="shared" si="1122"/>
        <v>0</v>
      </c>
      <c r="M1011" s="113">
        <f t="shared" si="1122"/>
        <v>0</v>
      </c>
      <c r="N1011" s="113">
        <f t="shared" si="1122"/>
        <v>0</v>
      </c>
      <c r="O1011" s="113">
        <f t="shared" si="1122"/>
        <v>0</v>
      </c>
      <c r="P1011" s="113">
        <f t="shared" si="1122"/>
        <v>0</v>
      </c>
      <c r="Q1011" s="113">
        <f t="shared" si="1122"/>
        <v>0</v>
      </c>
      <c r="R1011" s="113">
        <f t="shared" si="1122"/>
        <v>0</v>
      </c>
      <c r="S1011" s="113">
        <f t="shared" si="1122"/>
        <v>0</v>
      </c>
      <c r="T1011" s="113">
        <f t="shared" si="1122"/>
        <v>0</v>
      </c>
      <c r="U1011" s="113">
        <f t="shared" si="1122"/>
        <v>0</v>
      </c>
      <c r="V1011" s="113">
        <f t="shared" si="1122"/>
        <v>0</v>
      </c>
      <c r="W1011" s="113">
        <f t="shared" si="1122"/>
        <v>0</v>
      </c>
      <c r="X1011" s="113">
        <f t="shared" si="1122"/>
        <v>0</v>
      </c>
      <c r="Y1011" s="113">
        <f t="shared" si="1122"/>
        <v>0</v>
      </c>
      <c r="Z1011" s="113">
        <f t="shared" si="1122"/>
        <v>0</v>
      </c>
      <c r="AA1011" s="113">
        <f t="shared" si="1122"/>
        <v>0</v>
      </c>
      <c r="AB1011" s="113">
        <f t="shared" si="1122"/>
        <v>0</v>
      </c>
      <c r="AC1011" s="113">
        <f t="shared" si="1122"/>
        <v>0</v>
      </c>
      <c r="AD1011" s="113">
        <f t="shared" si="1122"/>
        <v>0</v>
      </c>
      <c r="AE1011" s="113">
        <f t="shared" si="1122"/>
        <v>0</v>
      </c>
      <c r="AF1011" s="113">
        <f t="shared" si="1122"/>
        <v>0</v>
      </c>
      <c r="AG1011" s="113">
        <f t="shared" si="1122"/>
        <v>0</v>
      </c>
      <c r="AH1011" s="113">
        <f t="shared" si="1122"/>
        <v>0</v>
      </c>
      <c r="AI1011" s="113">
        <f t="shared" si="1122"/>
        <v>0</v>
      </c>
      <c r="AJ1011" s="113">
        <f t="shared" si="1122"/>
        <v>0</v>
      </c>
      <c r="AK1011" s="113">
        <f t="shared" si="1122"/>
        <v>0</v>
      </c>
      <c r="AL1011" s="113">
        <f t="shared" si="1122"/>
        <v>0</v>
      </c>
      <c r="AM1011" s="113">
        <f t="shared" si="1122"/>
        <v>0</v>
      </c>
      <c r="AN1011" s="113">
        <f t="shared" si="1122"/>
        <v>0</v>
      </c>
      <c r="AO1011" s="113">
        <f t="shared" si="1122"/>
        <v>0</v>
      </c>
      <c r="AP1011" s="113">
        <f t="shared" si="1122"/>
        <v>0</v>
      </c>
      <c r="AQ1011" s="113">
        <f t="shared" si="1122"/>
        <v>0</v>
      </c>
      <c r="AR1011" s="113">
        <f t="shared" si="1122"/>
        <v>0</v>
      </c>
      <c r="AS1011" s="113">
        <f t="shared" si="1122"/>
        <v>0</v>
      </c>
      <c r="AT1011" s="113">
        <f t="shared" si="1122"/>
        <v>0</v>
      </c>
      <c r="AU1011" s="113">
        <f t="shared" si="1122"/>
        <v>0</v>
      </c>
      <c r="AV1011" s="113">
        <f t="shared" si="1122"/>
        <v>0</v>
      </c>
      <c r="AW1011" s="113">
        <f t="shared" si="1122"/>
        <v>0</v>
      </c>
    </row>
    <row r="1012" spans="1:49">
      <c r="A1012" s="45" t="s">
        <v>29</v>
      </c>
      <c r="B1012" s="36"/>
      <c r="C1012" s="113"/>
      <c r="D1012" s="113"/>
      <c r="E1012" s="113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3"/>
      <c r="Q1012" s="113"/>
      <c r="R1012" s="113"/>
      <c r="S1012" s="113"/>
      <c r="T1012" s="113"/>
      <c r="U1012" s="113"/>
      <c r="V1012" s="113"/>
      <c r="W1012" s="113"/>
      <c r="X1012" s="113"/>
      <c r="Y1012" s="113"/>
      <c r="Z1012" s="113"/>
      <c r="AA1012" s="113"/>
      <c r="AB1012" s="113"/>
      <c r="AC1012" s="113"/>
      <c r="AD1012" s="113"/>
      <c r="AE1012" s="113"/>
      <c r="AF1012" s="113"/>
      <c r="AG1012" s="113"/>
      <c r="AH1012" s="113"/>
      <c r="AI1012" s="113"/>
      <c r="AJ1012" s="113"/>
      <c r="AK1012" s="113"/>
      <c r="AL1012" s="113"/>
      <c r="AM1012" s="113"/>
      <c r="AN1012" s="113"/>
      <c r="AO1012" s="113"/>
      <c r="AP1012" s="113"/>
      <c r="AQ1012" s="113"/>
      <c r="AR1012" s="113"/>
      <c r="AS1012" s="113"/>
      <c r="AT1012" s="113"/>
      <c r="AU1012" s="113"/>
      <c r="AV1012" s="113"/>
      <c r="AW1012" s="116"/>
    </row>
    <row r="1013" spans="1:49">
      <c r="A1013" s="42" t="s">
        <v>30</v>
      </c>
      <c r="B1013" s="36"/>
      <c r="C1013" s="113">
        <f t="shared" ref="C1013:AW1013" si="1123">C1007+C1010</f>
        <v>0</v>
      </c>
      <c r="D1013" s="113">
        <f t="shared" si="1123"/>
        <v>0</v>
      </c>
      <c r="E1013" s="113">
        <f t="shared" si="1123"/>
        <v>0</v>
      </c>
      <c r="F1013" s="113">
        <f t="shared" si="1123"/>
        <v>0</v>
      </c>
      <c r="G1013" s="113">
        <f t="shared" si="1123"/>
        <v>0</v>
      </c>
      <c r="H1013" s="113">
        <f t="shared" si="1123"/>
        <v>0</v>
      </c>
      <c r="I1013" s="113">
        <f t="shared" si="1123"/>
        <v>0</v>
      </c>
      <c r="J1013" s="113">
        <f t="shared" si="1123"/>
        <v>0</v>
      </c>
      <c r="K1013" s="113">
        <f t="shared" si="1123"/>
        <v>0</v>
      </c>
      <c r="L1013" s="113">
        <f t="shared" si="1123"/>
        <v>0</v>
      </c>
      <c r="M1013" s="113">
        <f t="shared" si="1123"/>
        <v>0</v>
      </c>
      <c r="N1013" s="113">
        <f t="shared" si="1123"/>
        <v>0</v>
      </c>
      <c r="O1013" s="113">
        <f t="shared" si="1123"/>
        <v>0</v>
      </c>
      <c r="P1013" s="113">
        <f t="shared" si="1123"/>
        <v>0</v>
      </c>
      <c r="Q1013" s="113">
        <f t="shared" si="1123"/>
        <v>0</v>
      </c>
      <c r="R1013" s="113">
        <f t="shared" si="1123"/>
        <v>0</v>
      </c>
      <c r="S1013" s="113">
        <f t="shared" si="1123"/>
        <v>0</v>
      </c>
      <c r="T1013" s="113">
        <f t="shared" si="1123"/>
        <v>0</v>
      </c>
      <c r="U1013" s="113">
        <f t="shared" si="1123"/>
        <v>0</v>
      </c>
      <c r="V1013" s="113">
        <f t="shared" si="1123"/>
        <v>0</v>
      </c>
      <c r="W1013" s="113">
        <f t="shared" si="1123"/>
        <v>0</v>
      </c>
      <c r="X1013" s="113">
        <f t="shared" si="1123"/>
        <v>0</v>
      </c>
      <c r="Y1013" s="113">
        <f t="shared" si="1123"/>
        <v>0</v>
      </c>
      <c r="Z1013" s="113">
        <f t="shared" si="1123"/>
        <v>0</v>
      </c>
      <c r="AA1013" s="113">
        <f t="shared" si="1123"/>
        <v>0</v>
      </c>
      <c r="AB1013" s="113">
        <f t="shared" si="1123"/>
        <v>0</v>
      </c>
      <c r="AC1013" s="113">
        <f t="shared" si="1123"/>
        <v>0</v>
      </c>
      <c r="AD1013" s="113">
        <f t="shared" si="1123"/>
        <v>0</v>
      </c>
      <c r="AE1013" s="113">
        <f t="shared" si="1123"/>
        <v>0</v>
      </c>
      <c r="AF1013" s="113">
        <f t="shared" si="1123"/>
        <v>0</v>
      </c>
      <c r="AG1013" s="113">
        <f t="shared" si="1123"/>
        <v>0</v>
      </c>
      <c r="AH1013" s="113">
        <f t="shared" si="1123"/>
        <v>0</v>
      </c>
      <c r="AI1013" s="113">
        <f t="shared" si="1123"/>
        <v>0</v>
      </c>
      <c r="AJ1013" s="113">
        <f t="shared" si="1123"/>
        <v>0</v>
      </c>
      <c r="AK1013" s="113">
        <f t="shared" si="1123"/>
        <v>0</v>
      </c>
      <c r="AL1013" s="113">
        <f t="shared" si="1123"/>
        <v>0</v>
      </c>
      <c r="AM1013" s="113">
        <f t="shared" si="1123"/>
        <v>0</v>
      </c>
      <c r="AN1013" s="113">
        <f t="shared" si="1123"/>
        <v>0</v>
      </c>
      <c r="AO1013" s="113">
        <f t="shared" si="1123"/>
        <v>0</v>
      </c>
      <c r="AP1013" s="113">
        <f t="shared" si="1123"/>
        <v>0</v>
      </c>
      <c r="AQ1013" s="113">
        <f t="shared" si="1123"/>
        <v>0</v>
      </c>
      <c r="AR1013" s="113">
        <f t="shared" si="1123"/>
        <v>0</v>
      </c>
      <c r="AS1013" s="113">
        <f t="shared" si="1123"/>
        <v>0</v>
      </c>
      <c r="AT1013" s="113">
        <f t="shared" si="1123"/>
        <v>0</v>
      </c>
      <c r="AU1013" s="113">
        <f t="shared" si="1123"/>
        <v>0</v>
      </c>
      <c r="AV1013" s="113">
        <f t="shared" si="1123"/>
        <v>0</v>
      </c>
      <c r="AW1013" s="116">
        <f t="shared" si="1123"/>
        <v>0</v>
      </c>
    </row>
    <row r="1014" spans="1:49">
      <c r="A1014" s="42" t="s">
        <v>31</v>
      </c>
      <c r="B1014" s="36"/>
      <c r="C1014" s="113">
        <f t="shared" ref="C1014:AW1014" si="1124">C1008+C1011</f>
        <v>0</v>
      </c>
      <c r="D1014" s="113">
        <f t="shared" si="1124"/>
        <v>0</v>
      </c>
      <c r="E1014" s="113">
        <f t="shared" si="1124"/>
        <v>0</v>
      </c>
      <c r="F1014" s="113">
        <f t="shared" si="1124"/>
        <v>0</v>
      </c>
      <c r="G1014" s="113">
        <f t="shared" si="1124"/>
        <v>0</v>
      </c>
      <c r="H1014" s="113">
        <f t="shared" si="1124"/>
        <v>0</v>
      </c>
      <c r="I1014" s="113">
        <f t="shared" si="1124"/>
        <v>0</v>
      </c>
      <c r="J1014" s="113">
        <f t="shared" si="1124"/>
        <v>0</v>
      </c>
      <c r="K1014" s="113">
        <f t="shared" si="1124"/>
        <v>0</v>
      </c>
      <c r="L1014" s="113">
        <f t="shared" si="1124"/>
        <v>0</v>
      </c>
      <c r="M1014" s="113">
        <f t="shared" si="1124"/>
        <v>0</v>
      </c>
      <c r="N1014" s="113">
        <f t="shared" si="1124"/>
        <v>0</v>
      </c>
      <c r="O1014" s="113">
        <f t="shared" si="1124"/>
        <v>0</v>
      </c>
      <c r="P1014" s="113">
        <f t="shared" si="1124"/>
        <v>0</v>
      </c>
      <c r="Q1014" s="113">
        <f t="shared" si="1124"/>
        <v>0</v>
      </c>
      <c r="R1014" s="113">
        <f t="shared" si="1124"/>
        <v>0</v>
      </c>
      <c r="S1014" s="113">
        <f t="shared" si="1124"/>
        <v>0</v>
      </c>
      <c r="T1014" s="113">
        <f t="shared" si="1124"/>
        <v>0</v>
      </c>
      <c r="U1014" s="113">
        <f t="shared" si="1124"/>
        <v>0</v>
      </c>
      <c r="V1014" s="113">
        <f t="shared" si="1124"/>
        <v>0</v>
      </c>
      <c r="W1014" s="113">
        <f t="shared" si="1124"/>
        <v>0</v>
      </c>
      <c r="X1014" s="113">
        <f t="shared" si="1124"/>
        <v>0</v>
      </c>
      <c r="Y1014" s="113">
        <f t="shared" si="1124"/>
        <v>0</v>
      </c>
      <c r="Z1014" s="113">
        <f t="shared" si="1124"/>
        <v>0</v>
      </c>
      <c r="AA1014" s="113">
        <f t="shared" si="1124"/>
        <v>0</v>
      </c>
      <c r="AB1014" s="113">
        <f t="shared" si="1124"/>
        <v>0</v>
      </c>
      <c r="AC1014" s="113">
        <f t="shared" si="1124"/>
        <v>0</v>
      </c>
      <c r="AD1014" s="113">
        <f t="shared" si="1124"/>
        <v>0</v>
      </c>
      <c r="AE1014" s="113">
        <f t="shared" si="1124"/>
        <v>0</v>
      </c>
      <c r="AF1014" s="113">
        <f t="shared" si="1124"/>
        <v>0</v>
      </c>
      <c r="AG1014" s="113">
        <f t="shared" si="1124"/>
        <v>0</v>
      </c>
      <c r="AH1014" s="113">
        <f t="shared" si="1124"/>
        <v>0</v>
      </c>
      <c r="AI1014" s="113">
        <f t="shared" si="1124"/>
        <v>0</v>
      </c>
      <c r="AJ1014" s="113">
        <f t="shared" si="1124"/>
        <v>0</v>
      </c>
      <c r="AK1014" s="113">
        <f t="shared" si="1124"/>
        <v>0</v>
      </c>
      <c r="AL1014" s="113">
        <f t="shared" si="1124"/>
        <v>0</v>
      </c>
      <c r="AM1014" s="113">
        <f t="shared" si="1124"/>
        <v>0</v>
      </c>
      <c r="AN1014" s="113">
        <f t="shared" si="1124"/>
        <v>0</v>
      </c>
      <c r="AO1014" s="113">
        <f t="shared" si="1124"/>
        <v>0</v>
      </c>
      <c r="AP1014" s="113">
        <f t="shared" si="1124"/>
        <v>0</v>
      </c>
      <c r="AQ1014" s="113">
        <f t="shared" si="1124"/>
        <v>0</v>
      </c>
      <c r="AR1014" s="113">
        <f t="shared" si="1124"/>
        <v>0</v>
      </c>
      <c r="AS1014" s="113">
        <f t="shared" si="1124"/>
        <v>0</v>
      </c>
      <c r="AT1014" s="113">
        <f t="shared" si="1124"/>
        <v>0</v>
      </c>
      <c r="AU1014" s="113">
        <f t="shared" si="1124"/>
        <v>0</v>
      </c>
      <c r="AV1014" s="113">
        <f t="shared" si="1124"/>
        <v>0</v>
      </c>
      <c r="AW1014" s="116">
        <f t="shared" si="1124"/>
        <v>0</v>
      </c>
    </row>
    <row r="1015" spans="1:49">
      <c r="A1015" s="42" t="s">
        <v>34</v>
      </c>
      <c r="B1015" s="36"/>
      <c r="C1015" s="113" t="str">
        <f t="shared" ref="C1015:AW1015" si="1125">IF(C1013&gt;0, C1014*(C1007/C1013),"")</f>
        <v/>
      </c>
      <c r="D1015" s="113" t="str">
        <f t="shared" si="1125"/>
        <v/>
      </c>
      <c r="E1015" s="113" t="str">
        <f t="shared" si="1125"/>
        <v/>
      </c>
      <c r="F1015" s="113" t="str">
        <f t="shared" si="1125"/>
        <v/>
      </c>
      <c r="G1015" s="113" t="str">
        <f t="shared" si="1125"/>
        <v/>
      </c>
      <c r="H1015" s="113" t="str">
        <f t="shared" si="1125"/>
        <v/>
      </c>
      <c r="I1015" s="113" t="str">
        <f t="shared" si="1125"/>
        <v/>
      </c>
      <c r="J1015" s="113" t="str">
        <f t="shared" si="1125"/>
        <v/>
      </c>
      <c r="K1015" s="113" t="str">
        <f t="shared" si="1125"/>
        <v/>
      </c>
      <c r="L1015" s="113" t="str">
        <f t="shared" si="1125"/>
        <v/>
      </c>
      <c r="M1015" s="113" t="str">
        <f t="shared" si="1125"/>
        <v/>
      </c>
      <c r="N1015" s="113" t="str">
        <f t="shared" si="1125"/>
        <v/>
      </c>
      <c r="O1015" s="113" t="str">
        <f t="shared" si="1125"/>
        <v/>
      </c>
      <c r="P1015" s="113" t="str">
        <f t="shared" si="1125"/>
        <v/>
      </c>
      <c r="Q1015" s="113" t="str">
        <f t="shared" si="1125"/>
        <v/>
      </c>
      <c r="R1015" s="113" t="str">
        <f t="shared" si="1125"/>
        <v/>
      </c>
      <c r="S1015" s="113" t="str">
        <f t="shared" si="1125"/>
        <v/>
      </c>
      <c r="T1015" s="113" t="str">
        <f t="shared" si="1125"/>
        <v/>
      </c>
      <c r="U1015" s="113" t="str">
        <f t="shared" si="1125"/>
        <v/>
      </c>
      <c r="V1015" s="113" t="str">
        <f t="shared" si="1125"/>
        <v/>
      </c>
      <c r="W1015" s="113" t="str">
        <f t="shared" si="1125"/>
        <v/>
      </c>
      <c r="X1015" s="113" t="str">
        <f t="shared" si="1125"/>
        <v/>
      </c>
      <c r="Y1015" s="113" t="str">
        <f t="shared" si="1125"/>
        <v/>
      </c>
      <c r="Z1015" s="113" t="str">
        <f t="shared" si="1125"/>
        <v/>
      </c>
      <c r="AA1015" s="113" t="str">
        <f t="shared" si="1125"/>
        <v/>
      </c>
      <c r="AB1015" s="113" t="str">
        <f t="shared" si="1125"/>
        <v/>
      </c>
      <c r="AC1015" s="113" t="str">
        <f t="shared" si="1125"/>
        <v/>
      </c>
      <c r="AD1015" s="113" t="str">
        <f t="shared" si="1125"/>
        <v/>
      </c>
      <c r="AE1015" s="113" t="str">
        <f t="shared" si="1125"/>
        <v/>
      </c>
      <c r="AF1015" s="113" t="str">
        <f t="shared" si="1125"/>
        <v/>
      </c>
      <c r="AG1015" s="113" t="str">
        <f t="shared" si="1125"/>
        <v/>
      </c>
      <c r="AH1015" s="113" t="str">
        <f t="shared" si="1125"/>
        <v/>
      </c>
      <c r="AI1015" s="113" t="str">
        <f t="shared" si="1125"/>
        <v/>
      </c>
      <c r="AJ1015" s="113" t="str">
        <f t="shared" si="1125"/>
        <v/>
      </c>
      <c r="AK1015" s="113" t="str">
        <f t="shared" si="1125"/>
        <v/>
      </c>
      <c r="AL1015" s="113" t="str">
        <f t="shared" si="1125"/>
        <v/>
      </c>
      <c r="AM1015" s="113" t="str">
        <f t="shared" si="1125"/>
        <v/>
      </c>
      <c r="AN1015" s="113" t="str">
        <f t="shared" si="1125"/>
        <v/>
      </c>
      <c r="AO1015" s="113" t="str">
        <f t="shared" si="1125"/>
        <v/>
      </c>
      <c r="AP1015" s="113" t="str">
        <f t="shared" si="1125"/>
        <v/>
      </c>
      <c r="AQ1015" s="113" t="str">
        <f t="shared" si="1125"/>
        <v/>
      </c>
      <c r="AR1015" s="113" t="str">
        <f t="shared" si="1125"/>
        <v/>
      </c>
      <c r="AS1015" s="113" t="str">
        <f t="shared" si="1125"/>
        <v/>
      </c>
      <c r="AT1015" s="113" t="str">
        <f t="shared" si="1125"/>
        <v/>
      </c>
      <c r="AU1015" s="113" t="str">
        <f t="shared" si="1125"/>
        <v/>
      </c>
      <c r="AV1015" s="113" t="str">
        <f t="shared" si="1125"/>
        <v/>
      </c>
      <c r="AW1015" s="116" t="str">
        <f t="shared" si="1125"/>
        <v/>
      </c>
    </row>
    <row r="1016" spans="1:49">
      <c r="A1016" s="42" t="s">
        <v>35</v>
      </c>
      <c r="B1016" s="36"/>
      <c r="C1016" s="113" t="str">
        <f>IF(C1013&gt;0, IF((C1013-1)=0,"", ( C1014*(C1007/C1013)*(1-(C1007/C1013))*(C1013-C1014))/(C1013-1)), "")</f>
        <v/>
      </c>
      <c r="D1016" s="113" t="str">
        <f t="shared" ref="D1016:AW1016" si="1126">IF(D1013&gt;0, IF((D1013-1)=0,"", ( D1014*(D1007/D1013)*(1-(D1007/D1013))*(D1013-D1014))/(D1013-1)), "")</f>
        <v/>
      </c>
      <c r="E1016" s="113" t="str">
        <f t="shared" si="1126"/>
        <v/>
      </c>
      <c r="F1016" s="113" t="str">
        <f t="shared" si="1126"/>
        <v/>
      </c>
      <c r="G1016" s="113" t="str">
        <f t="shared" si="1126"/>
        <v/>
      </c>
      <c r="H1016" s="113" t="str">
        <f t="shared" si="1126"/>
        <v/>
      </c>
      <c r="I1016" s="113" t="str">
        <f t="shared" si="1126"/>
        <v/>
      </c>
      <c r="J1016" s="113" t="str">
        <f t="shared" si="1126"/>
        <v/>
      </c>
      <c r="K1016" s="113" t="str">
        <f t="shared" si="1126"/>
        <v/>
      </c>
      <c r="L1016" s="113" t="str">
        <f t="shared" si="1126"/>
        <v/>
      </c>
      <c r="M1016" s="113" t="str">
        <f t="shared" si="1126"/>
        <v/>
      </c>
      <c r="N1016" s="113" t="str">
        <f t="shared" si="1126"/>
        <v/>
      </c>
      <c r="O1016" s="113" t="str">
        <f t="shared" si="1126"/>
        <v/>
      </c>
      <c r="P1016" s="113" t="str">
        <f t="shared" si="1126"/>
        <v/>
      </c>
      <c r="Q1016" s="113" t="str">
        <f t="shared" si="1126"/>
        <v/>
      </c>
      <c r="R1016" s="113" t="str">
        <f t="shared" si="1126"/>
        <v/>
      </c>
      <c r="S1016" s="113" t="str">
        <f t="shared" si="1126"/>
        <v/>
      </c>
      <c r="T1016" s="113" t="str">
        <f t="shared" si="1126"/>
        <v/>
      </c>
      <c r="U1016" s="113" t="str">
        <f t="shared" si="1126"/>
        <v/>
      </c>
      <c r="V1016" s="113" t="str">
        <f t="shared" si="1126"/>
        <v/>
      </c>
      <c r="W1016" s="113" t="str">
        <f t="shared" si="1126"/>
        <v/>
      </c>
      <c r="X1016" s="113" t="str">
        <f t="shared" si="1126"/>
        <v/>
      </c>
      <c r="Y1016" s="113" t="str">
        <f t="shared" si="1126"/>
        <v/>
      </c>
      <c r="Z1016" s="113" t="str">
        <f t="shared" si="1126"/>
        <v/>
      </c>
      <c r="AA1016" s="113" t="str">
        <f t="shared" si="1126"/>
        <v/>
      </c>
      <c r="AB1016" s="113" t="str">
        <f t="shared" si="1126"/>
        <v/>
      </c>
      <c r="AC1016" s="113" t="str">
        <f t="shared" si="1126"/>
        <v/>
      </c>
      <c r="AD1016" s="113" t="str">
        <f t="shared" si="1126"/>
        <v/>
      </c>
      <c r="AE1016" s="113" t="str">
        <f t="shared" si="1126"/>
        <v/>
      </c>
      <c r="AF1016" s="113" t="str">
        <f t="shared" si="1126"/>
        <v/>
      </c>
      <c r="AG1016" s="113" t="str">
        <f t="shared" si="1126"/>
        <v/>
      </c>
      <c r="AH1016" s="113" t="str">
        <f t="shared" si="1126"/>
        <v/>
      </c>
      <c r="AI1016" s="113" t="str">
        <f t="shared" si="1126"/>
        <v/>
      </c>
      <c r="AJ1016" s="113" t="str">
        <f t="shared" si="1126"/>
        <v/>
      </c>
      <c r="AK1016" s="113" t="str">
        <f t="shared" si="1126"/>
        <v/>
      </c>
      <c r="AL1016" s="113" t="str">
        <f t="shared" si="1126"/>
        <v/>
      </c>
      <c r="AM1016" s="113" t="str">
        <f t="shared" si="1126"/>
        <v/>
      </c>
      <c r="AN1016" s="113" t="str">
        <f t="shared" si="1126"/>
        <v/>
      </c>
      <c r="AO1016" s="113" t="str">
        <f t="shared" si="1126"/>
        <v/>
      </c>
      <c r="AP1016" s="113" t="str">
        <f t="shared" si="1126"/>
        <v/>
      </c>
      <c r="AQ1016" s="113" t="str">
        <f t="shared" si="1126"/>
        <v/>
      </c>
      <c r="AR1016" s="113" t="str">
        <f t="shared" si="1126"/>
        <v/>
      </c>
      <c r="AS1016" s="113" t="str">
        <f t="shared" si="1126"/>
        <v/>
      </c>
      <c r="AT1016" s="113" t="str">
        <f t="shared" si="1126"/>
        <v/>
      </c>
      <c r="AU1016" s="113" t="str">
        <f t="shared" si="1126"/>
        <v/>
      </c>
      <c r="AV1016" s="113" t="str">
        <f t="shared" si="1126"/>
        <v/>
      </c>
      <c r="AW1016" s="113" t="str">
        <f t="shared" si="1126"/>
        <v/>
      </c>
    </row>
    <row r="1017" spans="1:49">
      <c r="A1017" s="42" t="s">
        <v>33</v>
      </c>
      <c r="B1017" s="36" t="e">
        <f>(SUM(D1008:AW1008)-SUM(D1015:AW1015))^2/SUM(D1016:AW1016)</f>
        <v>#DIV/0!</v>
      </c>
      <c r="C1017" s="113"/>
      <c r="D1017" s="113"/>
      <c r="E1017" s="113"/>
      <c r="F1017" s="113"/>
      <c r="G1017" s="113"/>
      <c r="H1017" s="113"/>
      <c r="I1017" s="113"/>
      <c r="J1017" s="113"/>
      <c r="K1017" s="113"/>
      <c r="L1017" s="113"/>
      <c r="M1017" s="113"/>
      <c r="N1017" s="113"/>
      <c r="O1017" s="113"/>
      <c r="P1017" s="113"/>
      <c r="Q1017" s="113"/>
      <c r="R1017" s="113"/>
      <c r="S1017" s="113"/>
      <c r="T1017" s="113"/>
      <c r="U1017" s="113"/>
      <c r="V1017" s="113"/>
      <c r="W1017" s="113"/>
      <c r="X1017" s="113"/>
      <c r="Y1017" s="113"/>
      <c r="Z1017" s="113"/>
      <c r="AA1017" s="113"/>
      <c r="AB1017" s="113"/>
      <c r="AC1017" s="113"/>
      <c r="AD1017" s="113"/>
      <c r="AE1017" s="113"/>
      <c r="AF1017" s="113"/>
      <c r="AG1017" s="113"/>
      <c r="AH1017" s="113"/>
      <c r="AI1017" s="113"/>
      <c r="AJ1017" s="113"/>
      <c r="AK1017" s="113"/>
      <c r="AL1017" s="113"/>
      <c r="AM1017" s="113"/>
      <c r="AN1017" s="113"/>
      <c r="AO1017" s="113"/>
      <c r="AP1017" s="113"/>
      <c r="AQ1017" s="113"/>
      <c r="AR1017" s="113"/>
      <c r="AS1017" s="113"/>
      <c r="AT1017" s="113"/>
      <c r="AU1017" s="113"/>
      <c r="AV1017" s="113"/>
      <c r="AW1017" s="116"/>
    </row>
    <row r="1018" spans="1:49" ht="16" thickBot="1">
      <c r="A1018" s="46" t="s">
        <v>32</v>
      </c>
      <c r="B1018" s="47" t="e">
        <f>CHIDIST(B1017,1)</f>
        <v>#DIV/0!</v>
      </c>
      <c r="C1018" s="117"/>
      <c r="D1018" s="117"/>
      <c r="E1018" s="117"/>
      <c r="F1018" s="117"/>
      <c r="G1018" s="117"/>
      <c r="H1018" s="117"/>
      <c r="I1018" s="117"/>
      <c r="J1018" s="117"/>
      <c r="K1018" s="117"/>
      <c r="L1018" s="117"/>
      <c r="M1018" s="117"/>
      <c r="N1018" s="117"/>
      <c r="O1018" s="117"/>
      <c r="P1018" s="117"/>
      <c r="Q1018" s="117"/>
      <c r="R1018" s="117"/>
      <c r="S1018" s="117"/>
      <c r="T1018" s="117"/>
      <c r="U1018" s="117"/>
      <c r="V1018" s="117"/>
      <c r="W1018" s="117"/>
      <c r="X1018" s="117"/>
      <c r="Y1018" s="117"/>
      <c r="Z1018" s="117"/>
      <c r="AA1018" s="117"/>
      <c r="AB1018" s="117"/>
      <c r="AC1018" s="117"/>
      <c r="AD1018" s="117"/>
      <c r="AE1018" s="117"/>
      <c r="AF1018" s="117"/>
      <c r="AG1018" s="117"/>
      <c r="AH1018" s="117"/>
      <c r="AI1018" s="117"/>
      <c r="AJ1018" s="117"/>
      <c r="AK1018" s="117"/>
      <c r="AL1018" s="117"/>
      <c r="AM1018" s="117"/>
      <c r="AN1018" s="117"/>
      <c r="AO1018" s="117"/>
      <c r="AP1018" s="117"/>
      <c r="AQ1018" s="117"/>
      <c r="AR1018" s="117"/>
      <c r="AS1018" s="117"/>
      <c r="AT1018" s="117"/>
      <c r="AU1018" s="117"/>
      <c r="AV1018" s="117"/>
      <c r="AW1018" s="118"/>
    </row>
    <row r="1019" spans="1:49">
      <c r="A1019" s="33"/>
      <c r="B1019" s="33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</row>
    <row r="1020" spans="1:49" ht="16" thickBot="1">
      <c r="A1020" s="33"/>
      <c r="B1020" s="33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</row>
    <row r="1021" spans="1:49">
      <c r="A1021" s="43" t="str">
        <f>A1023&amp;" vs. "&amp;A1026</f>
        <v>Strain D vs. Strain I</v>
      </c>
      <c r="B1021" s="44" t="e">
        <f>"p = "&amp;FIXED(B1035,6)</f>
        <v>#DIV/0!</v>
      </c>
      <c r="C1021" s="114"/>
      <c r="D1021" s="114"/>
      <c r="E1021" s="114"/>
      <c r="F1021" s="114"/>
      <c r="G1021" s="114"/>
      <c r="H1021" s="114"/>
      <c r="I1021" s="114"/>
      <c r="J1021" s="114"/>
      <c r="K1021" s="114"/>
      <c r="L1021" s="114"/>
      <c r="M1021" s="114"/>
      <c r="N1021" s="114"/>
      <c r="O1021" s="114"/>
      <c r="P1021" s="114"/>
      <c r="Q1021" s="114"/>
      <c r="R1021" s="114"/>
      <c r="S1021" s="114"/>
      <c r="T1021" s="114"/>
      <c r="U1021" s="114"/>
      <c r="V1021" s="114"/>
      <c r="W1021" s="114"/>
      <c r="X1021" s="114"/>
      <c r="Y1021" s="114"/>
      <c r="Z1021" s="114"/>
      <c r="AA1021" s="114"/>
      <c r="AB1021" s="114"/>
      <c r="AC1021" s="114"/>
      <c r="AD1021" s="114"/>
      <c r="AE1021" s="114"/>
      <c r="AF1021" s="114"/>
      <c r="AG1021" s="114"/>
      <c r="AH1021" s="114"/>
      <c r="AI1021" s="114"/>
      <c r="AJ1021" s="114"/>
      <c r="AK1021" s="114"/>
      <c r="AL1021" s="114"/>
      <c r="AM1021" s="114"/>
      <c r="AN1021" s="114"/>
      <c r="AO1021" s="114"/>
      <c r="AP1021" s="114"/>
      <c r="AQ1021" s="114"/>
      <c r="AR1021" s="114"/>
      <c r="AS1021" s="114"/>
      <c r="AT1021" s="114"/>
      <c r="AU1021" s="114"/>
      <c r="AV1021" s="114"/>
      <c r="AW1021" s="115"/>
    </row>
    <row r="1022" spans="1:49">
      <c r="A1022" s="33"/>
      <c r="B1022" s="33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</row>
    <row r="1023" spans="1:49">
      <c r="A1023" s="45" t="str">
        <f>A$138</f>
        <v>Strain D</v>
      </c>
      <c r="B1023" s="36"/>
      <c r="C1023" s="113"/>
      <c r="D1023" s="113"/>
      <c r="E1023" s="113"/>
      <c r="F1023" s="113"/>
      <c r="G1023" s="113"/>
      <c r="H1023" s="113"/>
      <c r="I1023" s="113"/>
      <c r="J1023" s="113"/>
      <c r="K1023" s="113"/>
      <c r="L1023" s="113"/>
      <c r="M1023" s="113"/>
      <c r="N1023" s="113"/>
      <c r="O1023" s="113"/>
      <c r="P1023" s="113"/>
      <c r="Q1023" s="113"/>
      <c r="R1023" s="113"/>
      <c r="S1023" s="113"/>
      <c r="T1023" s="113"/>
      <c r="U1023" s="113"/>
      <c r="V1023" s="113"/>
      <c r="W1023" s="113"/>
      <c r="X1023" s="113"/>
      <c r="Y1023" s="113"/>
      <c r="Z1023" s="113"/>
      <c r="AA1023" s="113"/>
      <c r="AB1023" s="113"/>
      <c r="AC1023" s="113"/>
      <c r="AD1023" s="113"/>
      <c r="AE1023" s="113"/>
      <c r="AF1023" s="113"/>
      <c r="AG1023" s="113"/>
      <c r="AH1023" s="113"/>
      <c r="AI1023" s="113"/>
      <c r="AJ1023" s="113"/>
      <c r="AK1023" s="113"/>
      <c r="AL1023" s="113"/>
      <c r="AM1023" s="113"/>
      <c r="AN1023" s="113"/>
      <c r="AO1023" s="113"/>
      <c r="AP1023" s="113"/>
      <c r="AQ1023" s="113"/>
      <c r="AR1023" s="113"/>
      <c r="AS1023" s="113"/>
      <c r="AT1023" s="113"/>
      <c r="AU1023" s="113"/>
      <c r="AV1023" s="113"/>
      <c r="AW1023" s="116"/>
    </row>
    <row r="1024" spans="1:49">
      <c r="A1024" s="42" t="str">
        <f>A$139</f>
        <v>Number of Subjects at Risk (N)</v>
      </c>
      <c r="B1024" s="36">
        <f>B$139</f>
        <v>0</v>
      </c>
      <c r="C1024" s="113">
        <f t="shared" ref="C1024:AW1024" si="1127">C$139</f>
        <v>0</v>
      </c>
      <c r="D1024" s="113">
        <f t="shared" si="1127"/>
        <v>0</v>
      </c>
      <c r="E1024" s="113">
        <f t="shared" si="1127"/>
        <v>0</v>
      </c>
      <c r="F1024" s="113">
        <f t="shared" si="1127"/>
        <v>0</v>
      </c>
      <c r="G1024" s="113">
        <f t="shared" si="1127"/>
        <v>0</v>
      </c>
      <c r="H1024" s="113">
        <f t="shared" si="1127"/>
        <v>0</v>
      </c>
      <c r="I1024" s="113">
        <f t="shared" si="1127"/>
        <v>0</v>
      </c>
      <c r="J1024" s="113">
        <f t="shared" si="1127"/>
        <v>0</v>
      </c>
      <c r="K1024" s="113">
        <f t="shared" si="1127"/>
        <v>0</v>
      </c>
      <c r="L1024" s="113">
        <f t="shared" si="1127"/>
        <v>0</v>
      </c>
      <c r="M1024" s="113">
        <f t="shared" si="1127"/>
        <v>0</v>
      </c>
      <c r="N1024" s="113">
        <f t="shared" si="1127"/>
        <v>0</v>
      </c>
      <c r="O1024" s="113">
        <f t="shared" si="1127"/>
        <v>0</v>
      </c>
      <c r="P1024" s="113">
        <f t="shared" si="1127"/>
        <v>0</v>
      </c>
      <c r="Q1024" s="113">
        <f t="shared" si="1127"/>
        <v>0</v>
      </c>
      <c r="R1024" s="113">
        <f t="shared" si="1127"/>
        <v>0</v>
      </c>
      <c r="S1024" s="113">
        <f t="shared" si="1127"/>
        <v>0</v>
      </c>
      <c r="T1024" s="113">
        <f t="shared" si="1127"/>
        <v>0</v>
      </c>
      <c r="U1024" s="113">
        <f t="shared" si="1127"/>
        <v>0</v>
      </c>
      <c r="V1024" s="113">
        <f t="shared" si="1127"/>
        <v>0</v>
      </c>
      <c r="W1024" s="113">
        <f t="shared" si="1127"/>
        <v>0</v>
      </c>
      <c r="X1024" s="113">
        <f t="shared" si="1127"/>
        <v>0</v>
      </c>
      <c r="Y1024" s="113">
        <f t="shared" si="1127"/>
        <v>0</v>
      </c>
      <c r="Z1024" s="113">
        <f t="shared" si="1127"/>
        <v>0</v>
      </c>
      <c r="AA1024" s="113">
        <f t="shared" si="1127"/>
        <v>0</v>
      </c>
      <c r="AB1024" s="113">
        <f t="shared" si="1127"/>
        <v>0</v>
      </c>
      <c r="AC1024" s="113">
        <f t="shared" si="1127"/>
        <v>0</v>
      </c>
      <c r="AD1024" s="113">
        <f t="shared" si="1127"/>
        <v>0</v>
      </c>
      <c r="AE1024" s="113">
        <f t="shared" si="1127"/>
        <v>0</v>
      </c>
      <c r="AF1024" s="113">
        <f t="shared" si="1127"/>
        <v>0</v>
      </c>
      <c r="AG1024" s="113">
        <f t="shared" si="1127"/>
        <v>0</v>
      </c>
      <c r="AH1024" s="113">
        <f t="shared" si="1127"/>
        <v>0</v>
      </c>
      <c r="AI1024" s="113">
        <f t="shared" si="1127"/>
        <v>0</v>
      </c>
      <c r="AJ1024" s="113">
        <f t="shared" si="1127"/>
        <v>0</v>
      </c>
      <c r="AK1024" s="113">
        <f t="shared" si="1127"/>
        <v>0</v>
      </c>
      <c r="AL1024" s="113">
        <f t="shared" si="1127"/>
        <v>0</v>
      </c>
      <c r="AM1024" s="113">
        <f t="shared" si="1127"/>
        <v>0</v>
      </c>
      <c r="AN1024" s="113">
        <f t="shared" si="1127"/>
        <v>0</v>
      </c>
      <c r="AO1024" s="113">
        <f t="shared" si="1127"/>
        <v>0</v>
      </c>
      <c r="AP1024" s="113">
        <f t="shared" si="1127"/>
        <v>0</v>
      </c>
      <c r="AQ1024" s="113">
        <f t="shared" si="1127"/>
        <v>0</v>
      </c>
      <c r="AR1024" s="113">
        <f t="shared" si="1127"/>
        <v>0</v>
      </c>
      <c r="AS1024" s="113">
        <f t="shared" si="1127"/>
        <v>0</v>
      </c>
      <c r="AT1024" s="113">
        <f t="shared" si="1127"/>
        <v>0</v>
      </c>
      <c r="AU1024" s="113">
        <f t="shared" si="1127"/>
        <v>0</v>
      </c>
      <c r="AV1024" s="113">
        <f t="shared" si="1127"/>
        <v>0</v>
      </c>
      <c r="AW1024" s="113">
        <f t="shared" si="1127"/>
        <v>0</v>
      </c>
    </row>
    <row r="1025" spans="1:49">
      <c r="A1025" s="42" t="str">
        <f>A$140</f>
        <v>Observed Number of Deaths (O)</v>
      </c>
      <c r="B1025" s="36">
        <f>B$140</f>
        <v>0</v>
      </c>
      <c r="C1025" s="113">
        <f t="shared" ref="C1025:AW1025" si="1128">C$140</f>
        <v>0</v>
      </c>
      <c r="D1025" s="113">
        <f t="shared" si="1128"/>
        <v>0</v>
      </c>
      <c r="E1025" s="113">
        <f t="shared" si="1128"/>
        <v>0</v>
      </c>
      <c r="F1025" s="113">
        <f t="shared" si="1128"/>
        <v>0</v>
      </c>
      <c r="G1025" s="113">
        <f t="shared" si="1128"/>
        <v>0</v>
      </c>
      <c r="H1025" s="113">
        <f t="shared" si="1128"/>
        <v>0</v>
      </c>
      <c r="I1025" s="113">
        <f t="shared" si="1128"/>
        <v>0</v>
      </c>
      <c r="J1025" s="113">
        <f t="shared" si="1128"/>
        <v>0</v>
      </c>
      <c r="K1025" s="113">
        <f t="shared" si="1128"/>
        <v>0</v>
      </c>
      <c r="L1025" s="113">
        <f t="shared" si="1128"/>
        <v>0</v>
      </c>
      <c r="M1025" s="113">
        <f t="shared" si="1128"/>
        <v>0</v>
      </c>
      <c r="N1025" s="113">
        <f t="shared" si="1128"/>
        <v>0</v>
      </c>
      <c r="O1025" s="113">
        <f t="shared" si="1128"/>
        <v>0</v>
      </c>
      <c r="P1025" s="113">
        <f t="shared" si="1128"/>
        <v>0</v>
      </c>
      <c r="Q1025" s="113">
        <f t="shared" si="1128"/>
        <v>0</v>
      </c>
      <c r="R1025" s="113">
        <f t="shared" si="1128"/>
        <v>0</v>
      </c>
      <c r="S1025" s="113">
        <f t="shared" si="1128"/>
        <v>0</v>
      </c>
      <c r="T1025" s="113">
        <f t="shared" si="1128"/>
        <v>0</v>
      </c>
      <c r="U1025" s="113">
        <f t="shared" si="1128"/>
        <v>0</v>
      </c>
      <c r="V1025" s="113">
        <f t="shared" si="1128"/>
        <v>0</v>
      </c>
      <c r="W1025" s="113">
        <f t="shared" si="1128"/>
        <v>0</v>
      </c>
      <c r="X1025" s="113">
        <f t="shared" si="1128"/>
        <v>0</v>
      </c>
      <c r="Y1025" s="113">
        <f t="shared" si="1128"/>
        <v>0</v>
      </c>
      <c r="Z1025" s="113">
        <f t="shared" si="1128"/>
        <v>0</v>
      </c>
      <c r="AA1025" s="113">
        <f t="shared" si="1128"/>
        <v>0</v>
      </c>
      <c r="AB1025" s="113">
        <f t="shared" si="1128"/>
        <v>0</v>
      </c>
      <c r="AC1025" s="113">
        <f t="shared" si="1128"/>
        <v>0</v>
      </c>
      <c r="AD1025" s="113">
        <f t="shared" si="1128"/>
        <v>0</v>
      </c>
      <c r="AE1025" s="113">
        <f t="shared" si="1128"/>
        <v>0</v>
      </c>
      <c r="AF1025" s="113">
        <f t="shared" si="1128"/>
        <v>0</v>
      </c>
      <c r="AG1025" s="113">
        <f t="shared" si="1128"/>
        <v>0</v>
      </c>
      <c r="AH1025" s="113">
        <f t="shared" si="1128"/>
        <v>0</v>
      </c>
      <c r="AI1025" s="113">
        <f t="shared" si="1128"/>
        <v>0</v>
      </c>
      <c r="AJ1025" s="113">
        <f t="shared" si="1128"/>
        <v>0</v>
      </c>
      <c r="AK1025" s="113">
        <f t="shared" si="1128"/>
        <v>0</v>
      </c>
      <c r="AL1025" s="113">
        <f t="shared" si="1128"/>
        <v>0</v>
      </c>
      <c r="AM1025" s="113">
        <f t="shared" si="1128"/>
        <v>0</v>
      </c>
      <c r="AN1025" s="113">
        <f t="shared" si="1128"/>
        <v>0</v>
      </c>
      <c r="AO1025" s="113">
        <f t="shared" si="1128"/>
        <v>0</v>
      </c>
      <c r="AP1025" s="113">
        <f t="shared" si="1128"/>
        <v>0</v>
      </c>
      <c r="AQ1025" s="113">
        <f t="shared" si="1128"/>
        <v>0</v>
      </c>
      <c r="AR1025" s="113">
        <f t="shared" si="1128"/>
        <v>0</v>
      </c>
      <c r="AS1025" s="113">
        <f t="shared" si="1128"/>
        <v>0</v>
      </c>
      <c r="AT1025" s="113">
        <f t="shared" si="1128"/>
        <v>0</v>
      </c>
      <c r="AU1025" s="113">
        <f t="shared" si="1128"/>
        <v>0</v>
      </c>
      <c r="AV1025" s="113">
        <f t="shared" si="1128"/>
        <v>0</v>
      </c>
      <c r="AW1025" s="113">
        <f t="shared" si="1128"/>
        <v>0</v>
      </c>
    </row>
    <row r="1026" spans="1:49">
      <c r="A1026" s="45" t="str">
        <f>A$318</f>
        <v>Strain I</v>
      </c>
      <c r="B1026" s="36"/>
      <c r="C1026" s="113"/>
      <c r="D1026" s="113"/>
      <c r="E1026" s="113"/>
      <c r="F1026" s="113"/>
      <c r="G1026" s="113"/>
      <c r="H1026" s="113"/>
      <c r="I1026" s="113"/>
      <c r="J1026" s="113"/>
      <c r="K1026" s="113"/>
      <c r="L1026" s="113"/>
      <c r="M1026" s="113"/>
      <c r="N1026" s="113"/>
      <c r="O1026" s="113"/>
      <c r="P1026" s="113"/>
      <c r="Q1026" s="113"/>
      <c r="R1026" s="113"/>
      <c r="S1026" s="113"/>
      <c r="T1026" s="113"/>
      <c r="U1026" s="113"/>
      <c r="V1026" s="113"/>
      <c r="W1026" s="113"/>
      <c r="X1026" s="113"/>
      <c r="Y1026" s="113"/>
      <c r="Z1026" s="113"/>
      <c r="AA1026" s="113"/>
      <c r="AB1026" s="113"/>
      <c r="AC1026" s="113"/>
      <c r="AD1026" s="113"/>
      <c r="AE1026" s="113"/>
      <c r="AF1026" s="113"/>
      <c r="AG1026" s="113"/>
      <c r="AH1026" s="113"/>
      <c r="AI1026" s="113"/>
      <c r="AJ1026" s="113"/>
      <c r="AK1026" s="113"/>
      <c r="AL1026" s="113"/>
      <c r="AM1026" s="113"/>
      <c r="AN1026" s="113"/>
      <c r="AO1026" s="113"/>
      <c r="AP1026" s="113"/>
      <c r="AQ1026" s="113"/>
      <c r="AR1026" s="113"/>
      <c r="AS1026" s="113"/>
      <c r="AT1026" s="113"/>
      <c r="AU1026" s="113"/>
      <c r="AV1026" s="113"/>
      <c r="AW1026" s="116"/>
    </row>
    <row r="1027" spans="1:49">
      <c r="A1027" s="42" t="str">
        <f>A$319</f>
        <v>Number of Subjects at Risk (N)</v>
      </c>
      <c r="B1027" s="36">
        <f>B$319</f>
        <v>0</v>
      </c>
      <c r="C1027" s="113">
        <f t="shared" ref="C1027:AW1027" si="1129">C$319</f>
        <v>0</v>
      </c>
      <c r="D1027" s="113">
        <f t="shared" si="1129"/>
        <v>0</v>
      </c>
      <c r="E1027" s="113">
        <f t="shared" si="1129"/>
        <v>0</v>
      </c>
      <c r="F1027" s="113">
        <f t="shared" si="1129"/>
        <v>0</v>
      </c>
      <c r="G1027" s="113">
        <f t="shared" si="1129"/>
        <v>0</v>
      </c>
      <c r="H1027" s="113">
        <f t="shared" si="1129"/>
        <v>0</v>
      </c>
      <c r="I1027" s="113">
        <f t="shared" si="1129"/>
        <v>0</v>
      </c>
      <c r="J1027" s="113">
        <f t="shared" si="1129"/>
        <v>0</v>
      </c>
      <c r="K1027" s="113">
        <f t="shared" si="1129"/>
        <v>0</v>
      </c>
      <c r="L1027" s="113">
        <f t="shared" si="1129"/>
        <v>0</v>
      </c>
      <c r="M1027" s="113">
        <f t="shared" si="1129"/>
        <v>0</v>
      </c>
      <c r="N1027" s="113">
        <f t="shared" si="1129"/>
        <v>0</v>
      </c>
      <c r="O1027" s="113">
        <f t="shared" si="1129"/>
        <v>0</v>
      </c>
      <c r="P1027" s="113">
        <f t="shared" si="1129"/>
        <v>0</v>
      </c>
      <c r="Q1027" s="113">
        <f t="shared" si="1129"/>
        <v>0</v>
      </c>
      <c r="R1027" s="113">
        <f t="shared" si="1129"/>
        <v>0</v>
      </c>
      <c r="S1027" s="113">
        <f t="shared" si="1129"/>
        <v>0</v>
      </c>
      <c r="T1027" s="113">
        <f t="shared" si="1129"/>
        <v>0</v>
      </c>
      <c r="U1027" s="113">
        <f t="shared" si="1129"/>
        <v>0</v>
      </c>
      <c r="V1027" s="113">
        <f t="shared" si="1129"/>
        <v>0</v>
      </c>
      <c r="W1027" s="113">
        <f t="shared" si="1129"/>
        <v>0</v>
      </c>
      <c r="X1027" s="113">
        <f t="shared" si="1129"/>
        <v>0</v>
      </c>
      <c r="Y1027" s="113">
        <f t="shared" si="1129"/>
        <v>0</v>
      </c>
      <c r="Z1027" s="113">
        <f t="shared" si="1129"/>
        <v>0</v>
      </c>
      <c r="AA1027" s="113">
        <f t="shared" si="1129"/>
        <v>0</v>
      </c>
      <c r="AB1027" s="113">
        <f t="shared" si="1129"/>
        <v>0</v>
      </c>
      <c r="AC1027" s="113">
        <f t="shared" si="1129"/>
        <v>0</v>
      </c>
      <c r="AD1027" s="113">
        <f t="shared" si="1129"/>
        <v>0</v>
      </c>
      <c r="AE1027" s="113">
        <f t="shared" si="1129"/>
        <v>0</v>
      </c>
      <c r="AF1027" s="113">
        <f t="shared" si="1129"/>
        <v>0</v>
      </c>
      <c r="AG1027" s="113">
        <f t="shared" si="1129"/>
        <v>0</v>
      </c>
      <c r="AH1027" s="113">
        <f t="shared" si="1129"/>
        <v>0</v>
      </c>
      <c r="AI1027" s="113">
        <f t="shared" si="1129"/>
        <v>0</v>
      </c>
      <c r="AJ1027" s="113">
        <f t="shared" si="1129"/>
        <v>0</v>
      </c>
      <c r="AK1027" s="113">
        <f t="shared" si="1129"/>
        <v>0</v>
      </c>
      <c r="AL1027" s="113">
        <f t="shared" si="1129"/>
        <v>0</v>
      </c>
      <c r="AM1027" s="113">
        <f t="shared" si="1129"/>
        <v>0</v>
      </c>
      <c r="AN1027" s="113">
        <f t="shared" si="1129"/>
        <v>0</v>
      </c>
      <c r="AO1027" s="113">
        <f t="shared" si="1129"/>
        <v>0</v>
      </c>
      <c r="AP1027" s="113">
        <f t="shared" si="1129"/>
        <v>0</v>
      </c>
      <c r="AQ1027" s="113">
        <f t="shared" si="1129"/>
        <v>0</v>
      </c>
      <c r="AR1027" s="113">
        <f t="shared" si="1129"/>
        <v>0</v>
      </c>
      <c r="AS1027" s="113">
        <f t="shared" si="1129"/>
        <v>0</v>
      </c>
      <c r="AT1027" s="113">
        <f t="shared" si="1129"/>
        <v>0</v>
      </c>
      <c r="AU1027" s="113">
        <f t="shared" si="1129"/>
        <v>0</v>
      </c>
      <c r="AV1027" s="113">
        <f t="shared" si="1129"/>
        <v>0</v>
      </c>
      <c r="AW1027" s="113">
        <f t="shared" si="1129"/>
        <v>0</v>
      </c>
    </row>
    <row r="1028" spans="1:49">
      <c r="A1028" s="42" t="str">
        <f>A$320</f>
        <v>Observed Number of Deaths (O)</v>
      </c>
      <c r="B1028" s="36">
        <f>B$320</f>
        <v>0</v>
      </c>
      <c r="C1028" s="113">
        <f t="shared" ref="C1028:AW1028" si="1130">C$320</f>
        <v>0</v>
      </c>
      <c r="D1028" s="113">
        <f t="shared" si="1130"/>
        <v>0</v>
      </c>
      <c r="E1028" s="113">
        <f t="shared" si="1130"/>
        <v>0</v>
      </c>
      <c r="F1028" s="113">
        <f t="shared" si="1130"/>
        <v>0</v>
      </c>
      <c r="G1028" s="113">
        <f t="shared" si="1130"/>
        <v>0</v>
      </c>
      <c r="H1028" s="113">
        <f t="shared" si="1130"/>
        <v>0</v>
      </c>
      <c r="I1028" s="113">
        <f t="shared" si="1130"/>
        <v>0</v>
      </c>
      <c r="J1028" s="113">
        <f t="shared" si="1130"/>
        <v>0</v>
      </c>
      <c r="K1028" s="113">
        <f t="shared" si="1130"/>
        <v>0</v>
      </c>
      <c r="L1028" s="113">
        <f t="shared" si="1130"/>
        <v>0</v>
      </c>
      <c r="M1028" s="113">
        <f t="shared" si="1130"/>
        <v>0</v>
      </c>
      <c r="N1028" s="113">
        <f t="shared" si="1130"/>
        <v>0</v>
      </c>
      <c r="O1028" s="113">
        <f t="shared" si="1130"/>
        <v>0</v>
      </c>
      <c r="P1028" s="113">
        <f t="shared" si="1130"/>
        <v>0</v>
      </c>
      <c r="Q1028" s="113">
        <f t="shared" si="1130"/>
        <v>0</v>
      </c>
      <c r="R1028" s="113">
        <f t="shared" si="1130"/>
        <v>0</v>
      </c>
      <c r="S1028" s="113">
        <f t="shared" si="1130"/>
        <v>0</v>
      </c>
      <c r="T1028" s="113">
        <f t="shared" si="1130"/>
        <v>0</v>
      </c>
      <c r="U1028" s="113">
        <f t="shared" si="1130"/>
        <v>0</v>
      </c>
      <c r="V1028" s="113">
        <f t="shared" si="1130"/>
        <v>0</v>
      </c>
      <c r="W1028" s="113">
        <f t="shared" si="1130"/>
        <v>0</v>
      </c>
      <c r="X1028" s="113">
        <f t="shared" si="1130"/>
        <v>0</v>
      </c>
      <c r="Y1028" s="113">
        <f t="shared" si="1130"/>
        <v>0</v>
      </c>
      <c r="Z1028" s="113">
        <f t="shared" si="1130"/>
        <v>0</v>
      </c>
      <c r="AA1028" s="113">
        <f t="shared" si="1130"/>
        <v>0</v>
      </c>
      <c r="AB1028" s="113">
        <f t="shared" si="1130"/>
        <v>0</v>
      </c>
      <c r="AC1028" s="113">
        <f t="shared" si="1130"/>
        <v>0</v>
      </c>
      <c r="AD1028" s="113">
        <f t="shared" si="1130"/>
        <v>0</v>
      </c>
      <c r="AE1028" s="113">
        <f t="shared" si="1130"/>
        <v>0</v>
      </c>
      <c r="AF1028" s="113">
        <f t="shared" si="1130"/>
        <v>0</v>
      </c>
      <c r="AG1028" s="113">
        <f t="shared" si="1130"/>
        <v>0</v>
      </c>
      <c r="AH1028" s="113">
        <f t="shared" si="1130"/>
        <v>0</v>
      </c>
      <c r="AI1028" s="113">
        <f t="shared" si="1130"/>
        <v>0</v>
      </c>
      <c r="AJ1028" s="113">
        <f t="shared" si="1130"/>
        <v>0</v>
      </c>
      <c r="AK1028" s="113">
        <f t="shared" si="1130"/>
        <v>0</v>
      </c>
      <c r="AL1028" s="113">
        <f t="shared" si="1130"/>
        <v>0</v>
      </c>
      <c r="AM1028" s="113">
        <f t="shared" si="1130"/>
        <v>0</v>
      </c>
      <c r="AN1028" s="113">
        <f t="shared" si="1130"/>
        <v>0</v>
      </c>
      <c r="AO1028" s="113">
        <f t="shared" si="1130"/>
        <v>0</v>
      </c>
      <c r="AP1028" s="113">
        <f t="shared" si="1130"/>
        <v>0</v>
      </c>
      <c r="AQ1028" s="113">
        <f t="shared" si="1130"/>
        <v>0</v>
      </c>
      <c r="AR1028" s="113">
        <f t="shared" si="1130"/>
        <v>0</v>
      </c>
      <c r="AS1028" s="113">
        <f t="shared" si="1130"/>
        <v>0</v>
      </c>
      <c r="AT1028" s="113">
        <f t="shared" si="1130"/>
        <v>0</v>
      </c>
      <c r="AU1028" s="113">
        <f t="shared" si="1130"/>
        <v>0</v>
      </c>
      <c r="AV1028" s="113">
        <f t="shared" si="1130"/>
        <v>0</v>
      </c>
      <c r="AW1028" s="113">
        <f t="shared" si="1130"/>
        <v>0</v>
      </c>
    </row>
    <row r="1029" spans="1:49">
      <c r="A1029" s="45" t="s">
        <v>29</v>
      </c>
      <c r="B1029" s="36"/>
      <c r="C1029" s="113"/>
      <c r="D1029" s="113"/>
      <c r="E1029" s="113"/>
      <c r="F1029" s="113"/>
      <c r="G1029" s="113"/>
      <c r="H1029" s="113"/>
      <c r="I1029" s="113"/>
      <c r="J1029" s="113"/>
      <c r="K1029" s="113"/>
      <c r="L1029" s="113"/>
      <c r="M1029" s="113"/>
      <c r="N1029" s="113"/>
      <c r="O1029" s="113"/>
      <c r="P1029" s="113"/>
      <c r="Q1029" s="113"/>
      <c r="R1029" s="113"/>
      <c r="S1029" s="113"/>
      <c r="T1029" s="113"/>
      <c r="U1029" s="113"/>
      <c r="V1029" s="113"/>
      <c r="W1029" s="113"/>
      <c r="X1029" s="113"/>
      <c r="Y1029" s="113"/>
      <c r="Z1029" s="113"/>
      <c r="AA1029" s="113"/>
      <c r="AB1029" s="113"/>
      <c r="AC1029" s="113"/>
      <c r="AD1029" s="113"/>
      <c r="AE1029" s="113"/>
      <c r="AF1029" s="113"/>
      <c r="AG1029" s="113"/>
      <c r="AH1029" s="113"/>
      <c r="AI1029" s="113"/>
      <c r="AJ1029" s="113"/>
      <c r="AK1029" s="113"/>
      <c r="AL1029" s="113"/>
      <c r="AM1029" s="113"/>
      <c r="AN1029" s="113"/>
      <c r="AO1029" s="113"/>
      <c r="AP1029" s="113"/>
      <c r="AQ1029" s="113"/>
      <c r="AR1029" s="113"/>
      <c r="AS1029" s="113"/>
      <c r="AT1029" s="113"/>
      <c r="AU1029" s="113"/>
      <c r="AV1029" s="113"/>
      <c r="AW1029" s="116"/>
    </row>
    <row r="1030" spans="1:49">
      <c r="A1030" s="42" t="s">
        <v>30</v>
      </c>
      <c r="B1030" s="36"/>
      <c r="C1030" s="113">
        <f t="shared" ref="C1030:AW1030" si="1131">C1024+C1027</f>
        <v>0</v>
      </c>
      <c r="D1030" s="113">
        <f t="shared" si="1131"/>
        <v>0</v>
      </c>
      <c r="E1030" s="113">
        <f t="shared" si="1131"/>
        <v>0</v>
      </c>
      <c r="F1030" s="113">
        <f t="shared" si="1131"/>
        <v>0</v>
      </c>
      <c r="G1030" s="113">
        <f t="shared" si="1131"/>
        <v>0</v>
      </c>
      <c r="H1030" s="113">
        <f t="shared" si="1131"/>
        <v>0</v>
      </c>
      <c r="I1030" s="113">
        <f t="shared" si="1131"/>
        <v>0</v>
      </c>
      <c r="J1030" s="113">
        <f t="shared" si="1131"/>
        <v>0</v>
      </c>
      <c r="K1030" s="113">
        <f t="shared" si="1131"/>
        <v>0</v>
      </c>
      <c r="L1030" s="113">
        <f t="shared" si="1131"/>
        <v>0</v>
      </c>
      <c r="M1030" s="113">
        <f t="shared" si="1131"/>
        <v>0</v>
      </c>
      <c r="N1030" s="113">
        <f t="shared" si="1131"/>
        <v>0</v>
      </c>
      <c r="O1030" s="113">
        <f t="shared" si="1131"/>
        <v>0</v>
      </c>
      <c r="P1030" s="113">
        <f t="shared" si="1131"/>
        <v>0</v>
      </c>
      <c r="Q1030" s="113">
        <f t="shared" si="1131"/>
        <v>0</v>
      </c>
      <c r="R1030" s="113">
        <f t="shared" si="1131"/>
        <v>0</v>
      </c>
      <c r="S1030" s="113">
        <f t="shared" si="1131"/>
        <v>0</v>
      </c>
      <c r="T1030" s="113">
        <f t="shared" si="1131"/>
        <v>0</v>
      </c>
      <c r="U1030" s="113">
        <f t="shared" si="1131"/>
        <v>0</v>
      </c>
      <c r="V1030" s="113">
        <f t="shared" si="1131"/>
        <v>0</v>
      </c>
      <c r="W1030" s="113">
        <f t="shared" si="1131"/>
        <v>0</v>
      </c>
      <c r="X1030" s="113">
        <f t="shared" si="1131"/>
        <v>0</v>
      </c>
      <c r="Y1030" s="113">
        <f t="shared" si="1131"/>
        <v>0</v>
      </c>
      <c r="Z1030" s="113">
        <f t="shared" si="1131"/>
        <v>0</v>
      </c>
      <c r="AA1030" s="113">
        <f t="shared" si="1131"/>
        <v>0</v>
      </c>
      <c r="AB1030" s="113">
        <f t="shared" si="1131"/>
        <v>0</v>
      </c>
      <c r="AC1030" s="113">
        <f t="shared" si="1131"/>
        <v>0</v>
      </c>
      <c r="AD1030" s="113">
        <f t="shared" si="1131"/>
        <v>0</v>
      </c>
      <c r="AE1030" s="113">
        <f t="shared" si="1131"/>
        <v>0</v>
      </c>
      <c r="AF1030" s="113">
        <f t="shared" si="1131"/>
        <v>0</v>
      </c>
      <c r="AG1030" s="113">
        <f t="shared" si="1131"/>
        <v>0</v>
      </c>
      <c r="AH1030" s="113">
        <f t="shared" si="1131"/>
        <v>0</v>
      </c>
      <c r="AI1030" s="113">
        <f t="shared" si="1131"/>
        <v>0</v>
      </c>
      <c r="AJ1030" s="113">
        <f t="shared" si="1131"/>
        <v>0</v>
      </c>
      <c r="AK1030" s="113">
        <f t="shared" si="1131"/>
        <v>0</v>
      </c>
      <c r="AL1030" s="113">
        <f t="shared" si="1131"/>
        <v>0</v>
      </c>
      <c r="AM1030" s="113">
        <f t="shared" si="1131"/>
        <v>0</v>
      </c>
      <c r="AN1030" s="113">
        <f t="shared" si="1131"/>
        <v>0</v>
      </c>
      <c r="AO1030" s="113">
        <f t="shared" si="1131"/>
        <v>0</v>
      </c>
      <c r="AP1030" s="113">
        <f t="shared" si="1131"/>
        <v>0</v>
      </c>
      <c r="AQ1030" s="113">
        <f t="shared" si="1131"/>
        <v>0</v>
      </c>
      <c r="AR1030" s="113">
        <f t="shared" si="1131"/>
        <v>0</v>
      </c>
      <c r="AS1030" s="113">
        <f t="shared" si="1131"/>
        <v>0</v>
      </c>
      <c r="AT1030" s="113">
        <f t="shared" si="1131"/>
        <v>0</v>
      </c>
      <c r="AU1030" s="113">
        <f t="shared" si="1131"/>
        <v>0</v>
      </c>
      <c r="AV1030" s="113">
        <f t="shared" si="1131"/>
        <v>0</v>
      </c>
      <c r="AW1030" s="116">
        <f t="shared" si="1131"/>
        <v>0</v>
      </c>
    </row>
    <row r="1031" spans="1:49">
      <c r="A1031" s="42" t="s">
        <v>31</v>
      </c>
      <c r="B1031" s="36"/>
      <c r="C1031" s="113">
        <f t="shared" ref="C1031:AW1031" si="1132">C1025+C1028</f>
        <v>0</v>
      </c>
      <c r="D1031" s="113">
        <f t="shared" si="1132"/>
        <v>0</v>
      </c>
      <c r="E1031" s="113">
        <f t="shared" si="1132"/>
        <v>0</v>
      </c>
      <c r="F1031" s="113">
        <f t="shared" si="1132"/>
        <v>0</v>
      </c>
      <c r="G1031" s="113">
        <f t="shared" si="1132"/>
        <v>0</v>
      </c>
      <c r="H1031" s="113">
        <f t="shared" si="1132"/>
        <v>0</v>
      </c>
      <c r="I1031" s="113">
        <f t="shared" si="1132"/>
        <v>0</v>
      </c>
      <c r="J1031" s="113">
        <f t="shared" si="1132"/>
        <v>0</v>
      </c>
      <c r="K1031" s="113">
        <f t="shared" si="1132"/>
        <v>0</v>
      </c>
      <c r="L1031" s="113">
        <f t="shared" si="1132"/>
        <v>0</v>
      </c>
      <c r="M1031" s="113">
        <f t="shared" si="1132"/>
        <v>0</v>
      </c>
      <c r="N1031" s="113">
        <f t="shared" si="1132"/>
        <v>0</v>
      </c>
      <c r="O1031" s="113">
        <f t="shared" si="1132"/>
        <v>0</v>
      </c>
      <c r="P1031" s="113">
        <f t="shared" si="1132"/>
        <v>0</v>
      </c>
      <c r="Q1031" s="113">
        <f t="shared" si="1132"/>
        <v>0</v>
      </c>
      <c r="R1031" s="113">
        <f t="shared" si="1132"/>
        <v>0</v>
      </c>
      <c r="S1031" s="113">
        <f t="shared" si="1132"/>
        <v>0</v>
      </c>
      <c r="T1031" s="113">
        <f t="shared" si="1132"/>
        <v>0</v>
      </c>
      <c r="U1031" s="113">
        <f t="shared" si="1132"/>
        <v>0</v>
      </c>
      <c r="V1031" s="113">
        <f t="shared" si="1132"/>
        <v>0</v>
      </c>
      <c r="W1031" s="113">
        <f t="shared" si="1132"/>
        <v>0</v>
      </c>
      <c r="X1031" s="113">
        <f t="shared" si="1132"/>
        <v>0</v>
      </c>
      <c r="Y1031" s="113">
        <f t="shared" si="1132"/>
        <v>0</v>
      </c>
      <c r="Z1031" s="113">
        <f t="shared" si="1132"/>
        <v>0</v>
      </c>
      <c r="AA1031" s="113">
        <f t="shared" si="1132"/>
        <v>0</v>
      </c>
      <c r="AB1031" s="113">
        <f t="shared" si="1132"/>
        <v>0</v>
      </c>
      <c r="AC1031" s="113">
        <f t="shared" si="1132"/>
        <v>0</v>
      </c>
      <c r="AD1031" s="113">
        <f t="shared" si="1132"/>
        <v>0</v>
      </c>
      <c r="AE1031" s="113">
        <f t="shared" si="1132"/>
        <v>0</v>
      </c>
      <c r="AF1031" s="113">
        <f t="shared" si="1132"/>
        <v>0</v>
      </c>
      <c r="AG1031" s="113">
        <f t="shared" si="1132"/>
        <v>0</v>
      </c>
      <c r="AH1031" s="113">
        <f t="shared" si="1132"/>
        <v>0</v>
      </c>
      <c r="AI1031" s="113">
        <f t="shared" si="1132"/>
        <v>0</v>
      </c>
      <c r="AJ1031" s="113">
        <f t="shared" si="1132"/>
        <v>0</v>
      </c>
      <c r="AK1031" s="113">
        <f t="shared" si="1132"/>
        <v>0</v>
      </c>
      <c r="AL1031" s="113">
        <f t="shared" si="1132"/>
        <v>0</v>
      </c>
      <c r="AM1031" s="113">
        <f t="shared" si="1132"/>
        <v>0</v>
      </c>
      <c r="AN1031" s="113">
        <f t="shared" si="1132"/>
        <v>0</v>
      </c>
      <c r="AO1031" s="113">
        <f t="shared" si="1132"/>
        <v>0</v>
      </c>
      <c r="AP1031" s="113">
        <f t="shared" si="1132"/>
        <v>0</v>
      </c>
      <c r="AQ1031" s="113">
        <f t="shared" si="1132"/>
        <v>0</v>
      </c>
      <c r="AR1031" s="113">
        <f t="shared" si="1132"/>
        <v>0</v>
      </c>
      <c r="AS1031" s="113">
        <f t="shared" si="1132"/>
        <v>0</v>
      </c>
      <c r="AT1031" s="113">
        <f t="shared" si="1132"/>
        <v>0</v>
      </c>
      <c r="AU1031" s="113">
        <f t="shared" si="1132"/>
        <v>0</v>
      </c>
      <c r="AV1031" s="113">
        <f t="shared" si="1132"/>
        <v>0</v>
      </c>
      <c r="AW1031" s="116">
        <f t="shared" si="1132"/>
        <v>0</v>
      </c>
    </row>
    <row r="1032" spans="1:49">
      <c r="A1032" s="42" t="s">
        <v>34</v>
      </c>
      <c r="B1032" s="36"/>
      <c r="C1032" s="113" t="str">
        <f t="shared" ref="C1032:AW1032" si="1133">IF(C1030&gt;0, C1031*(C1024/C1030),"")</f>
        <v/>
      </c>
      <c r="D1032" s="113" t="str">
        <f t="shared" si="1133"/>
        <v/>
      </c>
      <c r="E1032" s="113" t="str">
        <f t="shared" si="1133"/>
        <v/>
      </c>
      <c r="F1032" s="113" t="str">
        <f t="shared" si="1133"/>
        <v/>
      </c>
      <c r="G1032" s="113" t="str">
        <f t="shared" si="1133"/>
        <v/>
      </c>
      <c r="H1032" s="113" t="str">
        <f t="shared" si="1133"/>
        <v/>
      </c>
      <c r="I1032" s="113" t="str">
        <f t="shared" si="1133"/>
        <v/>
      </c>
      <c r="J1032" s="113" t="str">
        <f t="shared" si="1133"/>
        <v/>
      </c>
      <c r="K1032" s="113" t="str">
        <f t="shared" si="1133"/>
        <v/>
      </c>
      <c r="L1032" s="113" t="str">
        <f t="shared" si="1133"/>
        <v/>
      </c>
      <c r="M1032" s="113" t="str">
        <f t="shared" si="1133"/>
        <v/>
      </c>
      <c r="N1032" s="113" t="str">
        <f t="shared" si="1133"/>
        <v/>
      </c>
      <c r="O1032" s="113" t="str">
        <f t="shared" si="1133"/>
        <v/>
      </c>
      <c r="P1032" s="113" t="str">
        <f t="shared" si="1133"/>
        <v/>
      </c>
      <c r="Q1032" s="113" t="str">
        <f t="shared" si="1133"/>
        <v/>
      </c>
      <c r="R1032" s="113" t="str">
        <f t="shared" si="1133"/>
        <v/>
      </c>
      <c r="S1032" s="113" t="str">
        <f t="shared" si="1133"/>
        <v/>
      </c>
      <c r="T1032" s="113" t="str">
        <f t="shared" si="1133"/>
        <v/>
      </c>
      <c r="U1032" s="113" t="str">
        <f t="shared" si="1133"/>
        <v/>
      </c>
      <c r="V1032" s="113" t="str">
        <f t="shared" si="1133"/>
        <v/>
      </c>
      <c r="W1032" s="113" t="str">
        <f t="shared" si="1133"/>
        <v/>
      </c>
      <c r="X1032" s="113" t="str">
        <f t="shared" si="1133"/>
        <v/>
      </c>
      <c r="Y1032" s="113" t="str">
        <f t="shared" si="1133"/>
        <v/>
      </c>
      <c r="Z1032" s="113" t="str">
        <f t="shared" si="1133"/>
        <v/>
      </c>
      <c r="AA1032" s="113" t="str">
        <f t="shared" si="1133"/>
        <v/>
      </c>
      <c r="AB1032" s="113" t="str">
        <f t="shared" si="1133"/>
        <v/>
      </c>
      <c r="AC1032" s="113" t="str">
        <f t="shared" si="1133"/>
        <v/>
      </c>
      <c r="AD1032" s="113" t="str">
        <f t="shared" si="1133"/>
        <v/>
      </c>
      <c r="AE1032" s="113" t="str">
        <f t="shared" si="1133"/>
        <v/>
      </c>
      <c r="AF1032" s="113" t="str">
        <f t="shared" si="1133"/>
        <v/>
      </c>
      <c r="AG1032" s="113" t="str">
        <f t="shared" si="1133"/>
        <v/>
      </c>
      <c r="AH1032" s="113" t="str">
        <f t="shared" si="1133"/>
        <v/>
      </c>
      <c r="AI1032" s="113" t="str">
        <f t="shared" si="1133"/>
        <v/>
      </c>
      <c r="AJ1032" s="113" t="str">
        <f t="shared" si="1133"/>
        <v/>
      </c>
      <c r="AK1032" s="113" t="str">
        <f t="shared" si="1133"/>
        <v/>
      </c>
      <c r="AL1032" s="113" t="str">
        <f t="shared" si="1133"/>
        <v/>
      </c>
      <c r="AM1032" s="113" t="str">
        <f t="shared" si="1133"/>
        <v/>
      </c>
      <c r="AN1032" s="113" t="str">
        <f t="shared" si="1133"/>
        <v/>
      </c>
      <c r="AO1032" s="113" t="str">
        <f t="shared" si="1133"/>
        <v/>
      </c>
      <c r="AP1032" s="113" t="str">
        <f t="shared" si="1133"/>
        <v/>
      </c>
      <c r="AQ1032" s="113" t="str">
        <f t="shared" si="1133"/>
        <v/>
      </c>
      <c r="AR1032" s="113" t="str">
        <f t="shared" si="1133"/>
        <v/>
      </c>
      <c r="AS1032" s="113" t="str">
        <f t="shared" si="1133"/>
        <v/>
      </c>
      <c r="AT1032" s="113" t="str">
        <f t="shared" si="1133"/>
        <v/>
      </c>
      <c r="AU1032" s="113" t="str">
        <f t="shared" si="1133"/>
        <v/>
      </c>
      <c r="AV1032" s="113" t="str">
        <f t="shared" si="1133"/>
        <v/>
      </c>
      <c r="AW1032" s="116" t="str">
        <f t="shared" si="1133"/>
        <v/>
      </c>
    </row>
    <row r="1033" spans="1:49">
      <c r="A1033" s="42" t="s">
        <v>35</v>
      </c>
      <c r="B1033" s="36"/>
      <c r="C1033" s="113" t="str">
        <f>IF(C1030&gt;0, IF((C1030-1)=0,"", ( C1031*(C1024/C1030)*(1-(C1024/C1030))*(C1030-C1031))/(C1030-1)), "")</f>
        <v/>
      </c>
      <c r="D1033" s="113" t="str">
        <f t="shared" ref="D1033:AW1033" si="1134">IF(D1030&gt;0, IF((D1030-1)=0,"", ( D1031*(D1024/D1030)*(1-(D1024/D1030))*(D1030-D1031))/(D1030-1)), "")</f>
        <v/>
      </c>
      <c r="E1033" s="113" t="str">
        <f t="shared" si="1134"/>
        <v/>
      </c>
      <c r="F1033" s="113" t="str">
        <f t="shared" si="1134"/>
        <v/>
      </c>
      <c r="G1033" s="113" t="str">
        <f t="shared" si="1134"/>
        <v/>
      </c>
      <c r="H1033" s="113" t="str">
        <f t="shared" si="1134"/>
        <v/>
      </c>
      <c r="I1033" s="113" t="str">
        <f t="shared" si="1134"/>
        <v/>
      </c>
      <c r="J1033" s="113" t="str">
        <f t="shared" si="1134"/>
        <v/>
      </c>
      <c r="K1033" s="113" t="str">
        <f t="shared" si="1134"/>
        <v/>
      </c>
      <c r="L1033" s="113" t="str">
        <f t="shared" si="1134"/>
        <v/>
      </c>
      <c r="M1033" s="113" t="str">
        <f t="shared" si="1134"/>
        <v/>
      </c>
      <c r="N1033" s="113" t="str">
        <f t="shared" si="1134"/>
        <v/>
      </c>
      <c r="O1033" s="113" t="str">
        <f t="shared" si="1134"/>
        <v/>
      </c>
      <c r="P1033" s="113" t="str">
        <f t="shared" si="1134"/>
        <v/>
      </c>
      <c r="Q1033" s="113" t="str">
        <f t="shared" si="1134"/>
        <v/>
      </c>
      <c r="R1033" s="113" t="str">
        <f t="shared" si="1134"/>
        <v/>
      </c>
      <c r="S1033" s="113" t="str">
        <f t="shared" si="1134"/>
        <v/>
      </c>
      <c r="T1033" s="113" t="str">
        <f t="shared" si="1134"/>
        <v/>
      </c>
      <c r="U1033" s="113" t="str">
        <f t="shared" si="1134"/>
        <v/>
      </c>
      <c r="V1033" s="113" t="str">
        <f t="shared" si="1134"/>
        <v/>
      </c>
      <c r="W1033" s="113" t="str">
        <f t="shared" si="1134"/>
        <v/>
      </c>
      <c r="X1033" s="113" t="str">
        <f t="shared" si="1134"/>
        <v/>
      </c>
      <c r="Y1033" s="113" t="str">
        <f t="shared" si="1134"/>
        <v/>
      </c>
      <c r="Z1033" s="113" t="str">
        <f t="shared" si="1134"/>
        <v/>
      </c>
      <c r="AA1033" s="113" t="str">
        <f t="shared" si="1134"/>
        <v/>
      </c>
      <c r="AB1033" s="113" t="str">
        <f t="shared" si="1134"/>
        <v/>
      </c>
      <c r="AC1033" s="113" t="str">
        <f t="shared" si="1134"/>
        <v/>
      </c>
      <c r="AD1033" s="113" t="str">
        <f t="shared" si="1134"/>
        <v/>
      </c>
      <c r="AE1033" s="113" t="str">
        <f t="shared" si="1134"/>
        <v/>
      </c>
      <c r="AF1033" s="113" t="str">
        <f t="shared" si="1134"/>
        <v/>
      </c>
      <c r="AG1033" s="113" t="str">
        <f t="shared" si="1134"/>
        <v/>
      </c>
      <c r="AH1033" s="113" t="str">
        <f t="shared" si="1134"/>
        <v/>
      </c>
      <c r="AI1033" s="113" t="str">
        <f t="shared" si="1134"/>
        <v/>
      </c>
      <c r="AJ1033" s="113" t="str">
        <f t="shared" si="1134"/>
        <v/>
      </c>
      <c r="AK1033" s="113" t="str">
        <f t="shared" si="1134"/>
        <v/>
      </c>
      <c r="AL1033" s="113" t="str">
        <f t="shared" si="1134"/>
        <v/>
      </c>
      <c r="AM1033" s="113" t="str">
        <f t="shared" si="1134"/>
        <v/>
      </c>
      <c r="AN1033" s="113" t="str">
        <f t="shared" si="1134"/>
        <v/>
      </c>
      <c r="AO1033" s="113" t="str">
        <f t="shared" si="1134"/>
        <v/>
      </c>
      <c r="AP1033" s="113" t="str">
        <f t="shared" si="1134"/>
        <v/>
      </c>
      <c r="AQ1033" s="113" t="str">
        <f t="shared" si="1134"/>
        <v/>
      </c>
      <c r="AR1033" s="113" t="str">
        <f t="shared" si="1134"/>
        <v/>
      </c>
      <c r="AS1033" s="113" t="str">
        <f t="shared" si="1134"/>
        <v/>
      </c>
      <c r="AT1033" s="113" t="str">
        <f t="shared" si="1134"/>
        <v/>
      </c>
      <c r="AU1033" s="113" t="str">
        <f t="shared" si="1134"/>
        <v/>
      </c>
      <c r="AV1033" s="113" t="str">
        <f t="shared" si="1134"/>
        <v/>
      </c>
      <c r="AW1033" s="113" t="str">
        <f t="shared" si="1134"/>
        <v/>
      </c>
    </row>
    <row r="1034" spans="1:49">
      <c r="A1034" s="42" t="s">
        <v>33</v>
      </c>
      <c r="B1034" s="36" t="e">
        <f>(SUM(D1025:AW1025)-SUM(D1032:AW1032))^2/SUM(D1033:AW1033)</f>
        <v>#DIV/0!</v>
      </c>
      <c r="C1034" s="113"/>
      <c r="D1034" s="113"/>
      <c r="E1034" s="113"/>
      <c r="F1034" s="113"/>
      <c r="G1034" s="113"/>
      <c r="H1034" s="113"/>
      <c r="I1034" s="113"/>
      <c r="J1034" s="113"/>
      <c r="K1034" s="113"/>
      <c r="L1034" s="113"/>
      <c r="M1034" s="113"/>
      <c r="N1034" s="113"/>
      <c r="O1034" s="113"/>
      <c r="P1034" s="113"/>
      <c r="Q1034" s="113"/>
      <c r="R1034" s="113"/>
      <c r="S1034" s="113"/>
      <c r="T1034" s="113"/>
      <c r="U1034" s="113"/>
      <c r="V1034" s="113"/>
      <c r="W1034" s="113"/>
      <c r="X1034" s="113"/>
      <c r="Y1034" s="113"/>
      <c r="Z1034" s="113"/>
      <c r="AA1034" s="113"/>
      <c r="AB1034" s="113"/>
      <c r="AC1034" s="113"/>
      <c r="AD1034" s="113"/>
      <c r="AE1034" s="113"/>
      <c r="AF1034" s="113"/>
      <c r="AG1034" s="113"/>
      <c r="AH1034" s="113"/>
      <c r="AI1034" s="113"/>
      <c r="AJ1034" s="113"/>
      <c r="AK1034" s="113"/>
      <c r="AL1034" s="113"/>
      <c r="AM1034" s="113"/>
      <c r="AN1034" s="113"/>
      <c r="AO1034" s="113"/>
      <c r="AP1034" s="113"/>
      <c r="AQ1034" s="113"/>
      <c r="AR1034" s="113"/>
      <c r="AS1034" s="113"/>
      <c r="AT1034" s="113"/>
      <c r="AU1034" s="113"/>
      <c r="AV1034" s="113"/>
      <c r="AW1034" s="116"/>
    </row>
    <row r="1035" spans="1:49" ht="16" thickBot="1">
      <c r="A1035" s="46" t="s">
        <v>32</v>
      </c>
      <c r="B1035" s="47" t="e">
        <f>CHIDIST(B1034,1)</f>
        <v>#DIV/0!</v>
      </c>
      <c r="C1035" s="117"/>
      <c r="D1035" s="117"/>
      <c r="E1035" s="117"/>
      <c r="F1035" s="117"/>
      <c r="G1035" s="117"/>
      <c r="H1035" s="117"/>
      <c r="I1035" s="117"/>
      <c r="J1035" s="117"/>
      <c r="K1035" s="117"/>
      <c r="L1035" s="117"/>
      <c r="M1035" s="117"/>
      <c r="N1035" s="117"/>
      <c r="O1035" s="117"/>
      <c r="P1035" s="117"/>
      <c r="Q1035" s="117"/>
      <c r="R1035" s="117"/>
      <c r="S1035" s="117"/>
      <c r="T1035" s="117"/>
      <c r="U1035" s="117"/>
      <c r="V1035" s="117"/>
      <c r="W1035" s="117"/>
      <c r="X1035" s="117"/>
      <c r="Y1035" s="117"/>
      <c r="Z1035" s="117"/>
      <c r="AA1035" s="117"/>
      <c r="AB1035" s="117"/>
      <c r="AC1035" s="117"/>
      <c r="AD1035" s="117"/>
      <c r="AE1035" s="117"/>
      <c r="AF1035" s="117"/>
      <c r="AG1035" s="117"/>
      <c r="AH1035" s="117"/>
      <c r="AI1035" s="117"/>
      <c r="AJ1035" s="117"/>
      <c r="AK1035" s="117"/>
      <c r="AL1035" s="117"/>
      <c r="AM1035" s="117"/>
      <c r="AN1035" s="117"/>
      <c r="AO1035" s="117"/>
      <c r="AP1035" s="117"/>
      <c r="AQ1035" s="117"/>
      <c r="AR1035" s="117"/>
      <c r="AS1035" s="117"/>
      <c r="AT1035" s="117"/>
      <c r="AU1035" s="117"/>
      <c r="AV1035" s="117"/>
      <c r="AW1035" s="118"/>
    </row>
    <row r="1036" spans="1:49">
      <c r="A1036" s="33"/>
      <c r="B1036" s="33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</row>
    <row r="1037" spans="1:49" ht="16" thickBot="1">
      <c r="A1037" s="33"/>
      <c r="B1037" s="33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</row>
    <row r="1038" spans="1:49">
      <c r="A1038" s="43" t="str">
        <f>A1040&amp;" vs. "&amp;A1043</f>
        <v>Strain D vs. Strain J</v>
      </c>
      <c r="B1038" s="44" t="e">
        <f>"p = "&amp;FIXED(B1052,6)</f>
        <v>#DIV/0!</v>
      </c>
      <c r="C1038" s="114"/>
      <c r="D1038" s="114"/>
      <c r="E1038" s="114"/>
      <c r="F1038" s="114"/>
      <c r="G1038" s="114"/>
      <c r="H1038" s="114"/>
      <c r="I1038" s="114"/>
      <c r="J1038" s="114"/>
      <c r="K1038" s="114"/>
      <c r="L1038" s="114"/>
      <c r="M1038" s="114"/>
      <c r="N1038" s="114"/>
      <c r="O1038" s="114"/>
      <c r="P1038" s="114"/>
      <c r="Q1038" s="114"/>
      <c r="R1038" s="114"/>
      <c r="S1038" s="114"/>
      <c r="T1038" s="114"/>
      <c r="U1038" s="114"/>
      <c r="V1038" s="114"/>
      <c r="W1038" s="114"/>
      <c r="X1038" s="114"/>
      <c r="Y1038" s="114"/>
      <c r="Z1038" s="114"/>
      <c r="AA1038" s="114"/>
      <c r="AB1038" s="114"/>
      <c r="AC1038" s="114"/>
      <c r="AD1038" s="114"/>
      <c r="AE1038" s="114"/>
      <c r="AF1038" s="114"/>
      <c r="AG1038" s="114"/>
      <c r="AH1038" s="114"/>
      <c r="AI1038" s="114"/>
      <c r="AJ1038" s="114"/>
      <c r="AK1038" s="114"/>
      <c r="AL1038" s="114"/>
      <c r="AM1038" s="114"/>
      <c r="AN1038" s="114"/>
      <c r="AO1038" s="114"/>
      <c r="AP1038" s="114"/>
      <c r="AQ1038" s="114"/>
      <c r="AR1038" s="114"/>
      <c r="AS1038" s="114"/>
      <c r="AT1038" s="114"/>
      <c r="AU1038" s="114"/>
      <c r="AV1038" s="114"/>
      <c r="AW1038" s="115"/>
    </row>
    <row r="1039" spans="1:49">
      <c r="A1039" s="33"/>
      <c r="B1039" s="33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</row>
    <row r="1040" spans="1:49">
      <c r="A1040" s="45" t="str">
        <f>A$138</f>
        <v>Strain D</v>
      </c>
      <c r="B1040" s="36"/>
      <c r="C1040" s="113"/>
      <c r="D1040" s="113"/>
      <c r="E1040" s="113"/>
      <c r="F1040" s="113"/>
      <c r="G1040" s="113"/>
      <c r="H1040" s="113"/>
      <c r="I1040" s="113"/>
      <c r="J1040" s="113"/>
      <c r="K1040" s="113"/>
      <c r="L1040" s="113"/>
      <c r="M1040" s="113"/>
      <c r="N1040" s="113"/>
      <c r="O1040" s="113"/>
      <c r="P1040" s="113"/>
      <c r="Q1040" s="113"/>
      <c r="R1040" s="113"/>
      <c r="S1040" s="113"/>
      <c r="T1040" s="113"/>
      <c r="U1040" s="113"/>
      <c r="V1040" s="113"/>
      <c r="W1040" s="113"/>
      <c r="X1040" s="113"/>
      <c r="Y1040" s="113"/>
      <c r="Z1040" s="113"/>
      <c r="AA1040" s="113"/>
      <c r="AB1040" s="113"/>
      <c r="AC1040" s="113"/>
      <c r="AD1040" s="113"/>
      <c r="AE1040" s="113"/>
      <c r="AF1040" s="113"/>
      <c r="AG1040" s="113"/>
      <c r="AH1040" s="113"/>
      <c r="AI1040" s="113"/>
      <c r="AJ1040" s="113"/>
      <c r="AK1040" s="113"/>
      <c r="AL1040" s="113"/>
      <c r="AM1040" s="113"/>
      <c r="AN1040" s="113"/>
      <c r="AO1040" s="113"/>
      <c r="AP1040" s="113"/>
      <c r="AQ1040" s="113"/>
      <c r="AR1040" s="113"/>
      <c r="AS1040" s="113"/>
      <c r="AT1040" s="113"/>
      <c r="AU1040" s="113"/>
      <c r="AV1040" s="113"/>
      <c r="AW1040" s="116"/>
    </row>
    <row r="1041" spans="1:49">
      <c r="A1041" s="42" t="str">
        <f>A$139</f>
        <v>Number of Subjects at Risk (N)</v>
      </c>
      <c r="B1041" s="36">
        <f>B$139</f>
        <v>0</v>
      </c>
      <c r="C1041" s="113">
        <f t="shared" ref="C1041:AW1041" si="1135">C$139</f>
        <v>0</v>
      </c>
      <c r="D1041" s="113">
        <f t="shared" si="1135"/>
        <v>0</v>
      </c>
      <c r="E1041" s="113">
        <f t="shared" si="1135"/>
        <v>0</v>
      </c>
      <c r="F1041" s="113">
        <f t="shared" si="1135"/>
        <v>0</v>
      </c>
      <c r="G1041" s="113">
        <f t="shared" si="1135"/>
        <v>0</v>
      </c>
      <c r="H1041" s="113">
        <f t="shared" si="1135"/>
        <v>0</v>
      </c>
      <c r="I1041" s="113">
        <f t="shared" si="1135"/>
        <v>0</v>
      </c>
      <c r="J1041" s="113">
        <f t="shared" si="1135"/>
        <v>0</v>
      </c>
      <c r="K1041" s="113">
        <f t="shared" si="1135"/>
        <v>0</v>
      </c>
      <c r="L1041" s="113">
        <f t="shared" si="1135"/>
        <v>0</v>
      </c>
      <c r="M1041" s="113">
        <f t="shared" si="1135"/>
        <v>0</v>
      </c>
      <c r="N1041" s="113">
        <f t="shared" si="1135"/>
        <v>0</v>
      </c>
      <c r="O1041" s="113">
        <f t="shared" si="1135"/>
        <v>0</v>
      </c>
      <c r="P1041" s="113">
        <f t="shared" si="1135"/>
        <v>0</v>
      </c>
      <c r="Q1041" s="113">
        <f t="shared" si="1135"/>
        <v>0</v>
      </c>
      <c r="R1041" s="113">
        <f t="shared" si="1135"/>
        <v>0</v>
      </c>
      <c r="S1041" s="113">
        <f t="shared" si="1135"/>
        <v>0</v>
      </c>
      <c r="T1041" s="113">
        <f t="shared" si="1135"/>
        <v>0</v>
      </c>
      <c r="U1041" s="113">
        <f t="shared" si="1135"/>
        <v>0</v>
      </c>
      <c r="V1041" s="113">
        <f t="shared" si="1135"/>
        <v>0</v>
      </c>
      <c r="W1041" s="113">
        <f t="shared" si="1135"/>
        <v>0</v>
      </c>
      <c r="X1041" s="113">
        <f t="shared" si="1135"/>
        <v>0</v>
      </c>
      <c r="Y1041" s="113">
        <f t="shared" si="1135"/>
        <v>0</v>
      </c>
      <c r="Z1041" s="113">
        <f t="shared" si="1135"/>
        <v>0</v>
      </c>
      <c r="AA1041" s="113">
        <f t="shared" si="1135"/>
        <v>0</v>
      </c>
      <c r="AB1041" s="113">
        <f t="shared" si="1135"/>
        <v>0</v>
      </c>
      <c r="AC1041" s="113">
        <f t="shared" si="1135"/>
        <v>0</v>
      </c>
      <c r="AD1041" s="113">
        <f t="shared" si="1135"/>
        <v>0</v>
      </c>
      <c r="AE1041" s="113">
        <f t="shared" si="1135"/>
        <v>0</v>
      </c>
      <c r="AF1041" s="113">
        <f t="shared" si="1135"/>
        <v>0</v>
      </c>
      <c r="AG1041" s="113">
        <f t="shared" si="1135"/>
        <v>0</v>
      </c>
      <c r="AH1041" s="113">
        <f t="shared" si="1135"/>
        <v>0</v>
      </c>
      <c r="AI1041" s="113">
        <f t="shared" si="1135"/>
        <v>0</v>
      </c>
      <c r="AJ1041" s="113">
        <f t="shared" si="1135"/>
        <v>0</v>
      </c>
      <c r="AK1041" s="113">
        <f t="shared" si="1135"/>
        <v>0</v>
      </c>
      <c r="AL1041" s="113">
        <f t="shared" si="1135"/>
        <v>0</v>
      </c>
      <c r="AM1041" s="113">
        <f t="shared" si="1135"/>
        <v>0</v>
      </c>
      <c r="AN1041" s="113">
        <f t="shared" si="1135"/>
        <v>0</v>
      </c>
      <c r="AO1041" s="113">
        <f t="shared" si="1135"/>
        <v>0</v>
      </c>
      <c r="AP1041" s="113">
        <f t="shared" si="1135"/>
        <v>0</v>
      </c>
      <c r="AQ1041" s="113">
        <f t="shared" si="1135"/>
        <v>0</v>
      </c>
      <c r="AR1041" s="113">
        <f t="shared" si="1135"/>
        <v>0</v>
      </c>
      <c r="AS1041" s="113">
        <f t="shared" si="1135"/>
        <v>0</v>
      </c>
      <c r="AT1041" s="113">
        <f t="shared" si="1135"/>
        <v>0</v>
      </c>
      <c r="AU1041" s="113">
        <f t="shared" si="1135"/>
        <v>0</v>
      </c>
      <c r="AV1041" s="113">
        <f t="shared" si="1135"/>
        <v>0</v>
      </c>
      <c r="AW1041" s="113">
        <f t="shared" si="1135"/>
        <v>0</v>
      </c>
    </row>
    <row r="1042" spans="1:49">
      <c r="A1042" s="42" t="str">
        <f>A$140</f>
        <v>Observed Number of Deaths (O)</v>
      </c>
      <c r="B1042" s="36">
        <f>B$140</f>
        <v>0</v>
      </c>
      <c r="C1042" s="113">
        <f t="shared" ref="C1042:AW1042" si="1136">C$140</f>
        <v>0</v>
      </c>
      <c r="D1042" s="113">
        <f t="shared" si="1136"/>
        <v>0</v>
      </c>
      <c r="E1042" s="113">
        <f t="shared" si="1136"/>
        <v>0</v>
      </c>
      <c r="F1042" s="113">
        <f t="shared" si="1136"/>
        <v>0</v>
      </c>
      <c r="G1042" s="113">
        <f t="shared" si="1136"/>
        <v>0</v>
      </c>
      <c r="H1042" s="113">
        <f t="shared" si="1136"/>
        <v>0</v>
      </c>
      <c r="I1042" s="113">
        <f t="shared" si="1136"/>
        <v>0</v>
      </c>
      <c r="J1042" s="113">
        <f t="shared" si="1136"/>
        <v>0</v>
      </c>
      <c r="K1042" s="113">
        <f t="shared" si="1136"/>
        <v>0</v>
      </c>
      <c r="L1042" s="113">
        <f t="shared" si="1136"/>
        <v>0</v>
      </c>
      <c r="M1042" s="113">
        <f t="shared" si="1136"/>
        <v>0</v>
      </c>
      <c r="N1042" s="113">
        <f t="shared" si="1136"/>
        <v>0</v>
      </c>
      <c r="O1042" s="113">
        <f t="shared" si="1136"/>
        <v>0</v>
      </c>
      <c r="P1042" s="113">
        <f t="shared" si="1136"/>
        <v>0</v>
      </c>
      <c r="Q1042" s="113">
        <f t="shared" si="1136"/>
        <v>0</v>
      </c>
      <c r="R1042" s="113">
        <f t="shared" si="1136"/>
        <v>0</v>
      </c>
      <c r="S1042" s="113">
        <f t="shared" si="1136"/>
        <v>0</v>
      </c>
      <c r="T1042" s="113">
        <f t="shared" si="1136"/>
        <v>0</v>
      </c>
      <c r="U1042" s="113">
        <f t="shared" si="1136"/>
        <v>0</v>
      </c>
      <c r="V1042" s="113">
        <f t="shared" si="1136"/>
        <v>0</v>
      </c>
      <c r="W1042" s="113">
        <f t="shared" si="1136"/>
        <v>0</v>
      </c>
      <c r="X1042" s="113">
        <f t="shared" si="1136"/>
        <v>0</v>
      </c>
      <c r="Y1042" s="113">
        <f t="shared" si="1136"/>
        <v>0</v>
      </c>
      <c r="Z1042" s="113">
        <f t="shared" si="1136"/>
        <v>0</v>
      </c>
      <c r="AA1042" s="113">
        <f t="shared" si="1136"/>
        <v>0</v>
      </c>
      <c r="AB1042" s="113">
        <f t="shared" si="1136"/>
        <v>0</v>
      </c>
      <c r="AC1042" s="113">
        <f t="shared" si="1136"/>
        <v>0</v>
      </c>
      <c r="AD1042" s="113">
        <f t="shared" si="1136"/>
        <v>0</v>
      </c>
      <c r="AE1042" s="113">
        <f t="shared" si="1136"/>
        <v>0</v>
      </c>
      <c r="AF1042" s="113">
        <f t="shared" si="1136"/>
        <v>0</v>
      </c>
      <c r="AG1042" s="113">
        <f t="shared" si="1136"/>
        <v>0</v>
      </c>
      <c r="AH1042" s="113">
        <f t="shared" si="1136"/>
        <v>0</v>
      </c>
      <c r="AI1042" s="113">
        <f t="shared" si="1136"/>
        <v>0</v>
      </c>
      <c r="AJ1042" s="113">
        <f t="shared" si="1136"/>
        <v>0</v>
      </c>
      <c r="AK1042" s="113">
        <f t="shared" si="1136"/>
        <v>0</v>
      </c>
      <c r="AL1042" s="113">
        <f t="shared" si="1136"/>
        <v>0</v>
      </c>
      <c r="AM1042" s="113">
        <f t="shared" si="1136"/>
        <v>0</v>
      </c>
      <c r="AN1042" s="113">
        <f t="shared" si="1136"/>
        <v>0</v>
      </c>
      <c r="AO1042" s="113">
        <f t="shared" si="1136"/>
        <v>0</v>
      </c>
      <c r="AP1042" s="113">
        <f t="shared" si="1136"/>
        <v>0</v>
      </c>
      <c r="AQ1042" s="113">
        <f t="shared" si="1136"/>
        <v>0</v>
      </c>
      <c r="AR1042" s="113">
        <f t="shared" si="1136"/>
        <v>0</v>
      </c>
      <c r="AS1042" s="113">
        <f t="shared" si="1136"/>
        <v>0</v>
      </c>
      <c r="AT1042" s="113">
        <f t="shared" si="1136"/>
        <v>0</v>
      </c>
      <c r="AU1042" s="113">
        <f t="shared" si="1136"/>
        <v>0</v>
      </c>
      <c r="AV1042" s="113">
        <f t="shared" si="1136"/>
        <v>0</v>
      </c>
      <c r="AW1042" s="113">
        <f t="shared" si="1136"/>
        <v>0</v>
      </c>
    </row>
    <row r="1043" spans="1:49">
      <c r="A1043" s="45" t="str">
        <f>A$354</f>
        <v>Strain J</v>
      </c>
      <c r="B1043" s="36"/>
      <c r="C1043" s="113"/>
      <c r="D1043" s="113"/>
      <c r="E1043" s="113"/>
      <c r="F1043" s="113"/>
      <c r="G1043" s="113"/>
      <c r="H1043" s="113"/>
      <c r="I1043" s="113"/>
      <c r="J1043" s="113"/>
      <c r="K1043" s="113"/>
      <c r="L1043" s="113"/>
      <c r="M1043" s="113"/>
      <c r="N1043" s="113"/>
      <c r="O1043" s="113"/>
      <c r="P1043" s="113"/>
      <c r="Q1043" s="113"/>
      <c r="R1043" s="113"/>
      <c r="S1043" s="113"/>
      <c r="T1043" s="113"/>
      <c r="U1043" s="113"/>
      <c r="V1043" s="113"/>
      <c r="W1043" s="113"/>
      <c r="X1043" s="113"/>
      <c r="Y1043" s="113"/>
      <c r="Z1043" s="113"/>
      <c r="AA1043" s="113"/>
      <c r="AB1043" s="113"/>
      <c r="AC1043" s="113"/>
      <c r="AD1043" s="113"/>
      <c r="AE1043" s="113"/>
      <c r="AF1043" s="113"/>
      <c r="AG1043" s="113"/>
      <c r="AH1043" s="113"/>
      <c r="AI1043" s="113"/>
      <c r="AJ1043" s="113"/>
      <c r="AK1043" s="113"/>
      <c r="AL1043" s="113"/>
      <c r="AM1043" s="113"/>
      <c r="AN1043" s="113"/>
      <c r="AO1043" s="113"/>
      <c r="AP1043" s="113"/>
      <c r="AQ1043" s="113"/>
      <c r="AR1043" s="113"/>
      <c r="AS1043" s="113"/>
      <c r="AT1043" s="113"/>
      <c r="AU1043" s="113"/>
      <c r="AV1043" s="113"/>
      <c r="AW1043" s="116"/>
    </row>
    <row r="1044" spans="1:49">
      <c r="A1044" s="42" t="str">
        <f>A$355</f>
        <v>Number of Subjects at Risk (N)</v>
      </c>
      <c r="B1044" s="36">
        <f>B$355</f>
        <v>0</v>
      </c>
      <c r="C1044" s="113">
        <f t="shared" ref="C1044:AW1044" si="1137">C$355</f>
        <v>0</v>
      </c>
      <c r="D1044" s="113">
        <f t="shared" si="1137"/>
        <v>0</v>
      </c>
      <c r="E1044" s="113">
        <f t="shared" si="1137"/>
        <v>0</v>
      </c>
      <c r="F1044" s="113">
        <f t="shared" si="1137"/>
        <v>0</v>
      </c>
      <c r="G1044" s="113">
        <f t="shared" si="1137"/>
        <v>0</v>
      </c>
      <c r="H1044" s="113">
        <f t="shared" si="1137"/>
        <v>0</v>
      </c>
      <c r="I1044" s="113">
        <f t="shared" si="1137"/>
        <v>0</v>
      </c>
      <c r="J1044" s="113">
        <f t="shared" si="1137"/>
        <v>0</v>
      </c>
      <c r="K1044" s="113">
        <f t="shared" si="1137"/>
        <v>0</v>
      </c>
      <c r="L1044" s="113">
        <f t="shared" si="1137"/>
        <v>0</v>
      </c>
      <c r="M1044" s="113">
        <f t="shared" si="1137"/>
        <v>0</v>
      </c>
      <c r="N1044" s="113">
        <f t="shared" si="1137"/>
        <v>0</v>
      </c>
      <c r="O1044" s="113">
        <f t="shared" si="1137"/>
        <v>0</v>
      </c>
      <c r="P1044" s="113">
        <f t="shared" si="1137"/>
        <v>0</v>
      </c>
      <c r="Q1044" s="113">
        <f t="shared" si="1137"/>
        <v>0</v>
      </c>
      <c r="R1044" s="113">
        <f t="shared" si="1137"/>
        <v>0</v>
      </c>
      <c r="S1044" s="113">
        <f t="shared" si="1137"/>
        <v>0</v>
      </c>
      <c r="T1044" s="113">
        <f t="shared" si="1137"/>
        <v>0</v>
      </c>
      <c r="U1044" s="113">
        <f t="shared" si="1137"/>
        <v>0</v>
      </c>
      <c r="V1044" s="113">
        <f t="shared" si="1137"/>
        <v>0</v>
      </c>
      <c r="W1044" s="113">
        <f t="shared" si="1137"/>
        <v>0</v>
      </c>
      <c r="X1044" s="113">
        <f t="shared" si="1137"/>
        <v>0</v>
      </c>
      <c r="Y1044" s="113">
        <f t="shared" si="1137"/>
        <v>0</v>
      </c>
      <c r="Z1044" s="113">
        <f t="shared" si="1137"/>
        <v>0</v>
      </c>
      <c r="AA1044" s="113">
        <f t="shared" si="1137"/>
        <v>0</v>
      </c>
      <c r="AB1044" s="113">
        <f t="shared" si="1137"/>
        <v>0</v>
      </c>
      <c r="AC1044" s="113">
        <f t="shared" si="1137"/>
        <v>0</v>
      </c>
      <c r="AD1044" s="113">
        <f t="shared" si="1137"/>
        <v>0</v>
      </c>
      <c r="AE1044" s="113">
        <f t="shared" si="1137"/>
        <v>0</v>
      </c>
      <c r="AF1044" s="113">
        <f t="shared" si="1137"/>
        <v>0</v>
      </c>
      <c r="AG1044" s="113">
        <f t="shared" si="1137"/>
        <v>0</v>
      </c>
      <c r="AH1044" s="113">
        <f t="shared" si="1137"/>
        <v>0</v>
      </c>
      <c r="AI1044" s="113">
        <f t="shared" si="1137"/>
        <v>0</v>
      </c>
      <c r="AJ1044" s="113">
        <f t="shared" si="1137"/>
        <v>0</v>
      </c>
      <c r="AK1044" s="113">
        <f t="shared" si="1137"/>
        <v>0</v>
      </c>
      <c r="AL1044" s="113">
        <f t="shared" si="1137"/>
        <v>0</v>
      </c>
      <c r="AM1044" s="113">
        <f t="shared" si="1137"/>
        <v>0</v>
      </c>
      <c r="AN1044" s="113">
        <f t="shared" si="1137"/>
        <v>0</v>
      </c>
      <c r="AO1044" s="113">
        <f t="shared" si="1137"/>
        <v>0</v>
      </c>
      <c r="AP1044" s="113">
        <f t="shared" si="1137"/>
        <v>0</v>
      </c>
      <c r="AQ1044" s="113">
        <f t="shared" si="1137"/>
        <v>0</v>
      </c>
      <c r="AR1044" s="113">
        <f t="shared" si="1137"/>
        <v>0</v>
      </c>
      <c r="AS1044" s="113">
        <f t="shared" si="1137"/>
        <v>0</v>
      </c>
      <c r="AT1044" s="113">
        <f t="shared" si="1137"/>
        <v>0</v>
      </c>
      <c r="AU1044" s="113">
        <f t="shared" si="1137"/>
        <v>0</v>
      </c>
      <c r="AV1044" s="113">
        <f t="shared" si="1137"/>
        <v>0</v>
      </c>
      <c r="AW1044" s="113">
        <f t="shared" si="1137"/>
        <v>0</v>
      </c>
    </row>
    <row r="1045" spans="1:49">
      <c r="A1045" s="42" t="str">
        <f>A$356</f>
        <v>Observed Number of Deaths (O)</v>
      </c>
      <c r="B1045" s="36">
        <f>B$356</f>
        <v>0</v>
      </c>
      <c r="C1045" s="113">
        <f t="shared" ref="C1045:AW1045" si="1138">C$356</f>
        <v>0</v>
      </c>
      <c r="D1045" s="113">
        <f t="shared" si="1138"/>
        <v>0</v>
      </c>
      <c r="E1045" s="113">
        <f t="shared" si="1138"/>
        <v>0</v>
      </c>
      <c r="F1045" s="113">
        <f t="shared" si="1138"/>
        <v>0</v>
      </c>
      <c r="G1045" s="113">
        <f t="shared" si="1138"/>
        <v>0</v>
      </c>
      <c r="H1045" s="113">
        <f t="shared" si="1138"/>
        <v>0</v>
      </c>
      <c r="I1045" s="113">
        <f t="shared" si="1138"/>
        <v>0</v>
      </c>
      <c r="J1045" s="113">
        <f t="shared" si="1138"/>
        <v>0</v>
      </c>
      <c r="K1045" s="113">
        <f t="shared" si="1138"/>
        <v>0</v>
      </c>
      <c r="L1045" s="113">
        <f t="shared" si="1138"/>
        <v>0</v>
      </c>
      <c r="M1045" s="113">
        <f t="shared" si="1138"/>
        <v>0</v>
      </c>
      <c r="N1045" s="113">
        <f t="shared" si="1138"/>
        <v>0</v>
      </c>
      <c r="O1045" s="113">
        <f t="shared" si="1138"/>
        <v>0</v>
      </c>
      <c r="P1045" s="113">
        <f t="shared" si="1138"/>
        <v>0</v>
      </c>
      <c r="Q1045" s="113">
        <f t="shared" si="1138"/>
        <v>0</v>
      </c>
      <c r="R1045" s="113">
        <f t="shared" si="1138"/>
        <v>0</v>
      </c>
      <c r="S1045" s="113">
        <f t="shared" si="1138"/>
        <v>0</v>
      </c>
      <c r="T1045" s="113">
        <f t="shared" si="1138"/>
        <v>0</v>
      </c>
      <c r="U1045" s="113">
        <f t="shared" si="1138"/>
        <v>0</v>
      </c>
      <c r="V1045" s="113">
        <f t="shared" si="1138"/>
        <v>0</v>
      </c>
      <c r="W1045" s="113">
        <f t="shared" si="1138"/>
        <v>0</v>
      </c>
      <c r="X1045" s="113">
        <f t="shared" si="1138"/>
        <v>0</v>
      </c>
      <c r="Y1045" s="113">
        <f t="shared" si="1138"/>
        <v>0</v>
      </c>
      <c r="Z1045" s="113">
        <f t="shared" si="1138"/>
        <v>0</v>
      </c>
      <c r="AA1045" s="113">
        <f t="shared" si="1138"/>
        <v>0</v>
      </c>
      <c r="AB1045" s="113">
        <f t="shared" si="1138"/>
        <v>0</v>
      </c>
      <c r="AC1045" s="113">
        <f t="shared" si="1138"/>
        <v>0</v>
      </c>
      <c r="AD1045" s="113">
        <f t="shared" si="1138"/>
        <v>0</v>
      </c>
      <c r="AE1045" s="113">
        <f t="shared" si="1138"/>
        <v>0</v>
      </c>
      <c r="AF1045" s="113">
        <f t="shared" si="1138"/>
        <v>0</v>
      </c>
      <c r="AG1045" s="113">
        <f t="shared" si="1138"/>
        <v>0</v>
      </c>
      <c r="AH1045" s="113">
        <f t="shared" si="1138"/>
        <v>0</v>
      </c>
      <c r="AI1045" s="113">
        <f t="shared" si="1138"/>
        <v>0</v>
      </c>
      <c r="AJ1045" s="113">
        <f t="shared" si="1138"/>
        <v>0</v>
      </c>
      <c r="AK1045" s="113">
        <f t="shared" si="1138"/>
        <v>0</v>
      </c>
      <c r="AL1045" s="113">
        <f t="shared" si="1138"/>
        <v>0</v>
      </c>
      <c r="AM1045" s="113">
        <f t="shared" si="1138"/>
        <v>0</v>
      </c>
      <c r="AN1045" s="113">
        <f t="shared" si="1138"/>
        <v>0</v>
      </c>
      <c r="AO1045" s="113">
        <f t="shared" si="1138"/>
        <v>0</v>
      </c>
      <c r="AP1045" s="113">
        <f t="shared" si="1138"/>
        <v>0</v>
      </c>
      <c r="AQ1045" s="113">
        <f t="shared" si="1138"/>
        <v>0</v>
      </c>
      <c r="AR1045" s="113">
        <f t="shared" si="1138"/>
        <v>0</v>
      </c>
      <c r="AS1045" s="113">
        <f t="shared" si="1138"/>
        <v>0</v>
      </c>
      <c r="AT1045" s="113">
        <f t="shared" si="1138"/>
        <v>0</v>
      </c>
      <c r="AU1045" s="113">
        <f t="shared" si="1138"/>
        <v>0</v>
      </c>
      <c r="AV1045" s="113">
        <f t="shared" si="1138"/>
        <v>0</v>
      </c>
      <c r="AW1045" s="113">
        <f t="shared" si="1138"/>
        <v>0</v>
      </c>
    </row>
    <row r="1046" spans="1:49">
      <c r="A1046" s="45" t="s">
        <v>29</v>
      </c>
      <c r="B1046" s="36"/>
      <c r="C1046" s="113"/>
      <c r="D1046" s="113"/>
      <c r="E1046" s="113"/>
      <c r="F1046" s="113"/>
      <c r="G1046" s="113"/>
      <c r="H1046" s="113"/>
      <c r="I1046" s="113"/>
      <c r="J1046" s="113"/>
      <c r="K1046" s="113"/>
      <c r="L1046" s="113"/>
      <c r="M1046" s="113"/>
      <c r="N1046" s="113"/>
      <c r="O1046" s="113"/>
      <c r="P1046" s="113"/>
      <c r="Q1046" s="113"/>
      <c r="R1046" s="113"/>
      <c r="S1046" s="113"/>
      <c r="T1046" s="113"/>
      <c r="U1046" s="113"/>
      <c r="V1046" s="113"/>
      <c r="W1046" s="113"/>
      <c r="X1046" s="113"/>
      <c r="Y1046" s="113"/>
      <c r="Z1046" s="113"/>
      <c r="AA1046" s="113"/>
      <c r="AB1046" s="113"/>
      <c r="AC1046" s="113"/>
      <c r="AD1046" s="113"/>
      <c r="AE1046" s="113"/>
      <c r="AF1046" s="113"/>
      <c r="AG1046" s="113"/>
      <c r="AH1046" s="113"/>
      <c r="AI1046" s="113"/>
      <c r="AJ1046" s="113"/>
      <c r="AK1046" s="113"/>
      <c r="AL1046" s="113"/>
      <c r="AM1046" s="113"/>
      <c r="AN1046" s="113"/>
      <c r="AO1046" s="113"/>
      <c r="AP1046" s="113"/>
      <c r="AQ1046" s="113"/>
      <c r="AR1046" s="113"/>
      <c r="AS1046" s="113"/>
      <c r="AT1046" s="113"/>
      <c r="AU1046" s="113"/>
      <c r="AV1046" s="113"/>
      <c r="AW1046" s="116"/>
    </row>
    <row r="1047" spans="1:49">
      <c r="A1047" s="42" t="s">
        <v>30</v>
      </c>
      <c r="B1047" s="36"/>
      <c r="C1047" s="113">
        <f>C1041+C1044</f>
        <v>0</v>
      </c>
      <c r="D1047" s="113">
        <f t="shared" ref="D1047:AW1047" si="1139">D1041+D1044</f>
        <v>0</v>
      </c>
      <c r="E1047" s="113">
        <f t="shared" si="1139"/>
        <v>0</v>
      </c>
      <c r="F1047" s="113">
        <f t="shared" si="1139"/>
        <v>0</v>
      </c>
      <c r="G1047" s="113">
        <f t="shared" si="1139"/>
        <v>0</v>
      </c>
      <c r="H1047" s="113">
        <f t="shared" si="1139"/>
        <v>0</v>
      </c>
      <c r="I1047" s="113">
        <f t="shared" si="1139"/>
        <v>0</v>
      </c>
      <c r="J1047" s="113">
        <f t="shared" si="1139"/>
        <v>0</v>
      </c>
      <c r="K1047" s="113">
        <f t="shared" si="1139"/>
        <v>0</v>
      </c>
      <c r="L1047" s="113">
        <f t="shared" si="1139"/>
        <v>0</v>
      </c>
      <c r="M1047" s="113">
        <f t="shared" si="1139"/>
        <v>0</v>
      </c>
      <c r="N1047" s="113">
        <f t="shared" si="1139"/>
        <v>0</v>
      </c>
      <c r="O1047" s="113">
        <f t="shared" si="1139"/>
        <v>0</v>
      </c>
      <c r="P1047" s="113">
        <f t="shared" si="1139"/>
        <v>0</v>
      </c>
      <c r="Q1047" s="113">
        <f t="shared" si="1139"/>
        <v>0</v>
      </c>
      <c r="R1047" s="113">
        <f t="shared" si="1139"/>
        <v>0</v>
      </c>
      <c r="S1047" s="113">
        <f t="shared" si="1139"/>
        <v>0</v>
      </c>
      <c r="T1047" s="113">
        <f t="shared" si="1139"/>
        <v>0</v>
      </c>
      <c r="U1047" s="113">
        <f t="shared" si="1139"/>
        <v>0</v>
      </c>
      <c r="V1047" s="113">
        <f t="shared" si="1139"/>
        <v>0</v>
      </c>
      <c r="W1047" s="113">
        <f t="shared" si="1139"/>
        <v>0</v>
      </c>
      <c r="X1047" s="113">
        <f t="shared" si="1139"/>
        <v>0</v>
      </c>
      <c r="Y1047" s="113">
        <f t="shared" si="1139"/>
        <v>0</v>
      </c>
      <c r="Z1047" s="113">
        <f t="shared" si="1139"/>
        <v>0</v>
      </c>
      <c r="AA1047" s="113">
        <f t="shared" si="1139"/>
        <v>0</v>
      </c>
      <c r="AB1047" s="113">
        <f t="shared" si="1139"/>
        <v>0</v>
      </c>
      <c r="AC1047" s="113">
        <f t="shared" si="1139"/>
        <v>0</v>
      </c>
      <c r="AD1047" s="113">
        <f t="shared" si="1139"/>
        <v>0</v>
      </c>
      <c r="AE1047" s="113">
        <f t="shared" si="1139"/>
        <v>0</v>
      </c>
      <c r="AF1047" s="113">
        <f t="shared" si="1139"/>
        <v>0</v>
      </c>
      <c r="AG1047" s="113">
        <f t="shared" si="1139"/>
        <v>0</v>
      </c>
      <c r="AH1047" s="113">
        <f t="shared" si="1139"/>
        <v>0</v>
      </c>
      <c r="AI1047" s="113">
        <f t="shared" si="1139"/>
        <v>0</v>
      </c>
      <c r="AJ1047" s="113">
        <f t="shared" si="1139"/>
        <v>0</v>
      </c>
      <c r="AK1047" s="113">
        <f t="shared" si="1139"/>
        <v>0</v>
      </c>
      <c r="AL1047" s="113">
        <f t="shared" si="1139"/>
        <v>0</v>
      </c>
      <c r="AM1047" s="113">
        <f t="shared" si="1139"/>
        <v>0</v>
      </c>
      <c r="AN1047" s="113">
        <f t="shared" si="1139"/>
        <v>0</v>
      </c>
      <c r="AO1047" s="113">
        <f t="shared" si="1139"/>
        <v>0</v>
      </c>
      <c r="AP1047" s="113">
        <f t="shared" si="1139"/>
        <v>0</v>
      </c>
      <c r="AQ1047" s="113">
        <f t="shared" si="1139"/>
        <v>0</v>
      </c>
      <c r="AR1047" s="113">
        <f t="shared" si="1139"/>
        <v>0</v>
      </c>
      <c r="AS1047" s="113">
        <f t="shared" si="1139"/>
        <v>0</v>
      </c>
      <c r="AT1047" s="113">
        <f t="shared" si="1139"/>
        <v>0</v>
      </c>
      <c r="AU1047" s="113">
        <f t="shared" si="1139"/>
        <v>0</v>
      </c>
      <c r="AV1047" s="113">
        <f t="shared" si="1139"/>
        <v>0</v>
      </c>
      <c r="AW1047" s="116">
        <f t="shared" si="1139"/>
        <v>0</v>
      </c>
    </row>
    <row r="1048" spans="1:49">
      <c r="A1048" s="42" t="s">
        <v>31</v>
      </c>
      <c r="B1048" s="36"/>
      <c r="C1048" s="113">
        <f>C1042+C1045</f>
        <v>0</v>
      </c>
      <c r="D1048" s="113">
        <f t="shared" ref="D1048:AW1048" si="1140">D1042+D1045</f>
        <v>0</v>
      </c>
      <c r="E1048" s="113">
        <f t="shared" si="1140"/>
        <v>0</v>
      </c>
      <c r="F1048" s="113">
        <f t="shared" si="1140"/>
        <v>0</v>
      </c>
      <c r="G1048" s="113">
        <f t="shared" si="1140"/>
        <v>0</v>
      </c>
      <c r="H1048" s="113">
        <f t="shared" si="1140"/>
        <v>0</v>
      </c>
      <c r="I1048" s="113">
        <f t="shared" si="1140"/>
        <v>0</v>
      </c>
      <c r="J1048" s="113">
        <f t="shared" si="1140"/>
        <v>0</v>
      </c>
      <c r="K1048" s="113">
        <f t="shared" si="1140"/>
        <v>0</v>
      </c>
      <c r="L1048" s="113">
        <f t="shared" si="1140"/>
        <v>0</v>
      </c>
      <c r="M1048" s="113">
        <f t="shared" si="1140"/>
        <v>0</v>
      </c>
      <c r="N1048" s="113">
        <f t="shared" si="1140"/>
        <v>0</v>
      </c>
      <c r="O1048" s="113">
        <f t="shared" si="1140"/>
        <v>0</v>
      </c>
      <c r="P1048" s="113">
        <f t="shared" si="1140"/>
        <v>0</v>
      </c>
      <c r="Q1048" s="113">
        <f t="shared" si="1140"/>
        <v>0</v>
      </c>
      <c r="R1048" s="113">
        <f t="shared" si="1140"/>
        <v>0</v>
      </c>
      <c r="S1048" s="113">
        <f t="shared" si="1140"/>
        <v>0</v>
      </c>
      <c r="T1048" s="113">
        <f t="shared" si="1140"/>
        <v>0</v>
      </c>
      <c r="U1048" s="113">
        <f t="shared" si="1140"/>
        <v>0</v>
      </c>
      <c r="V1048" s="113">
        <f t="shared" si="1140"/>
        <v>0</v>
      </c>
      <c r="W1048" s="113">
        <f t="shared" si="1140"/>
        <v>0</v>
      </c>
      <c r="X1048" s="113">
        <f t="shared" si="1140"/>
        <v>0</v>
      </c>
      <c r="Y1048" s="113">
        <f t="shared" si="1140"/>
        <v>0</v>
      </c>
      <c r="Z1048" s="113">
        <f t="shared" si="1140"/>
        <v>0</v>
      </c>
      <c r="AA1048" s="113">
        <f t="shared" si="1140"/>
        <v>0</v>
      </c>
      <c r="AB1048" s="113">
        <f t="shared" si="1140"/>
        <v>0</v>
      </c>
      <c r="AC1048" s="113">
        <f t="shared" si="1140"/>
        <v>0</v>
      </c>
      <c r="AD1048" s="113">
        <f t="shared" si="1140"/>
        <v>0</v>
      </c>
      <c r="AE1048" s="113">
        <f t="shared" si="1140"/>
        <v>0</v>
      </c>
      <c r="AF1048" s="113">
        <f t="shared" si="1140"/>
        <v>0</v>
      </c>
      <c r="AG1048" s="113">
        <f t="shared" si="1140"/>
        <v>0</v>
      </c>
      <c r="AH1048" s="113">
        <f t="shared" si="1140"/>
        <v>0</v>
      </c>
      <c r="AI1048" s="113">
        <f t="shared" si="1140"/>
        <v>0</v>
      </c>
      <c r="AJ1048" s="113">
        <f t="shared" si="1140"/>
        <v>0</v>
      </c>
      <c r="AK1048" s="113">
        <f t="shared" si="1140"/>
        <v>0</v>
      </c>
      <c r="AL1048" s="113">
        <f t="shared" si="1140"/>
        <v>0</v>
      </c>
      <c r="AM1048" s="113">
        <f t="shared" si="1140"/>
        <v>0</v>
      </c>
      <c r="AN1048" s="113">
        <f t="shared" si="1140"/>
        <v>0</v>
      </c>
      <c r="AO1048" s="113">
        <f t="shared" si="1140"/>
        <v>0</v>
      </c>
      <c r="AP1048" s="113">
        <f t="shared" si="1140"/>
        <v>0</v>
      </c>
      <c r="AQ1048" s="113">
        <f t="shared" si="1140"/>
        <v>0</v>
      </c>
      <c r="AR1048" s="113">
        <f t="shared" si="1140"/>
        <v>0</v>
      </c>
      <c r="AS1048" s="113">
        <f t="shared" si="1140"/>
        <v>0</v>
      </c>
      <c r="AT1048" s="113">
        <f t="shared" si="1140"/>
        <v>0</v>
      </c>
      <c r="AU1048" s="113">
        <f t="shared" si="1140"/>
        <v>0</v>
      </c>
      <c r="AV1048" s="113">
        <f t="shared" si="1140"/>
        <v>0</v>
      </c>
      <c r="AW1048" s="116">
        <f t="shared" si="1140"/>
        <v>0</v>
      </c>
    </row>
    <row r="1049" spans="1:49">
      <c r="A1049" s="42" t="s">
        <v>34</v>
      </c>
      <c r="B1049" s="36"/>
      <c r="C1049" s="113" t="str">
        <f>IF(C1047&gt;0, C1048*(C1041/C1047),"")</f>
        <v/>
      </c>
      <c r="D1049" s="113" t="str">
        <f t="shared" ref="D1049:AW1049" si="1141">IF(D1047&gt;0, D1048*(D1041/D1047),"")</f>
        <v/>
      </c>
      <c r="E1049" s="113" t="str">
        <f t="shared" si="1141"/>
        <v/>
      </c>
      <c r="F1049" s="113" t="str">
        <f t="shared" si="1141"/>
        <v/>
      </c>
      <c r="G1049" s="113" t="str">
        <f t="shared" si="1141"/>
        <v/>
      </c>
      <c r="H1049" s="113" t="str">
        <f t="shared" si="1141"/>
        <v/>
      </c>
      <c r="I1049" s="113" t="str">
        <f t="shared" si="1141"/>
        <v/>
      </c>
      <c r="J1049" s="113" t="str">
        <f t="shared" si="1141"/>
        <v/>
      </c>
      <c r="K1049" s="113" t="str">
        <f t="shared" si="1141"/>
        <v/>
      </c>
      <c r="L1049" s="113" t="str">
        <f t="shared" si="1141"/>
        <v/>
      </c>
      <c r="M1049" s="113" t="str">
        <f t="shared" si="1141"/>
        <v/>
      </c>
      <c r="N1049" s="113" t="str">
        <f t="shared" si="1141"/>
        <v/>
      </c>
      <c r="O1049" s="113" t="str">
        <f t="shared" si="1141"/>
        <v/>
      </c>
      <c r="P1049" s="113" t="str">
        <f t="shared" si="1141"/>
        <v/>
      </c>
      <c r="Q1049" s="113" t="str">
        <f t="shared" si="1141"/>
        <v/>
      </c>
      <c r="R1049" s="113" t="str">
        <f t="shared" si="1141"/>
        <v/>
      </c>
      <c r="S1049" s="113" t="str">
        <f t="shared" si="1141"/>
        <v/>
      </c>
      <c r="T1049" s="113" t="str">
        <f t="shared" si="1141"/>
        <v/>
      </c>
      <c r="U1049" s="113" t="str">
        <f t="shared" si="1141"/>
        <v/>
      </c>
      <c r="V1049" s="113" t="str">
        <f t="shared" si="1141"/>
        <v/>
      </c>
      <c r="W1049" s="113" t="str">
        <f t="shared" si="1141"/>
        <v/>
      </c>
      <c r="X1049" s="113" t="str">
        <f t="shared" si="1141"/>
        <v/>
      </c>
      <c r="Y1049" s="113" t="str">
        <f t="shared" si="1141"/>
        <v/>
      </c>
      <c r="Z1049" s="113" t="str">
        <f t="shared" si="1141"/>
        <v/>
      </c>
      <c r="AA1049" s="113" t="str">
        <f t="shared" si="1141"/>
        <v/>
      </c>
      <c r="AB1049" s="113" t="str">
        <f t="shared" si="1141"/>
        <v/>
      </c>
      <c r="AC1049" s="113" t="str">
        <f t="shared" si="1141"/>
        <v/>
      </c>
      <c r="AD1049" s="113" t="str">
        <f t="shared" si="1141"/>
        <v/>
      </c>
      <c r="AE1049" s="113" t="str">
        <f t="shared" si="1141"/>
        <v/>
      </c>
      <c r="AF1049" s="113" t="str">
        <f t="shared" si="1141"/>
        <v/>
      </c>
      <c r="AG1049" s="113" t="str">
        <f t="shared" si="1141"/>
        <v/>
      </c>
      <c r="AH1049" s="113" t="str">
        <f t="shared" si="1141"/>
        <v/>
      </c>
      <c r="AI1049" s="113" t="str">
        <f t="shared" si="1141"/>
        <v/>
      </c>
      <c r="AJ1049" s="113" t="str">
        <f t="shared" si="1141"/>
        <v/>
      </c>
      <c r="AK1049" s="113" t="str">
        <f t="shared" si="1141"/>
        <v/>
      </c>
      <c r="AL1049" s="113" t="str">
        <f t="shared" si="1141"/>
        <v/>
      </c>
      <c r="AM1049" s="113" t="str">
        <f t="shared" si="1141"/>
        <v/>
      </c>
      <c r="AN1049" s="113" t="str">
        <f t="shared" si="1141"/>
        <v/>
      </c>
      <c r="AO1049" s="113" t="str">
        <f t="shared" si="1141"/>
        <v/>
      </c>
      <c r="AP1049" s="113" t="str">
        <f t="shared" si="1141"/>
        <v/>
      </c>
      <c r="AQ1049" s="113" t="str">
        <f t="shared" si="1141"/>
        <v/>
      </c>
      <c r="AR1049" s="113" t="str">
        <f t="shared" si="1141"/>
        <v/>
      </c>
      <c r="AS1049" s="113" t="str">
        <f t="shared" si="1141"/>
        <v/>
      </c>
      <c r="AT1049" s="113" t="str">
        <f t="shared" si="1141"/>
        <v/>
      </c>
      <c r="AU1049" s="113" t="str">
        <f t="shared" si="1141"/>
        <v/>
      </c>
      <c r="AV1049" s="113" t="str">
        <f t="shared" si="1141"/>
        <v/>
      </c>
      <c r="AW1049" s="116" t="str">
        <f t="shared" si="1141"/>
        <v/>
      </c>
    </row>
    <row r="1050" spans="1:49">
      <c r="A1050" s="42" t="s">
        <v>35</v>
      </c>
      <c r="B1050" s="36"/>
      <c r="C1050" s="113" t="str">
        <f>IF(C1047&gt;0, IF((C1047-1)=0,"", ( C1048*(C1041/C1047)*(1-(C1041/C1047))*(C1047-C1048))/(C1047-1)), "")</f>
        <v/>
      </c>
      <c r="D1050" s="113" t="str">
        <f t="shared" ref="D1050:AW1050" si="1142">IF(D1047&gt;0, IF((D1047-1)=0,"", ( D1048*(D1041/D1047)*(1-(D1041/D1047))*(D1047-D1048))/(D1047-1)), "")</f>
        <v/>
      </c>
      <c r="E1050" s="113" t="str">
        <f t="shared" si="1142"/>
        <v/>
      </c>
      <c r="F1050" s="113" t="str">
        <f t="shared" si="1142"/>
        <v/>
      </c>
      <c r="G1050" s="113" t="str">
        <f t="shared" si="1142"/>
        <v/>
      </c>
      <c r="H1050" s="113" t="str">
        <f t="shared" si="1142"/>
        <v/>
      </c>
      <c r="I1050" s="113" t="str">
        <f t="shared" si="1142"/>
        <v/>
      </c>
      <c r="J1050" s="113" t="str">
        <f t="shared" si="1142"/>
        <v/>
      </c>
      <c r="K1050" s="113" t="str">
        <f t="shared" si="1142"/>
        <v/>
      </c>
      <c r="L1050" s="113" t="str">
        <f t="shared" si="1142"/>
        <v/>
      </c>
      <c r="M1050" s="113" t="str">
        <f t="shared" si="1142"/>
        <v/>
      </c>
      <c r="N1050" s="113" t="str">
        <f t="shared" si="1142"/>
        <v/>
      </c>
      <c r="O1050" s="113" t="str">
        <f t="shared" si="1142"/>
        <v/>
      </c>
      <c r="P1050" s="113" t="str">
        <f t="shared" si="1142"/>
        <v/>
      </c>
      <c r="Q1050" s="113" t="str">
        <f t="shared" si="1142"/>
        <v/>
      </c>
      <c r="R1050" s="113" t="str">
        <f t="shared" si="1142"/>
        <v/>
      </c>
      <c r="S1050" s="113" t="str">
        <f t="shared" si="1142"/>
        <v/>
      </c>
      <c r="T1050" s="113" t="str">
        <f t="shared" si="1142"/>
        <v/>
      </c>
      <c r="U1050" s="113" t="str">
        <f t="shared" si="1142"/>
        <v/>
      </c>
      <c r="V1050" s="113" t="str">
        <f t="shared" si="1142"/>
        <v/>
      </c>
      <c r="W1050" s="113" t="str">
        <f t="shared" si="1142"/>
        <v/>
      </c>
      <c r="X1050" s="113" t="str">
        <f t="shared" si="1142"/>
        <v/>
      </c>
      <c r="Y1050" s="113" t="str">
        <f t="shared" si="1142"/>
        <v/>
      </c>
      <c r="Z1050" s="113" t="str">
        <f t="shared" si="1142"/>
        <v/>
      </c>
      <c r="AA1050" s="113" t="str">
        <f t="shared" si="1142"/>
        <v/>
      </c>
      <c r="AB1050" s="113" t="str">
        <f t="shared" si="1142"/>
        <v/>
      </c>
      <c r="AC1050" s="113" t="str">
        <f t="shared" si="1142"/>
        <v/>
      </c>
      <c r="AD1050" s="113" t="str">
        <f t="shared" si="1142"/>
        <v/>
      </c>
      <c r="AE1050" s="113" t="str">
        <f t="shared" si="1142"/>
        <v/>
      </c>
      <c r="AF1050" s="113" t="str">
        <f t="shared" si="1142"/>
        <v/>
      </c>
      <c r="AG1050" s="113" t="str">
        <f t="shared" si="1142"/>
        <v/>
      </c>
      <c r="AH1050" s="113" t="str">
        <f t="shared" si="1142"/>
        <v/>
      </c>
      <c r="AI1050" s="113" t="str">
        <f t="shared" si="1142"/>
        <v/>
      </c>
      <c r="AJ1050" s="113" t="str">
        <f t="shared" si="1142"/>
        <v/>
      </c>
      <c r="AK1050" s="113" t="str">
        <f t="shared" si="1142"/>
        <v/>
      </c>
      <c r="AL1050" s="113" t="str">
        <f t="shared" si="1142"/>
        <v/>
      </c>
      <c r="AM1050" s="113" t="str">
        <f t="shared" si="1142"/>
        <v/>
      </c>
      <c r="AN1050" s="113" t="str">
        <f t="shared" si="1142"/>
        <v/>
      </c>
      <c r="AO1050" s="113" t="str">
        <f t="shared" si="1142"/>
        <v/>
      </c>
      <c r="AP1050" s="113" t="str">
        <f t="shared" si="1142"/>
        <v/>
      </c>
      <c r="AQ1050" s="113" t="str">
        <f t="shared" si="1142"/>
        <v/>
      </c>
      <c r="AR1050" s="113" t="str">
        <f t="shared" si="1142"/>
        <v/>
      </c>
      <c r="AS1050" s="113" t="str">
        <f t="shared" si="1142"/>
        <v/>
      </c>
      <c r="AT1050" s="113" t="str">
        <f t="shared" si="1142"/>
        <v/>
      </c>
      <c r="AU1050" s="113" t="str">
        <f t="shared" si="1142"/>
        <v/>
      </c>
      <c r="AV1050" s="113" t="str">
        <f t="shared" si="1142"/>
        <v/>
      </c>
      <c r="AW1050" s="113" t="str">
        <f t="shared" si="1142"/>
        <v/>
      </c>
    </row>
    <row r="1051" spans="1:49">
      <c r="A1051" s="42" t="s">
        <v>33</v>
      </c>
      <c r="B1051" s="36" t="e">
        <f>(SUM(D1042:AW1042)-SUM(D1049:AW1049))^2/SUM(D1050:AW1050)</f>
        <v>#DIV/0!</v>
      </c>
      <c r="C1051" s="113"/>
      <c r="D1051" s="113"/>
      <c r="E1051" s="113"/>
      <c r="F1051" s="113"/>
      <c r="G1051" s="113"/>
      <c r="H1051" s="113"/>
      <c r="I1051" s="113"/>
      <c r="J1051" s="113"/>
      <c r="K1051" s="113"/>
      <c r="L1051" s="113"/>
      <c r="M1051" s="113"/>
      <c r="N1051" s="113"/>
      <c r="O1051" s="113"/>
      <c r="P1051" s="113"/>
      <c r="Q1051" s="113"/>
      <c r="R1051" s="113"/>
      <c r="S1051" s="113"/>
      <c r="T1051" s="113"/>
      <c r="U1051" s="113"/>
      <c r="V1051" s="113"/>
      <c r="W1051" s="113"/>
      <c r="X1051" s="113"/>
      <c r="Y1051" s="113"/>
      <c r="Z1051" s="113"/>
      <c r="AA1051" s="113"/>
      <c r="AB1051" s="113"/>
      <c r="AC1051" s="113"/>
      <c r="AD1051" s="113"/>
      <c r="AE1051" s="113"/>
      <c r="AF1051" s="113"/>
      <c r="AG1051" s="113"/>
      <c r="AH1051" s="113"/>
      <c r="AI1051" s="113"/>
      <c r="AJ1051" s="113"/>
      <c r="AK1051" s="113"/>
      <c r="AL1051" s="113"/>
      <c r="AM1051" s="113"/>
      <c r="AN1051" s="113"/>
      <c r="AO1051" s="113"/>
      <c r="AP1051" s="113"/>
      <c r="AQ1051" s="113"/>
      <c r="AR1051" s="113"/>
      <c r="AS1051" s="113"/>
      <c r="AT1051" s="113"/>
      <c r="AU1051" s="113"/>
      <c r="AV1051" s="113"/>
      <c r="AW1051" s="116"/>
    </row>
    <row r="1052" spans="1:49" ht="16" thickBot="1">
      <c r="A1052" s="46" t="s">
        <v>32</v>
      </c>
      <c r="B1052" s="47" t="e">
        <f>CHIDIST(B1051,1)</f>
        <v>#DIV/0!</v>
      </c>
      <c r="C1052" s="117"/>
      <c r="D1052" s="117"/>
      <c r="E1052" s="117"/>
      <c r="F1052" s="117"/>
      <c r="G1052" s="117"/>
      <c r="H1052" s="117"/>
      <c r="I1052" s="117"/>
      <c r="J1052" s="117"/>
      <c r="K1052" s="117"/>
      <c r="L1052" s="117"/>
      <c r="M1052" s="117"/>
      <c r="N1052" s="117"/>
      <c r="O1052" s="117"/>
      <c r="P1052" s="117"/>
      <c r="Q1052" s="117"/>
      <c r="R1052" s="117"/>
      <c r="S1052" s="117"/>
      <c r="T1052" s="117"/>
      <c r="U1052" s="117"/>
      <c r="V1052" s="117"/>
      <c r="W1052" s="117"/>
      <c r="X1052" s="117"/>
      <c r="Y1052" s="117"/>
      <c r="Z1052" s="117"/>
      <c r="AA1052" s="117"/>
      <c r="AB1052" s="117"/>
      <c r="AC1052" s="117"/>
      <c r="AD1052" s="117"/>
      <c r="AE1052" s="117"/>
      <c r="AF1052" s="117"/>
      <c r="AG1052" s="117"/>
      <c r="AH1052" s="117"/>
      <c r="AI1052" s="117"/>
      <c r="AJ1052" s="117"/>
      <c r="AK1052" s="117"/>
      <c r="AL1052" s="117"/>
      <c r="AM1052" s="117"/>
      <c r="AN1052" s="117"/>
      <c r="AO1052" s="117"/>
      <c r="AP1052" s="117"/>
      <c r="AQ1052" s="117"/>
      <c r="AR1052" s="117"/>
      <c r="AS1052" s="117"/>
      <c r="AT1052" s="117"/>
      <c r="AU1052" s="117"/>
      <c r="AV1052" s="117"/>
      <c r="AW1052" s="118"/>
    </row>
    <row r="1053" spans="1:49">
      <c r="A1053" s="33"/>
      <c r="B1053" s="33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</row>
    <row r="1054" spans="1:49" ht="16" thickBot="1">
      <c r="A1054" s="33"/>
      <c r="B1054" s="33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</row>
    <row r="1055" spans="1:49">
      <c r="A1055" s="43" t="str">
        <f>A1057&amp;" vs. "&amp;A1060</f>
        <v>Strain D vs. Strain K</v>
      </c>
      <c r="B1055" s="44" t="e">
        <f>"p = "&amp;FIXED(B1069,6)</f>
        <v>#DIV/0!</v>
      </c>
      <c r="C1055" s="114"/>
      <c r="D1055" s="114"/>
      <c r="E1055" s="114"/>
      <c r="F1055" s="114"/>
      <c r="G1055" s="114"/>
      <c r="H1055" s="114"/>
      <c r="I1055" s="114"/>
      <c r="J1055" s="114"/>
      <c r="K1055" s="114"/>
      <c r="L1055" s="114"/>
      <c r="M1055" s="114"/>
      <c r="N1055" s="114"/>
      <c r="O1055" s="114"/>
      <c r="P1055" s="114"/>
      <c r="Q1055" s="114"/>
      <c r="R1055" s="114"/>
      <c r="S1055" s="114"/>
      <c r="T1055" s="114"/>
      <c r="U1055" s="114"/>
      <c r="V1055" s="114"/>
      <c r="W1055" s="114"/>
      <c r="X1055" s="114"/>
      <c r="Y1055" s="114"/>
      <c r="Z1055" s="114"/>
      <c r="AA1055" s="114"/>
      <c r="AB1055" s="114"/>
      <c r="AC1055" s="114"/>
      <c r="AD1055" s="114"/>
      <c r="AE1055" s="114"/>
      <c r="AF1055" s="114"/>
      <c r="AG1055" s="114"/>
      <c r="AH1055" s="114"/>
      <c r="AI1055" s="114"/>
      <c r="AJ1055" s="114"/>
      <c r="AK1055" s="114"/>
      <c r="AL1055" s="114"/>
      <c r="AM1055" s="114"/>
      <c r="AN1055" s="114"/>
      <c r="AO1055" s="114"/>
      <c r="AP1055" s="114"/>
      <c r="AQ1055" s="114"/>
      <c r="AR1055" s="114"/>
      <c r="AS1055" s="114"/>
      <c r="AT1055" s="114"/>
      <c r="AU1055" s="114"/>
      <c r="AV1055" s="114"/>
      <c r="AW1055" s="115"/>
    </row>
    <row r="1056" spans="1:49">
      <c r="A1056" s="33"/>
      <c r="B1056" s="33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</row>
    <row r="1057" spans="1:49">
      <c r="A1057" s="45" t="str">
        <f>A$138</f>
        <v>Strain D</v>
      </c>
      <c r="B1057" s="36"/>
      <c r="C1057" s="113"/>
      <c r="D1057" s="113"/>
      <c r="E1057" s="113"/>
      <c r="F1057" s="113"/>
      <c r="G1057" s="113"/>
      <c r="H1057" s="113"/>
      <c r="I1057" s="113"/>
      <c r="J1057" s="113"/>
      <c r="K1057" s="113"/>
      <c r="L1057" s="113"/>
      <c r="M1057" s="113"/>
      <c r="N1057" s="113"/>
      <c r="O1057" s="113"/>
      <c r="P1057" s="113"/>
      <c r="Q1057" s="113"/>
      <c r="R1057" s="113"/>
      <c r="S1057" s="113"/>
      <c r="T1057" s="113"/>
      <c r="U1057" s="113"/>
      <c r="V1057" s="113"/>
      <c r="W1057" s="113"/>
      <c r="X1057" s="113"/>
      <c r="Y1057" s="113"/>
      <c r="Z1057" s="113"/>
      <c r="AA1057" s="113"/>
      <c r="AB1057" s="113"/>
      <c r="AC1057" s="113"/>
      <c r="AD1057" s="113"/>
      <c r="AE1057" s="113"/>
      <c r="AF1057" s="113"/>
      <c r="AG1057" s="113"/>
      <c r="AH1057" s="113"/>
      <c r="AI1057" s="113"/>
      <c r="AJ1057" s="113"/>
      <c r="AK1057" s="113"/>
      <c r="AL1057" s="113"/>
      <c r="AM1057" s="113"/>
      <c r="AN1057" s="113"/>
      <c r="AO1057" s="113"/>
      <c r="AP1057" s="113"/>
      <c r="AQ1057" s="113"/>
      <c r="AR1057" s="113"/>
      <c r="AS1057" s="113"/>
      <c r="AT1057" s="113"/>
      <c r="AU1057" s="113"/>
      <c r="AV1057" s="113"/>
      <c r="AW1057" s="116"/>
    </row>
    <row r="1058" spans="1:49">
      <c r="A1058" s="42" t="str">
        <f>A$139</f>
        <v>Number of Subjects at Risk (N)</v>
      </c>
      <c r="B1058" s="36">
        <f>B$139</f>
        <v>0</v>
      </c>
      <c r="C1058" s="113">
        <f t="shared" ref="C1058:AW1058" si="1143">C$139</f>
        <v>0</v>
      </c>
      <c r="D1058" s="113">
        <f t="shared" si="1143"/>
        <v>0</v>
      </c>
      <c r="E1058" s="113">
        <f t="shared" si="1143"/>
        <v>0</v>
      </c>
      <c r="F1058" s="113">
        <f t="shared" si="1143"/>
        <v>0</v>
      </c>
      <c r="G1058" s="113">
        <f t="shared" si="1143"/>
        <v>0</v>
      </c>
      <c r="H1058" s="113">
        <f t="shared" si="1143"/>
        <v>0</v>
      </c>
      <c r="I1058" s="113">
        <f t="shared" si="1143"/>
        <v>0</v>
      </c>
      <c r="J1058" s="113">
        <f t="shared" si="1143"/>
        <v>0</v>
      </c>
      <c r="K1058" s="113">
        <f t="shared" si="1143"/>
        <v>0</v>
      </c>
      <c r="L1058" s="113">
        <f t="shared" si="1143"/>
        <v>0</v>
      </c>
      <c r="M1058" s="113">
        <f t="shared" si="1143"/>
        <v>0</v>
      </c>
      <c r="N1058" s="113">
        <f t="shared" si="1143"/>
        <v>0</v>
      </c>
      <c r="O1058" s="113">
        <f t="shared" si="1143"/>
        <v>0</v>
      </c>
      <c r="P1058" s="113">
        <f t="shared" si="1143"/>
        <v>0</v>
      </c>
      <c r="Q1058" s="113">
        <f t="shared" si="1143"/>
        <v>0</v>
      </c>
      <c r="R1058" s="113">
        <f t="shared" si="1143"/>
        <v>0</v>
      </c>
      <c r="S1058" s="113">
        <f t="shared" si="1143"/>
        <v>0</v>
      </c>
      <c r="T1058" s="113">
        <f t="shared" si="1143"/>
        <v>0</v>
      </c>
      <c r="U1058" s="113">
        <f t="shared" si="1143"/>
        <v>0</v>
      </c>
      <c r="V1058" s="113">
        <f t="shared" si="1143"/>
        <v>0</v>
      </c>
      <c r="W1058" s="113">
        <f t="shared" si="1143"/>
        <v>0</v>
      </c>
      <c r="X1058" s="113">
        <f t="shared" si="1143"/>
        <v>0</v>
      </c>
      <c r="Y1058" s="113">
        <f t="shared" si="1143"/>
        <v>0</v>
      </c>
      <c r="Z1058" s="113">
        <f t="shared" si="1143"/>
        <v>0</v>
      </c>
      <c r="AA1058" s="113">
        <f t="shared" si="1143"/>
        <v>0</v>
      </c>
      <c r="AB1058" s="113">
        <f t="shared" si="1143"/>
        <v>0</v>
      </c>
      <c r="AC1058" s="113">
        <f t="shared" si="1143"/>
        <v>0</v>
      </c>
      <c r="AD1058" s="113">
        <f t="shared" si="1143"/>
        <v>0</v>
      </c>
      <c r="AE1058" s="113">
        <f t="shared" si="1143"/>
        <v>0</v>
      </c>
      <c r="AF1058" s="113">
        <f t="shared" si="1143"/>
        <v>0</v>
      </c>
      <c r="AG1058" s="113">
        <f t="shared" si="1143"/>
        <v>0</v>
      </c>
      <c r="AH1058" s="113">
        <f t="shared" si="1143"/>
        <v>0</v>
      </c>
      <c r="AI1058" s="113">
        <f t="shared" si="1143"/>
        <v>0</v>
      </c>
      <c r="AJ1058" s="113">
        <f t="shared" si="1143"/>
        <v>0</v>
      </c>
      <c r="AK1058" s="113">
        <f t="shared" si="1143"/>
        <v>0</v>
      </c>
      <c r="AL1058" s="113">
        <f t="shared" si="1143"/>
        <v>0</v>
      </c>
      <c r="AM1058" s="113">
        <f t="shared" si="1143"/>
        <v>0</v>
      </c>
      <c r="AN1058" s="113">
        <f t="shared" si="1143"/>
        <v>0</v>
      </c>
      <c r="AO1058" s="113">
        <f t="shared" si="1143"/>
        <v>0</v>
      </c>
      <c r="AP1058" s="113">
        <f t="shared" si="1143"/>
        <v>0</v>
      </c>
      <c r="AQ1058" s="113">
        <f t="shared" si="1143"/>
        <v>0</v>
      </c>
      <c r="AR1058" s="113">
        <f t="shared" si="1143"/>
        <v>0</v>
      </c>
      <c r="AS1058" s="113">
        <f t="shared" si="1143"/>
        <v>0</v>
      </c>
      <c r="AT1058" s="113">
        <f t="shared" si="1143"/>
        <v>0</v>
      </c>
      <c r="AU1058" s="113">
        <f t="shared" si="1143"/>
        <v>0</v>
      </c>
      <c r="AV1058" s="113">
        <f t="shared" si="1143"/>
        <v>0</v>
      </c>
      <c r="AW1058" s="113">
        <f t="shared" si="1143"/>
        <v>0</v>
      </c>
    </row>
    <row r="1059" spans="1:49">
      <c r="A1059" s="42" t="str">
        <f>A$140</f>
        <v>Observed Number of Deaths (O)</v>
      </c>
      <c r="B1059" s="36">
        <f>B$140</f>
        <v>0</v>
      </c>
      <c r="C1059" s="113">
        <f t="shared" ref="C1059:AW1059" si="1144">C$140</f>
        <v>0</v>
      </c>
      <c r="D1059" s="113">
        <f t="shared" si="1144"/>
        <v>0</v>
      </c>
      <c r="E1059" s="113">
        <f t="shared" si="1144"/>
        <v>0</v>
      </c>
      <c r="F1059" s="113">
        <f t="shared" si="1144"/>
        <v>0</v>
      </c>
      <c r="G1059" s="113">
        <f t="shared" si="1144"/>
        <v>0</v>
      </c>
      <c r="H1059" s="113">
        <f t="shared" si="1144"/>
        <v>0</v>
      </c>
      <c r="I1059" s="113">
        <f t="shared" si="1144"/>
        <v>0</v>
      </c>
      <c r="J1059" s="113">
        <f t="shared" si="1144"/>
        <v>0</v>
      </c>
      <c r="K1059" s="113">
        <f t="shared" si="1144"/>
        <v>0</v>
      </c>
      <c r="L1059" s="113">
        <f t="shared" si="1144"/>
        <v>0</v>
      </c>
      <c r="M1059" s="113">
        <f t="shared" si="1144"/>
        <v>0</v>
      </c>
      <c r="N1059" s="113">
        <f t="shared" si="1144"/>
        <v>0</v>
      </c>
      <c r="O1059" s="113">
        <f t="shared" si="1144"/>
        <v>0</v>
      </c>
      <c r="P1059" s="113">
        <f t="shared" si="1144"/>
        <v>0</v>
      </c>
      <c r="Q1059" s="113">
        <f t="shared" si="1144"/>
        <v>0</v>
      </c>
      <c r="R1059" s="113">
        <f t="shared" si="1144"/>
        <v>0</v>
      </c>
      <c r="S1059" s="113">
        <f t="shared" si="1144"/>
        <v>0</v>
      </c>
      <c r="T1059" s="113">
        <f t="shared" si="1144"/>
        <v>0</v>
      </c>
      <c r="U1059" s="113">
        <f t="shared" si="1144"/>
        <v>0</v>
      </c>
      <c r="V1059" s="113">
        <f t="shared" si="1144"/>
        <v>0</v>
      </c>
      <c r="W1059" s="113">
        <f t="shared" si="1144"/>
        <v>0</v>
      </c>
      <c r="X1059" s="113">
        <f t="shared" si="1144"/>
        <v>0</v>
      </c>
      <c r="Y1059" s="113">
        <f t="shared" si="1144"/>
        <v>0</v>
      </c>
      <c r="Z1059" s="113">
        <f t="shared" si="1144"/>
        <v>0</v>
      </c>
      <c r="AA1059" s="113">
        <f t="shared" si="1144"/>
        <v>0</v>
      </c>
      <c r="AB1059" s="113">
        <f t="shared" si="1144"/>
        <v>0</v>
      </c>
      <c r="AC1059" s="113">
        <f t="shared" si="1144"/>
        <v>0</v>
      </c>
      <c r="AD1059" s="113">
        <f t="shared" si="1144"/>
        <v>0</v>
      </c>
      <c r="AE1059" s="113">
        <f t="shared" si="1144"/>
        <v>0</v>
      </c>
      <c r="AF1059" s="113">
        <f t="shared" si="1144"/>
        <v>0</v>
      </c>
      <c r="AG1059" s="113">
        <f t="shared" si="1144"/>
        <v>0</v>
      </c>
      <c r="AH1059" s="113">
        <f t="shared" si="1144"/>
        <v>0</v>
      </c>
      <c r="AI1059" s="113">
        <f t="shared" si="1144"/>
        <v>0</v>
      </c>
      <c r="AJ1059" s="113">
        <f t="shared" si="1144"/>
        <v>0</v>
      </c>
      <c r="AK1059" s="113">
        <f t="shared" si="1144"/>
        <v>0</v>
      </c>
      <c r="AL1059" s="113">
        <f t="shared" si="1144"/>
        <v>0</v>
      </c>
      <c r="AM1059" s="113">
        <f t="shared" si="1144"/>
        <v>0</v>
      </c>
      <c r="AN1059" s="113">
        <f t="shared" si="1144"/>
        <v>0</v>
      </c>
      <c r="AO1059" s="113">
        <f t="shared" si="1144"/>
        <v>0</v>
      </c>
      <c r="AP1059" s="113">
        <f t="shared" si="1144"/>
        <v>0</v>
      </c>
      <c r="AQ1059" s="113">
        <f t="shared" si="1144"/>
        <v>0</v>
      </c>
      <c r="AR1059" s="113">
        <f t="shared" si="1144"/>
        <v>0</v>
      </c>
      <c r="AS1059" s="113">
        <f t="shared" si="1144"/>
        <v>0</v>
      </c>
      <c r="AT1059" s="113">
        <f t="shared" si="1144"/>
        <v>0</v>
      </c>
      <c r="AU1059" s="113">
        <f t="shared" si="1144"/>
        <v>0</v>
      </c>
      <c r="AV1059" s="113">
        <f t="shared" si="1144"/>
        <v>0</v>
      </c>
      <c r="AW1059" s="113">
        <f t="shared" si="1144"/>
        <v>0</v>
      </c>
    </row>
    <row r="1060" spans="1:49">
      <c r="A1060" s="45" t="str">
        <f>A$390</f>
        <v>Strain K</v>
      </c>
      <c r="B1060" s="36"/>
      <c r="C1060" s="113"/>
      <c r="D1060" s="113"/>
      <c r="E1060" s="113"/>
      <c r="F1060" s="113"/>
      <c r="G1060" s="113"/>
      <c r="H1060" s="113"/>
      <c r="I1060" s="113"/>
      <c r="J1060" s="113"/>
      <c r="K1060" s="113"/>
      <c r="L1060" s="113"/>
      <c r="M1060" s="113"/>
      <c r="N1060" s="113"/>
      <c r="O1060" s="113"/>
      <c r="P1060" s="113"/>
      <c r="Q1060" s="113"/>
      <c r="R1060" s="113"/>
      <c r="S1060" s="113"/>
      <c r="T1060" s="113"/>
      <c r="U1060" s="113"/>
      <c r="V1060" s="113"/>
      <c r="W1060" s="113"/>
      <c r="X1060" s="113"/>
      <c r="Y1060" s="113"/>
      <c r="Z1060" s="113"/>
      <c r="AA1060" s="113"/>
      <c r="AB1060" s="113"/>
      <c r="AC1060" s="113"/>
      <c r="AD1060" s="113"/>
      <c r="AE1060" s="113"/>
      <c r="AF1060" s="113"/>
      <c r="AG1060" s="113"/>
      <c r="AH1060" s="113"/>
      <c r="AI1060" s="113"/>
      <c r="AJ1060" s="113"/>
      <c r="AK1060" s="113"/>
      <c r="AL1060" s="113"/>
      <c r="AM1060" s="113"/>
      <c r="AN1060" s="113"/>
      <c r="AO1060" s="113"/>
      <c r="AP1060" s="113"/>
      <c r="AQ1060" s="113"/>
      <c r="AR1060" s="113"/>
      <c r="AS1060" s="113"/>
      <c r="AT1060" s="113"/>
      <c r="AU1060" s="113"/>
      <c r="AV1060" s="113"/>
      <c r="AW1060" s="116"/>
    </row>
    <row r="1061" spans="1:49">
      <c r="A1061" s="42" t="str">
        <f>A$391</f>
        <v>Number of Subjects at Risk (N)</v>
      </c>
      <c r="B1061" s="36">
        <f>B$391</f>
        <v>0</v>
      </c>
      <c r="C1061" s="113">
        <f t="shared" ref="C1061:AW1061" si="1145">C$391</f>
        <v>0</v>
      </c>
      <c r="D1061" s="113">
        <f t="shared" si="1145"/>
        <v>0</v>
      </c>
      <c r="E1061" s="113">
        <f t="shared" si="1145"/>
        <v>0</v>
      </c>
      <c r="F1061" s="113">
        <f t="shared" si="1145"/>
        <v>0</v>
      </c>
      <c r="G1061" s="113">
        <f t="shared" si="1145"/>
        <v>0</v>
      </c>
      <c r="H1061" s="113">
        <f t="shared" si="1145"/>
        <v>0</v>
      </c>
      <c r="I1061" s="113">
        <f t="shared" si="1145"/>
        <v>0</v>
      </c>
      <c r="J1061" s="113">
        <f t="shared" si="1145"/>
        <v>0</v>
      </c>
      <c r="K1061" s="113">
        <f t="shared" si="1145"/>
        <v>0</v>
      </c>
      <c r="L1061" s="113">
        <f t="shared" si="1145"/>
        <v>0</v>
      </c>
      <c r="M1061" s="113">
        <f t="shared" si="1145"/>
        <v>0</v>
      </c>
      <c r="N1061" s="113">
        <f t="shared" si="1145"/>
        <v>0</v>
      </c>
      <c r="O1061" s="113">
        <f t="shared" si="1145"/>
        <v>0</v>
      </c>
      <c r="P1061" s="113">
        <f t="shared" si="1145"/>
        <v>0</v>
      </c>
      <c r="Q1061" s="113">
        <f t="shared" si="1145"/>
        <v>0</v>
      </c>
      <c r="R1061" s="113">
        <f t="shared" si="1145"/>
        <v>0</v>
      </c>
      <c r="S1061" s="113">
        <f t="shared" si="1145"/>
        <v>0</v>
      </c>
      <c r="T1061" s="113">
        <f t="shared" si="1145"/>
        <v>0</v>
      </c>
      <c r="U1061" s="113">
        <f t="shared" si="1145"/>
        <v>0</v>
      </c>
      <c r="V1061" s="113">
        <f t="shared" si="1145"/>
        <v>0</v>
      </c>
      <c r="W1061" s="113">
        <f t="shared" si="1145"/>
        <v>0</v>
      </c>
      <c r="X1061" s="113">
        <f t="shared" si="1145"/>
        <v>0</v>
      </c>
      <c r="Y1061" s="113">
        <f t="shared" si="1145"/>
        <v>0</v>
      </c>
      <c r="Z1061" s="113">
        <f t="shared" si="1145"/>
        <v>0</v>
      </c>
      <c r="AA1061" s="113">
        <f t="shared" si="1145"/>
        <v>0</v>
      </c>
      <c r="AB1061" s="113">
        <f t="shared" si="1145"/>
        <v>0</v>
      </c>
      <c r="AC1061" s="113">
        <f t="shared" si="1145"/>
        <v>0</v>
      </c>
      <c r="AD1061" s="113">
        <f t="shared" si="1145"/>
        <v>0</v>
      </c>
      <c r="AE1061" s="113">
        <f t="shared" si="1145"/>
        <v>0</v>
      </c>
      <c r="AF1061" s="113">
        <f t="shared" si="1145"/>
        <v>0</v>
      </c>
      <c r="AG1061" s="113">
        <f t="shared" si="1145"/>
        <v>0</v>
      </c>
      <c r="AH1061" s="113">
        <f t="shared" si="1145"/>
        <v>0</v>
      </c>
      <c r="AI1061" s="113">
        <f t="shared" si="1145"/>
        <v>0</v>
      </c>
      <c r="AJ1061" s="113">
        <f t="shared" si="1145"/>
        <v>0</v>
      </c>
      <c r="AK1061" s="113">
        <f t="shared" si="1145"/>
        <v>0</v>
      </c>
      <c r="AL1061" s="113">
        <f t="shared" si="1145"/>
        <v>0</v>
      </c>
      <c r="AM1061" s="113">
        <f t="shared" si="1145"/>
        <v>0</v>
      </c>
      <c r="AN1061" s="113">
        <f t="shared" si="1145"/>
        <v>0</v>
      </c>
      <c r="AO1061" s="113">
        <f t="shared" si="1145"/>
        <v>0</v>
      </c>
      <c r="AP1061" s="113">
        <f t="shared" si="1145"/>
        <v>0</v>
      </c>
      <c r="AQ1061" s="113">
        <f t="shared" si="1145"/>
        <v>0</v>
      </c>
      <c r="AR1061" s="113">
        <f t="shared" si="1145"/>
        <v>0</v>
      </c>
      <c r="AS1061" s="113">
        <f t="shared" si="1145"/>
        <v>0</v>
      </c>
      <c r="AT1061" s="113">
        <f t="shared" si="1145"/>
        <v>0</v>
      </c>
      <c r="AU1061" s="113">
        <f t="shared" si="1145"/>
        <v>0</v>
      </c>
      <c r="AV1061" s="113">
        <f t="shared" si="1145"/>
        <v>0</v>
      </c>
      <c r="AW1061" s="113">
        <f t="shared" si="1145"/>
        <v>0</v>
      </c>
    </row>
    <row r="1062" spans="1:49">
      <c r="A1062" s="42" t="str">
        <f>A$392</f>
        <v>Observed Number of Deaths (O)</v>
      </c>
      <c r="B1062" s="36">
        <f>B$392</f>
        <v>0</v>
      </c>
      <c r="C1062" s="113">
        <f t="shared" ref="C1062:AW1062" si="1146">C$392</f>
        <v>0</v>
      </c>
      <c r="D1062" s="113">
        <f t="shared" si="1146"/>
        <v>0</v>
      </c>
      <c r="E1062" s="113">
        <f t="shared" si="1146"/>
        <v>0</v>
      </c>
      <c r="F1062" s="113">
        <f t="shared" si="1146"/>
        <v>0</v>
      </c>
      <c r="G1062" s="113">
        <f t="shared" si="1146"/>
        <v>0</v>
      </c>
      <c r="H1062" s="113">
        <f t="shared" si="1146"/>
        <v>0</v>
      </c>
      <c r="I1062" s="113">
        <f t="shared" si="1146"/>
        <v>0</v>
      </c>
      <c r="J1062" s="113">
        <f t="shared" si="1146"/>
        <v>0</v>
      </c>
      <c r="K1062" s="113">
        <f t="shared" si="1146"/>
        <v>0</v>
      </c>
      <c r="L1062" s="113">
        <f t="shared" si="1146"/>
        <v>0</v>
      </c>
      <c r="M1062" s="113">
        <f t="shared" si="1146"/>
        <v>0</v>
      </c>
      <c r="N1062" s="113">
        <f t="shared" si="1146"/>
        <v>0</v>
      </c>
      <c r="O1062" s="113">
        <f t="shared" si="1146"/>
        <v>0</v>
      </c>
      <c r="P1062" s="113">
        <f t="shared" si="1146"/>
        <v>0</v>
      </c>
      <c r="Q1062" s="113">
        <f t="shared" si="1146"/>
        <v>0</v>
      </c>
      <c r="R1062" s="113">
        <f t="shared" si="1146"/>
        <v>0</v>
      </c>
      <c r="S1062" s="113">
        <f t="shared" si="1146"/>
        <v>0</v>
      </c>
      <c r="T1062" s="113">
        <f t="shared" si="1146"/>
        <v>0</v>
      </c>
      <c r="U1062" s="113">
        <f t="shared" si="1146"/>
        <v>0</v>
      </c>
      <c r="V1062" s="113">
        <f t="shared" si="1146"/>
        <v>0</v>
      </c>
      <c r="W1062" s="113">
        <f t="shared" si="1146"/>
        <v>0</v>
      </c>
      <c r="X1062" s="113">
        <f t="shared" si="1146"/>
        <v>0</v>
      </c>
      <c r="Y1062" s="113">
        <f t="shared" si="1146"/>
        <v>0</v>
      </c>
      <c r="Z1062" s="113">
        <f t="shared" si="1146"/>
        <v>0</v>
      </c>
      <c r="AA1062" s="113">
        <f t="shared" si="1146"/>
        <v>0</v>
      </c>
      <c r="AB1062" s="113">
        <f t="shared" si="1146"/>
        <v>0</v>
      </c>
      <c r="AC1062" s="113">
        <f t="shared" si="1146"/>
        <v>0</v>
      </c>
      <c r="AD1062" s="113">
        <f t="shared" si="1146"/>
        <v>0</v>
      </c>
      <c r="AE1062" s="113">
        <f t="shared" si="1146"/>
        <v>0</v>
      </c>
      <c r="AF1062" s="113">
        <f t="shared" si="1146"/>
        <v>0</v>
      </c>
      <c r="AG1062" s="113">
        <f t="shared" si="1146"/>
        <v>0</v>
      </c>
      <c r="AH1062" s="113">
        <f t="shared" si="1146"/>
        <v>0</v>
      </c>
      <c r="AI1062" s="113">
        <f t="shared" si="1146"/>
        <v>0</v>
      </c>
      <c r="AJ1062" s="113">
        <f t="shared" si="1146"/>
        <v>0</v>
      </c>
      <c r="AK1062" s="113">
        <f t="shared" si="1146"/>
        <v>0</v>
      </c>
      <c r="AL1062" s="113">
        <f t="shared" si="1146"/>
        <v>0</v>
      </c>
      <c r="AM1062" s="113">
        <f t="shared" si="1146"/>
        <v>0</v>
      </c>
      <c r="AN1062" s="113">
        <f t="shared" si="1146"/>
        <v>0</v>
      </c>
      <c r="AO1062" s="113">
        <f t="shared" si="1146"/>
        <v>0</v>
      </c>
      <c r="AP1062" s="113">
        <f t="shared" si="1146"/>
        <v>0</v>
      </c>
      <c r="AQ1062" s="113">
        <f t="shared" si="1146"/>
        <v>0</v>
      </c>
      <c r="AR1062" s="113">
        <f t="shared" si="1146"/>
        <v>0</v>
      </c>
      <c r="AS1062" s="113">
        <f t="shared" si="1146"/>
        <v>0</v>
      </c>
      <c r="AT1062" s="113">
        <f t="shared" si="1146"/>
        <v>0</v>
      </c>
      <c r="AU1062" s="113">
        <f t="shared" si="1146"/>
        <v>0</v>
      </c>
      <c r="AV1062" s="113">
        <f t="shared" si="1146"/>
        <v>0</v>
      </c>
      <c r="AW1062" s="113">
        <f t="shared" si="1146"/>
        <v>0</v>
      </c>
    </row>
    <row r="1063" spans="1:49">
      <c r="A1063" s="45" t="s">
        <v>29</v>
      </c>
      <c r="B1063" s="36"/>
      <c r="C1063" s="113"/>
      <c r="D1063" s="113"/>
      <c r="E1063" s="113"/>
      <c r="F1063" s="113"/>
      <c r="G1063" s="113"/>
      <c r="H1063" s="113"/>
      <c r="I1063" s="113"/>
      <c r="J1063" s="113"/>
      <c r="K1063" s="113"/>
      <c r="L1063" s="113"/>
      <c r="M1063" s="113"/>
      <c r="N1063" s="113"/>
      <c r="O1063" s="113"/>
      <c r="P1063" s="113"/>
      <c r="Q1063" s="113"/>
      <c r="R1063" s="113"/>
      <c r="S1063" s="113"/>
      <c r="T1063" s="113"/>
      <c r="U1063" s="113"/>
      <c r="V1063" s="113"/>
      <c r="W1063" s="113"/>
      <c r="X1063" s="113"/>
      <c r="Y1063" s="113"/>
      <c r="Z1063" s="113"/>
      <c r="AA1063" s="113"/>
      <c r="AB1063" s="113"/>
      <c r="AC1063" s="113"/>
      <c r="AD1063" s="113"/>
      <c r="AE1063" s="113"/>
      <c r="AF1063" s="113"/>
      <c r="AG1063" s="113"/>
      <c r="AH1063" s="113"/>
      <c r="AI1063" s="113"/>
      <c r="AJ1063" s="113"/>
      <c r="AK1063" s="113"/>
      <c r="AL1063" s="113"/>
      <c r="AM1063" s="113"/>
      <c r="AN1063" s="113"/>
      <c r="AO1063" s="113"/>
      <c r="AP1063" s="113"/>
      <c r="AQ1063" s="113"/>
      <c r="AR1063" s="113"/>
      <c r="AS1063" s="113"/>
      <c r="AT1063" s="113"/>
      <c r="AU1063" s="113"/>
      <c r="AV1063" s="113"/>
      <c r="AW1063" s="116"/>
    </row>
    <row r="1064" spans="1:49">
      <c r="A1064" s="42" t="s">
        <v>30</v>
      </c>
      <c r="B1064" s="36"/>
      <c r="C1064" s="113">
        <f>C1058+C1061</f>
        <v>0</v>
      </c>
      <c r="D1064" s="113">
        <f t="shared" ref="D1064:AW1064" si="1147">D1058+D1061</f>
        <v>0</v>
      </c>
      <c r="E1064" s="113">
        <f t="shared" si="1147"/>
        <v>0</v>
      </c>
      <c r="F1064" s="113">
        <f t="shared" si="1147"/>
        <v>0</v>
      </c>
      <c r="G1064" s="113">
        <f t="shared" si="1147"/>
        <v>0</v>
      </c>
      <c r="H1064" s="113">
        <f t="shared" si="1147"/>
        <v>0</v>
      </c>
      <c r="I1064" s="113">
        <f t="shared" si="1147"/>
        <v>0</v>
      </c>
      <c r="J1064" s="113">
        <f t="shared" si="1147"/>
        <v>0</v>
      </c>
      <c r="K1064" s="113">
        <f t="shared" si="1147"/>
        <v>0</v>
      </c>
      <c r="L1064" s="113">
        <f t="shared" si="1147"/>
        <v>0</v>
      </c>
      <c r="M1064" s="113">
        <f t="shared" si="1147"/>
        <v>0</v>
      </c>
      <c r="N1064" s="113">
        <f t="shared" si="1147"/>
        <v>0</v>
      </c>
      <c r="O1064" s="113">
        <f t="shared" si="1147"/>
        <v>0</v>
      </c>
      <c r="P1064" s="113">
        <f t="shared" si="1147"/>
        <v>0</v>
      </c>
      <c r="Q1064" s="113">
        <f t="shared" si="1147"/>
        <v>0</v>
      </c>
      <c r="R1064" s="113">
        <f t="shared" si="1147"/>
        <v>0</v>
      </c>
      <c r="S1064" s="113">
        <f t="shared" si="1147"/>
        <v>0</v>
      </c>
      <c r="T1064" s="113">
        <f t="shared" si="1147"/>
        <v>0</v>
      </c>
      <c r="U1064" s="113">
        <f t="shared" si="1147"/>
        <v>0</v>
      </c>
      <c r="V1064" s="113">
        <f t="shared" si="1147"/>
        <v>0</v>
      </c>
      <c r="W1064" s="113">
        <f t="shared" si="1147"/>
        <v>0</v>
      </c>
      <c r="X1064" s="113">
        <f t="shared" si="1147"/>
        <v>0</v>
      </c>
      <c r="Y1064" s="113">
        <f t="shared" si="1147"/>
        <v>0</v>
      </c>
      <c r="Z1064" s="113">
        <f t="shared" si="1147"/>
        <v>0</v>
      </c>
      <c r="AA1064" s="113">
        <f t="shared" si="1147"/>
        <v>0</v>
      </c>
      <c r="AB1064" s="113">
        <f t="shared" si="1147"/>
        <v>0</v>
      </c>
      <c r="AC1064" s="113">
        <f t="shared" si="1147"/>
        <v>0</v>
      </c>
      <c r="AD1064" s="113">
        <f t="shared" si="1147"/>
        <v>0</v>
      </c>
      <c r="AE1064" s="113">
        <f t="shared" si="1147"/>
        <v>0</v>
      </c>
      <c r="AF1064" s="113">
        <f t="shared" si="1147"/>
        <v>0</v>
      </c>
      <c r="AG1064" s="113">
        <f t="shared" si="1147"/>
        <v>0</v>
      </c>
      <c r="AH1064" s="113">
        <f t="shared" si="1147"/>
        <v>0</v>
      </c>
      <c r="AI1064" s="113">
        <f t="shared" si="1147"/>
        <v>0</v>
      </c>
      <c r="AJ1064" s="113">
        <f t="shared" si="1147"/>
        <v>0</v>
      </c>
      <c r="AK1064" s="113">
        <f t="shared" si="1147"/>
        <v>0</v>
      </c>
      <c r="AL1064" s="113">
        <f t="shared" si="1147"/>
        <v>0</v>
      </c>
      <c r="AM1064" s="113">
        <f t="shared" si="1147"/>
        <v>0</v>
      </c>
      <c r="AN1064" s="113">
        <f t="shared" si="1147"/>
        <v>0</v>
      </c>
      <c r="AO1064" s="113">
        <f t="shared" si="1147"/>
        <v>0</v>
      </c>
      <c r="AP1064" s="113">
        <f t="shared" si="1147"/>
        <v>0</v>
      </c>
      <c r="AQ1064" s="113">
        <f t="shared" si="1147"/>
        <v>0</v>
      </c>
      <c r="AR1064" s="113">
        <f t="shared" si="1147"/>
        <v>0</v>
      </c>
      <c r="AS1064" s="113">
        <f t="shared" si="1147"/>
        <v>0</v>
      </c>
      <c r="AT1064" s="113">
        <f t="shared" si="1147"/>
        <v>0</v>
      </c>
      <c r="AU1064" s="113">
        <f t="shared" si="1147"/>
        <v>0</v>
      </c>
      <c r="AV1064" s="113">
        <f t="shared" si="1147"/>
        <v>0</v>
      </c>
      <c r="AW1064" s="116">
        <f t="shared" si="1147"/>
        <v>0</v>
      </c>
    </row>
    <row r="1065" spans="1:49">
      <c r="A1065" s="42" t="s">
        <v>31</v>
      </c>
      <c r="B1065" s="36"/>
      <c r="C1065" s="113">
        <f t="shared" ref="C1065:AW1065" si="1148">C1059+C1062</f>
        <v>0</v>
      </c>
      <c r="D1065" s="113">
        <f t="shared" si="1148"/>
        <v>0</v>
      </c>
      <c r="E1065" s="113">
        <f t="shared" si="1148"/>
        <v>0</v>
      </c>
      <c r="F1065" s="113">
        <f t="shared" si="1148"/>
        <v>0</v>
      </c>
      <c r="G1065" s="113">
        <f t="shared" si="1148"/>
        <v>0</v>
      </c>
      <c r="H1065" s="113">
        <f t="shared" si="1148"/>
        <v>0</v>
      </c>
      <c r="I1065" s="113">
        <f t="shared" si="1148"/>
        <v>0</v>
      </c>
      <c r="J1065" s="113">
        <f t="shared" si="1148"/>
        <v>0</v>
      </c>
      <c r="K1065" s="113">
        <f t="shared" si="1148"/>
        <v>0</v>
      </c>
      <c r="L1065" s="113">
        <f t="shared" si="1148"/>
        <v>0</v>
      </c>
      <c r="M1065" s="113">
        <f t="shared" si="1148"/>
        <v>0</v>
      </c>
      <c r="N1065" s="113">
        <f t="shared" si="1148"/>
        <v>0</v>
      </c>
      <c r="O1065" s="113">
        <f t="shared" si="1148"/>
        <v>0</v>
      </c>
      <c r="P1065" s="113">
        <f t="shared" si="1148"/>
        <v>0</v>
      </c>
      <c r="Q1065" s="113">
        <f t="shared" si="1148"/>
        <v>0</v>
      </c>
      <c r="R1065" s="113">
        <f t="shared" si="1148"/>
        <v>0</v>
      </c>
      <c r="S1065" s="113">
        <f t="shared" si="1148"/>
        <v>0</v>
      </c>
      <c r="T1065" s="113">
        <f t="shared" si="1148"/>
        <v>0</v>
      </c>
      <c r="U1065" s="113">
        <f t="shared" si="1148"/>
        <v>0</v>
      </c>
      <c r="V1065" s="113">
        <f t="shared" si="1148"/>
        <v>0</v>
      </c>
      <c r="W1065" s="113">
        <f t="shared" si="1148"/>
        <v>0</v>
      </c>
      <c r="X1065" s="113">
        <f t="shared" si="1148"/>
        <v>0</v>
      </c>
      <c r="Y1065" s="113">
        <f t="shared" si="1148"/>
        <v>0</v>
      </c>
      <c r="Z1065" s="113">
        <f t="shared" si="1148"/>
        <v>0</v>
      </c>
      <c r="AA1065" s="113">
        <f t="shared" si="1148"/>
        <v>0</v>
      </c>
      <c r="AB1065" s="113">
        <f t="shared" si="1148"/>
        <v>0</v>
      </c>
      <c r="AC1065" s="113">
        <f t="shared" si="1148"/>
        <v>0</v>
      </c>
      <c r="AD1065" s="113">
        <f t="shared" si="1148"/>
        <v>0</v>
      </c>
      <c r="AE1065" s="113">
        <f t="shared" si="1148"/>
        <v>0</v>
      </c>
      <c r="AF1065" s="113">
        <f t="shared" si="1148"/>
        <v>0</v>
      </c>
      <c r="AG1065" s="113">
        <f t="shared" si="1148"/>
        <v>0</v>
      </c>
      <c r="AH1065" s="113">
        <f t="shared" si="1148"/>
        <v>0</v>
      </c>
      <c r="AI1065" s="113">
        <f t="shared" si="1148"/>
        <v>0</v>
      </c>
      <c r="AJ1065" s="113">
        <f t="shared" si="1148"/>
        <v>0</v>
      </c>
      <c r="AK1065" s="113">
        <f t="shared" si="1148"/>
        <v>0</v>
      </c>
      <c r="AL1065" s="113">
        <f t="shared" si="1148"/>
        <v>0</v>
      </c>
      <c r="AM1065" s="113">
        <f t="shared" si="1148"/>
        <v>0</v>
      </c>
      <c r="AN1065" s="113">
        <f t="shared" si="1148"/>
        <v>0</v>
      </c>
      <c r="AO1065" s="113">
        <f t="shared" si="1148"/>
        <v>0</v>
      </c>
      <c r="AP1065" s="113">
        <f t="shared" si="1148"/>
        <v>0</v>
      </c>
      <c r="AQ1065" s="113">
        <f t="shared" si="1148"/>
        <v>0</v>
      </c>
      <c r="AR1065" s="113">
        <f t="shared" si="1148"/>
        <v>0</v>
      </c>
      <c r="AS1065" s="113">
        <f t="shared" si="1148"/>
        <v>0</v>
      </c>
      <c r="AT1065" s="113">
        <f t="shared" si="1148"/>
        <v>0</v>
      </c>
      <c r="AU1065" s="113">
        <f t="shared" si="1148"/>
        <v>0</v>
      </c>
      <c r="AV1065" s="113">
        <f t="shared" si="1148"/>
        <v>0</v>
      </c>
      <c r="AW1065" s="116">
        <f t="shared" si="1148"/>
        <v>0</v>
      </c>
    </row>
    <row r="1066" spans="1:49">
      <c r="A1066" s="42" t="s">
        <v>34</v>
      </c>
      <c r="B1066" s="36"/>
      <c r="C1066" s="113" t="str">
        <f>IF(C1064&gt;0, C1065*(C1058/C1064),"")</f>
        <v/>
      </c>
      <c r="D1066" s="113" t="str">
        <f t="shared" ref="D1066:AW1066" si="1149">IF(D1064&gt;0, D1065*(D1058/D1064),"")</f>
        <v/>
      </c>
      <c r="E1066" s="113" t="str">
        <f t="shared" si="1149"/>
        <v/>
      </c>
      <c r="F1066" s="113" t="str">
        <f t="shared" si="1149"/>
        <v/>
      </c>
      <c r="G1066" s="113" t="str">
        <f t="shared" si="1149"/>
        <v/>
      </c>
      <c r="H1066" s="113" t="str">
        <f t="shared" si="1149"/>
        <v/>
      </c>
      <c r="I1066" s="113" t="str">
        <f t="shared" si="1149"/>
        <v/>
      </c>
      <c r="J1066" s="113" t="str">
        <f t="shared" si="1149"/>
        <v/>
      </c>
      <c r="K1066" s="113" t="str">
        <f t="shared" si="1149"/>
        <v/>
      </c>
      <c r="L1066" s="113" t="str">
        <f t="shared" si="1149"/>
        <v/>
      </c>
      <c r="M1066" s="113" t="str">
        <f t="shared" si="1149"/>
        <v/>
      </c>
      <c r="N1066" s="113" t="str">
        <f t="shared" si="1149"/>
        <v/>
      </c>
      <c r="O1066" s="113" t="str">
        <f t="shared" si="1149"/>
        <v/>
      </c>
      <c r="P1066" s="113" t="str">
        <f t="shared" si="1149"/>
        <v/>
      </c>
      <c r="Q1066" s="113" t="str">
        <f t="shared" si="1149"/>
        <v/>
      </c>
      <c r="R1066" s="113" t="str">
        <f t="shared" si="1149"/>
        <v/>
      </c>
      <c r="S1066" s="113" t="str">
        <f t="shared" si="1149"/>
        <v/>
      </c>
      <c r="T1066" s="113" t="str">
        <f t="shared" si="1149"/>
        <v/>
      </c>
      <c r="U1066" s="113" t="str">
        <f t="shared" si="1149"/>
        <v/>
      </c>
      <c r="V1066" s="113" t="str">
        <f t="shared" si="1149"/>
        <v/>
      </c>
      <c r="W1066" s="113" t="str">
        <f t="shared" si="1149"/>
        <v/>
      </c>
      <c r="X1066" s="113" t="str">
        <f t="shared" si="1149"/>
        <v/>
      </c>
      <c r="Y1066" s="113" t="str">
        <f t="shared" si="1149"/>
        <v/>
      </c>
      <c r="Z1066" s="113" t="str">
        <f t="shared" si="1149"/>
        <v/>
      </c>
      <c r="AA1066" s="113" t="str">
        <f t="shared" si="1149"/>
        <v/>
      </c>
      <c r="AB1066" s="113" t="str">
        <f t="shared" si="1149"/>
        <v/>
      </c>
      <c r="AC1066" s="113" t="str">
        <f t="shared" si="1149"/>
        <v/>
      </c>
      <c r="AD1066" s="113" t="str">
        <f t="shared" si="1149"/>
        <v/>
      </c>
      <c r="AE1066" s="113" t="str">
        <f t="shared" si="1149"/>
        <v/>
      </c>
      <c r="AF1066" s="113" t="str">
        <f t="shared" si="1149"/>
        <v/>
      </c>
      <c r="AG1066" s="113" t="str">
        <f t="shared" si="1149"/>
        <v/>
      </c>
      <c r="AH1066" s="113" t="str">
        <f t="shared" si="1149"/>
        <v/>
      </c>
      <c r="AI1066" s="113" t="str">
        <f t="shared" si="1149"/>
        <v/>
      </c>
      <c r="AJ1066" s="113" t="str">
        <f t="shared" si="1149"/>
        <v/>
      </c>
      <c r="AK1066" s="113" t="str">
        <f t="shared" si="1149"/>
        <v/>
      </c>
      <c r="AL1066" s="113" t="str">
        <f t="shared" si="1149"/>
        <v/>
      </c>
      <c r="AM1066" s="113" t="str">
        <f t="shared" si="1149"/>
        <v/>
      </c>
      <c r="AN1066" s="113" t="str">
        <f t="shared" si="1149"/>
        <v/>
      </c>
      <c r="AO1066" s="113" t="str">
        <f t="shared" si="1149"/>
        <v/>
      </c>
      <c r="AP1066" s="113" t="str">
        <f t="shared" si="1149"/>
        <v/>
      </c>
      <c r="AQ1066" s="113" t="str">
        <f t="shared" si="1149"/>
        <v/>
      </c>
      <c r="AR1066" s="113" t="str">
        <f t="shared" si="1149"/>
        <v/>
      </c>
      <c r="AS1066" s="113" t="str">
        <f t="shared" si="1149"/>
        <v/>
      </c>
      <c r="AT1066" s="113" t="str">
        <f t="shared" si="1149"/>
        <v/>
      </c>
      <c r="AU1066" s="113" t="str">
        <f t="shared" si="1149"/>
        <v/>
      </c>
      <c r="AV1066" s="113" t="str">
        <f t="shared" si="1149"/>
        <v/>
      </c>
      <c r="AW1066" s="116" t="str">
        <f t="shared" si="1149"/>
        <v/>
      </c>
    </row>
    <row r="1067" spans="1:49">
      <c r="A1067" s="42" t="s">
        <v>35</v>
      </c>
      <c r="B1067" s="36"/>
      <c r="C1067" s="113" t="str">
        <f>IF(C1064&gt;0, IF((C1064-1)=0,"", ( C1065*(C1058/C1064)*(1-(C1058/C1064))*(C1064-C1065))/(C1064-1)), "")</f>
        <v/>
      </c>
      <c r="D1067" s="113" t="str">
        <f t="shared" ref="D1067:AW1067" si="1150">IF(D1064&gt;0, IF((D1064-1)=0,"", ( D1065*(D1058/D1064)*(1-(D1058/D1064))*(D1064-D1065))/(D1064-1)), "")</f>
        <v/>
      </c>
      <c r="E1067" s="113" t="str">
        <f t="shared" si="1150"/>
        <v/>
      </c>
      <c r="F1067" s="113" t="str">
        <f t="shared" si="1150"/>
        <v/>
      </c>
      <c r="G1067" s="113" t="str">
        <f t="shared" si="1150"/>
        <v/>
      </c>
      <c r="H1067" s="113" t="str">
        <f t="shared" si="1150"/>
        <v/>
      </c>
      <c r="I1067" s="113" t="str">
        <f t="shared" si="1150"/>
        <v/>
      </c>
      <c r="J1067" s="113" t="str">
        <f t="shared" si="1150"/>
        <v/>
      </c>
      <c r="K1067" s="113" t="str">
        <f t="shared" si="1150"/>
        <v/>
      </c>
      <c r="L1067" s="113" t="str">
        <f t="shared" si="1150"/>
        <v/>
      </c>
      <c r="M1067" s="113" t="str">
        <f t="shared" si="1150"/>
        <v/>
      </c>
      <c r="N1067" s="113" t="str">
        <f t="shared" si="1150"/>
        <v/>
      </c>
      <c r="O1067" s="113" t="str">
        <f t="shared" si="1150"/>
        <v/>
      </c>
      <c r="P1067" s="113" t="str">
        <f t="shared" si="1150"/>
        <v/>
      </c>
      <c r="Q1067" s="113" t="str">
        <f t="shared" si="1150"/>
        <v/>
      </c>
      <c r="R1067" s="113" t="str">
        <f t="shared" si="1150"/>
        <v/>
      </c>
      <c r="S1067" s="113" t="str">
        <f t="shared" si="1150"/>
        <v/>
      </c>
      <c r="T1067" s="113" t="str">
        <f t="shared" si="1150"/>
        <v/>
      </c>
      <c r="U1067" s="113" t="str">
        <f t="shared" si="1150"/>
        <v/>
      </c>
      <c r="V1067" s="113" t="str">
        <f t="shared" si="1150"/>
        <v/>
      </c>
      <c r="W1067" s="113" t="str">
        <f t="shared" si="1150"/>
        <v/>
      </c>
      <c r="X1067" s="113" t="str">
        <f t="shared" si="1150"/>
        <v/>
      </c>
      <c r="Y1067" s="113" t="str">
        <f t="shared" si="1150"/>
        <v/>
      </c>
      <c r="Z1067" s="113" t="str">
        <f t="shared" si="1150"/>
        <v/>
      </c>
      <c r="AA1067" s="113" t="str">
        <f t="shared" si="1150"/>
        <v/>
      </c>
      <c r="AB1067" s="113" t="str">
        <f t="shared" si="1150"/>
        <v/>
      </c>
      <c r="AC1067" s="113" t="str">
        <f t="shared" si="1150"/>
        <v/>
      </c>
      <c r="AD1067" s="113" t="str">
        <f t="shared" si="1150"/>
        <v/>
      </c>
      <c r="AE1067" s="113" t="str">
        <f t="shared" si="1150"/>
        <v/>
      </c>
      <c r="AF1067" s="113" t="str">
        <f t="shared" si="1150"/>
        <v/>
      </c>
      <c r="AG1067" s="113" t="str">
        <f t="shared" si="1150"/>
        <v/>
      </c>
      <c r="AH1067" s="113" t="str">
        <f t="shared" si="1150"/>
        <v/>
      </c>
      <c r="AI1067" s="113" t="str">
        <f t="shared" si="1150"/>
        <v/>
      </c>
      <c r="AJ1067" s="113" t="str">
        <f t="shared" si="1150"/>
        <v/>
      </c>
      <c r="AK1067" s="113" t="str">
        <f t="shared" si="1150"/>
        <v/>
      </c>
      <c r="AL1067" s="113" t="str">
        <f t="shared" si="1150"/>
        <v/>
      </c>
      <c r="AM1067" s="113" t="str">
        <f t="shared" si="1150"/>
        <v/>
      </c>
      <c r="AN1067" s="113" t="str">
        <f t="shared" si="1150"/>
        <v/>
      </c>
      <c r="AO1067" s="113" t="str">
        <f t="shared" si="1150"/>
        <v/>
      </c>
      <c r="AP1067" s="113" t="str">
        <f t="shared" si="1150"/>
        <v/>
      </c>
      <c r="AQ1067" s="113" t="str">
        <f t="shared" si="1150"/>
        <v/>
      </c>
      <c r="AR1067" s="113" t="str">
        <f t="shared" si="1150"/>
        <v/>
      </c>
      <c r="AS1067" s="113" t="str">
        <f t="shared" si="1150"/>
        <v/>
      </c>
      <c r="AT1067" s="113" t="str">
        <f t="shared" si="1150"/>
        <v/>
      </c>
      <c r="AU1067" s="113" t="str">
        <f t="shared" si="1150"/>
        <v/>
      </c>
      <c r="AV1067" s="113" t="str">
        <f t="shared" si="1150"/>
        <v/>
      </c>
      <c r="AW1067" s="113" t="str">
        <f t="shared" si="1150"/>
        <v/>
      </c>
    </row>
    <row r="1068" spans="1:49">
      <c r="A1068" s="42" t="s">
        <v>33</v>
      </c>
      <c r="B1068" s="36" t="e">
        <f>(SUM(D1059:AW1059)-SUM(D1066:AW1066))^2/SUM(D1067:AW1067)</f>
        <v>#DIV/0!</v>
      </c>
      <c r="C1068" s="113"/>
      <c r="D1068" s="113"/>
      <c r="E1068" s="113"/>
      <c r="F1068" s="113"/>
      <c r="G1068" s="113"/>
      <c r="H1068" s="113"/>
      <c r="I1068" s="113"/>
      <c r="J1068" s="113"/>
      <c r="K1068" s="113"/>
      <c r="L1068" s="113"/>
      <c r="M1068" s="113"/>
      <c r="N1068" s="113"/>
      <c r="O1068" s="113"/>
      <c r="P1068" s="113"/>
      <c r="Q1068" s="113"/>
      <c r="R1068" s="113"/>
      <c r="S1068" s="113"/>
      <c r="T1068" s="113"/>
      <c r="U1068" s="113"/>
      <c r="V1068" s="113"/>
      <c r="W1068" s="113"/>
      <c r="X1068" s="113"/>
      <c r="Y1068" s="113"/>
      <c r="Z1068" s="113"/>
      <c r="AA1068" s="113"/>
      <c r="AB1068" s="113"/>
      <c r="AC1068" s="113"/>
      <c r="AD1068" s="113"/>
      <c r="AE1068" s="113"/>
      <c r="AF1068" s="113"/>
      <c r="AG1068" s="113"/>
      <c r="AH1068" s="113"/>
      <c r="AI1068" s="113"/>
      <c r="AJ1068" s="113"/>
      <c r="AK1068" s="113"/>
      <c r="AL1068" s="113"/>
      <c r="AM1068" s="113"/>
      <c r="AN1068" s="113"/>
      <c r="AO1068" s="113"/>
      <c r="AP1068" s="113"/>
      <c r="AQ1068" s="113"/>
      <c r="AR1068" s="113"/>
      <c r="AS1068" s="113"/>
      <c r="AT1068" s="113"/>
      <c r="AU1068" s="113"/>
      <c r="AV1068" s="113"/>
      <c r="AW1068" s="116"/>
    </row>
    <row r="1069" spans="1:49" ht="16" thickBot="1">
      <c r="A1069" s="46" t="s">
        <v>32</v>
      </c>
      <c r="B1069" s="47" t="e">
        <f>CHIDIST(B1068,1)</f>
        <v>#DIV/0!</v>
      </c>
      <c r="C1069" s="117"/>
      <c r="D1069" s="117"/>
      <c r="E1069" s="117"/>
      <c r="F1069" s="117"/>
      <c r="G1069" s="117"/>
      <c r="H1069" s="117"/>
      <c r="I1069" s="117"/>
      <c r="J1069" s="117"/>
      <c r="K1069" s="117"/>
      <c r="L1069" s="117"/>
      <c r="M1069" s="117"/>
      <c r="N1069" s="117"/>
      <c r="O1069" s="117"/>
      <c r="P1069" s="117"/>
      <c r="Q1069" s="117"/>
      <c r="R1069" s="117"/>
      <c r="S1069" s="117"/>
      <c r="T1069" s="117"/>
      <c r="U1069" s="117"/>
      <c r="V1069" s="117"/>
      <c r="W1069" s="117"/>
      <c r="X1069" s="117"/>
      <c r="Y1069" s="117"/>
      <c r="Z1069" s="117"/>
      <c r="AA1069" s="117"/>
      <c r="AB1069" s="117"/>
      <c r="AC1069" s="117"/>
      <c r="AD1069" s="117"/>
      <c r="AE1069" s="117"/>
      <c r="AF1069" s="117"/>
      <c r="AG1069" s="117"/>
      <c r="AH1069" s="117"/>
      <c r="AI1069" s="117"/>
      <c r="AJ1069" s="117"/>
      <c r="AK1069" s="117"/>
      <c r="AL1069" s="117"/>
      <c r="AM1069" s="117"/>
      <c r="AN1069" s="117"/>
      <c r="AO1069" s="117"/>
      <c r="AP1069" s="117"/>
      <c r="AQ1069" s="117"/>
      <c r="AR1069" s="117"/>
      <c r="AS1069" s="117"/>
      <c r="AT1069" s="117"/>
      <c r="AU1069" s="117"/>
      <c r="AV1069" s="117"/>
      <c r="AW1069" s="118"/>
    </row>
    <row r="1070" spans="1:49">
      <c r="A1070" s="33"/>
      <c r="B1070" s="33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</row>
    <row r="1071" spans="1:49" ht="16" thickBot="1">
      <c r="A1071" s="33"/>
      <c r="B1071" s="33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</row>
    <row r="1072" spans="1:49">
      <c r="A1072" s="43" t="str">
        <f>A1074&amp;" vs. "&amp;A1077</f>
        <v>Strain D vs. Strain L</v>
      </c>
      <c r="B1072" s="44" t="e">
        <f>"p = "&amp;FIXED(B1086,6)</f>
        <v>#DIV/0!</v>
      </c>
      <c r="C1072" s="114"/>
      <c r="D1072" s="114"/>
      <c r="E1072" s="114"/>
      <c r="F1072" s="114"/>
      <c r="G1072" s="114"/>
      <c r="H1072" s="114"/>
      <c r="I1072" s="114"/>
      <c r="J1072" s="114"/>
      <c r="K1072" s="114"/>
      <c r="L1072" s="114"/>
      <c r="M1072" s="114"/>
      <c r="N1072" s="114"/>
      <c r="O1072" s="114"/>
      <c r="P1072" s="114"/>
      <c r="Q1072" s="114"/>
      <c r="R1072" s="114"/>
      <c r="S1072" s="114"/>
      <c r="T1072" s="114"/>
      <c r="U1072" s="114"/>
      <c r="V1072" s="114"/>
      <c r="W1072" s="114"/>
      <c r="X1072" s="114"/>
      <c r="Y1072" s="114"/>
      <c r="Z1072" s="114"/>
      <c r="AA1072" s="114"/>
      <c r="AB1072" s="114"/>
      <c r="AC1072" s="114"/>
      <c r="AD1072" s="114"/>
      <c r="AE1072" s="114"/>
      <c r="AF1072" s="114"/>
      <c r="AG1072" s="114"/>
      <c r="AH1072" s="114"/>
      <c r="AI1072" s="114"/>
      <c r="AJ1072" s="114"/>
      <c r="AK1072" s="114"/>
      <c r="AL1072" s="114"/>
      <c r="AM1072" s="114"/>
      <c r="AN1072" s="114"/>
      <c r="AO1072" s="114"/>
      <c r="AP1072" s="114"/>
      <c r="AQ1072" s="114"/>
      <c r="AR1072" s="114"/>
      <c r="AS1072" s="114"/>
      <c r="AT1072" s="114"/>
      <c r="AU1072" s="114"/>
      <c r="AV1072" s="114"/>
      <c r="AW1072" s="115"/>
    </row>
    <row r="1073" spans="1:49">
      <c r="A1073" s="33"/>
      <c r="B1073" s="33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</row>
    <row r="1074" spans="1:49">
      <c r="A1074" s="45" t="str">
        <f>A$138</f>
        <v>Strain D</v>
      </c>
      <c r="B1074" s="36"/>
      <c r="C1074" s="113"/>
      <c r="D1074" s="113"/>
      <c r="E1074" s="113"/>
      <c r="F1074" s="113"/>
      <c r="G1074" s="113"/>
      <c r="H1074" s="113"/>
      <c r="I1074" s="113"/>
      <c r="J1074" s="113"/>
      <c r="K1074" s="113"/>
      <c r="L1074" s="113"/>
      <c r="M1074" s="113"/>
      <c r="N1074" s="113"/>
      <c r="O1074" s="113"/>
      <c r="P1074" s="113"/>
      <c r="Q1074" s="113"/>
      <c r="R1074" s="113"/>
      <c r="S1074" s="113"/>
      <c r="T1074" s="113"/>
      <c r="U1074" s="113"/>
      <c r="V1074" s="113"/>
      <c r="W1074" s="113"/>
      <c r="X1074" s="113"/>
      <c r="Y1074" s="113"/>
      <c r="Z1074" s="113"/>
      <c r="AA1074" s="113"/>
      <c r="AB1074" s="113"/>
      <c r="AC1074" s="113"/>
      <c r="AD1074" s="113"/>
      <c r="AE1074" s="113"/>
      <c r="AF1074" s="113"/>
      <c r="AG1074" s="113"/>
      <c r="AH1074" s="113"/>
      <c r="AI1074" s="113"/>
      <c r="AJ1074" s="113"/>
      <c r="AK1074" s="113"/>
      <c r="AL1074" s="113"/>
      <c r="AM1074" s="113"/>
      <c r="AN1074" s="113"/>
      <c r="AO1074" s="113"/>
      <c r="AP1074" s="113"/>
      <c r="AQ1074" s="113"/>
      <c r="AR1074" s="113"/>
      <c r="AS1074" s="113"/>
      <c r="AT1074" s="113"/>
      <c r="AU1074" s="113"/>
      <c r="AV1074" s="113"/>
      <c r="AW1074" s="116"/>
    </row>
    <row r="1075" spans="1:49">
      <c r="A1075" s="42" t="str">
        <f>A$139</f>
        <v>Number of Subjects at Risk (N)</v>
      </c>
      <c r="B1075" s="36">
        <f>B$139</f>
        <v>0</v>
      </c>
      <c r="C1075" s="113">
        <f t="shared" ref="C1075:AW1075" si="1151">C$139</f>
        <v>0</v>
      </c>
      <c r="D1075" s="113">
        <f t="shared" si="1151"/>
        <v>0</v>
      </c>
      <c r="E1075" s="113">
        <f t="shared" si="1151"/>
        <v>0</v>
      </c>
      <c r="F1075" s="113">
        <f t="shared" si="1151"/>
        <v>0</v>
      </c>
      <c r="G1075" s="113">
        <f t="shared" si="1151"/>
        <v>0</v>
      </c>
      <c r="H1075" s="113">
        <f t="shared" si="1151"/>
        <v>0</v>
      </c>
      <c r="I1075" s="113">
        <f t="shared" si="1151"/>
        <v>0</v>
      </c>
      <c r="J1075" s="113">
        <f t="shared" si="1151"/>
        <v>0</v>
      </c>
      <c r="K1075" s="113">
        <f t="shared" si="1151"/>
        <v>0</v>
      </c>
      <c r="L1075" s="113">
        <f t="shared" si="1151"/>
        <v>0</v>
      </c>
      <c r="M1075" s="113">
        <f t="shared" si="1151"/>
        <v>0</v>
      </c>
      <c r="N1075" s="113">
        <f t="shared" si="1151"/>
        <v>0</v>
      </c>
      <c r="O1075" s="113">
        <f t="shared" si="1151"/>
        <v>0</v>
      </c>
      <c r="P1075" s="113">
        <f t="shared" si="1151"/>
        <v>0</v>
      </c>
      <c r="Q1075" s="113">
        <f t="shared" si="1151"/>
        <v>0</v>
      </c>
      <c r="R1075" s="113">
        <f t="shared" si="1151"/>
        <v>0</v>
      </c>
      <c r="S1075" s="113">
        <f t="shared" si="1151"/>
        <v>0</v>
      </c>
      <c r="T1075" s="113">
        <f t="shared" si="1151"/>
        <v>0</v>
      </c>
      <c r="U1075" s="113">
        <f t="shared" si="1151"/>
        <v>0</v>
      </c>
      <c r="V1075" s="113">
        <f t="shared" si="1151"/>
        <v>0</v>
      </c>
      <c r="W1075" s="113">
        <f t="shared" si="1151"/>
        <v>0</v>
      </c>
      <c r="X1075" s="113">
        <f t="shared" si="1151"/>
        <v>0</v>
      </c>
      <c r="Y1075" s="113">
        <f t="shared" si="1151"/>
        <v>0</v>
      </c>
      <c r="Z1075" s="113">
        <f t="shared" si="1151"/>
        <v>0</v>
      </c>
      <c r="AA1075" s="113">
        <f t="shared" si="1151"/>
        <v>0</v>
      </c>
      <c r="AB1075" s="113">
        <f t="shared" si="1151"/>
        <v>0</v>
      </c>
      <c r="AC1075" s="113">
        <f t="shared" si="1151"/>
        <v>0</v>
      </c>
      <c r="AD1075" s="113">
        <f t="shared" si="1151"/>
        <v>0</v>
      </c>
      <c r="AE1075" s="113">
        <f t="shared" si="1151"/>
        <v>0</v>
      </c>
      <c r="AF1075" s="113">
        <f t="shared" si="1151"/>
        <v>0</v>
      </c>
      <c r="AG1075" s="113">
        <f t="shared" si="1151"/>
        <v>0</v>
      </c>
      <c r="AH1075" s="113">
        <f t="shared" si="1151"/>
        <v>0</v>
      </c>
      <c r="AI1075" s="113">
        <f t="shared" si="1151"/>
        <v>0</v>
      </c>
      <c r="AJ1075" s="113">
        <f t="shared" si="1151"/>
        <v>0</v>
      </c>
      <c r="AK1075" s="113">
        <f t="shared" si="1151"/>
        <v>0</v>
      </c>
      <c r="AL1075" s="113">
        <f t="shared" si="1151"/>
        <v>0</v>
      </c>
      <c r="AM1075" s="113">
        <f t="shared" si="1151"/>
        <v>0</v>
      </c>
      <c r="AN1075" s="113">
        <f t="shared" si="1151"/>
        <v>0</v>
      </c>
      <c r="AO1075" s="113">
        <f t="shared" si="1151"/>
        <v>0</v>
      </c>
      <c r="AP1075" s="113">
        <f t="shared" si="1151"/>
        <v>0</v>
      </c>
      <c r="AQ1075" s="113">
        <f t="shared" si="1151"/>
        <v>0</v>
      </c>
      <c r="AR1075" s="113">
        <f t="shared" si="1151"/>
        <v>0</v>
      </c>
      <c r="AS1075" s="113">
        <f t="shared" si="1151"/>
        <v>0</v>
      </c>
      <c r="AT1075" s="113">
        <f t="shared" si="1151"/>
        <v>0</v>
      </c>
      <c r="AU1075" s="113">
        <f t="shared" si="1151"/>
        <v>0</v>
      </c>
      <c r="AV1075" s="113">
        <f t="shared" si="1151"/>
        <v>0</v>
      </c>
      <c r="AW1075" s="113">
        <f t="shared" si="1151"/>
        <v>0</v>
      </c>
    </row>
    <row r="1076" spans="1:49">
      <c r="A1076" s="42" t="str">
        <f>A$140</f>
        <v>Observed Number of Deaths (O)</v>
      </c>
      <c r="B1076" s="36">
        <f>B$140</f>
        <v>0</v>
      </c>
      <c r="C1076" s="113">
        <f t="shared" ref="C1076:AW1076" si="1152">C$140</f>
        <v>0</v>
      </c>
      <c r="D1076" s="113">
        <f t="shared" si="1152"/>
        <v>0</v>
      </c>
      <c r="E1076" s="113">
        <f t="shared" si="1152"/>
        <v>0</v>
      </c>
      <c r="F1076" s="113">
        <f t="shared" si="1152"/>
        <v>0</v>
      </c>
      <c r="G1076" s="113">
        <f t="shared" si="1152"/>
        <v>0</v>
      </c>
      <c r="H1076" s="113">
        <f t="shared" si="1152"/>
        <v>0</v>
      </c>
      <c r="I1076" s="113">
        <f t="shared" si="1152"/>
        <v>0</v>
      </c>
      <c r="J1076" s="113">
        <f t="shared" si="1152"/>
        <v>0</v>
      </c>
      <c r="K1076" s="113">
        <f t="shared" si="1152"/>
        <v>0</v>
      </c>
      <c r="L1076" s="113">
        <f t="shared" si="1152"/>
        <v>0</v>
      </c>
      <c r="M1076" s="113">
        <f t="shared" si="1152"/>
        <v>0</v>
      </c>
      <c r="N1076" s="113">
        <f t="shared" si="1152"/>
        <v>0</v>
      </c>
      <c r="O1076" s="113">
        <f t="shared" si="1152"/>
        <v>0</v>
      </c>
      <c r="P1076" s="113">
        <f t="shared" si="1152"/>
        <v>0</v>
      </c>
      <c r="Q1076" s="113">
        <f t="shared" si="1152"/>
        <v>0</v>
      </c>
      <c r="R1076" s="113">
        <f t="shared" si="1152"/>
        <v>0</v>
      </c>
      <c r="S1076" s="113">
        <f t="shared" si="1152"/>
        <v>0</v>
      </c>
      <c r="T1076" s="113">
        <f t="shared" si="1152"/>
        <v>0</v>
      </c>
      <c r="U1076" s="113">
        <f t="shared" si="1152"/>
        <v>0</v>
      </c>
      <c r="V1076" s="113">
        <f t="shared" si="1152"/>
        <v>0</v>
      </c>
      <c r="W1076" s="113">
        <f t="shared" si="1152"/>
        <v>0</v>
      </c>
      <c r="X1076" s="113">
        <f t="shared" si="1152"/>
        <v>0</v>
      </c>
      <c r="Y1076" s="113">
        <f t="shared" si="1152"/>
        <v>0</v>
      </c>
      <c r="Z1076" s="113">
        <f t="shared" si="1152"/>
        <v>0</v>
      </c>
      <c r="AA1076" s="113">
        <f t="shared" si="1152"/>
        <v>0</v>
      </c>
      <c r="AB1076" s="113">
        <f t="shared" si="1152"/>
        <v>0</v>
      </c>
      <c r="AC1076" s="113">
        <f t="shared" si="1152"/>
        <v>0</v>
      </c>
      <c r="AD1076" s="113">
        <f t="shared" si="1152"/>
        <v>0</v>
      </c>
      <c r="AE1076" s="113">
        <f t="shared" si="1152"/>
        <v>0</v>
      </c>
      <c r="AF1076" s="113">
        <f t="shared" si="1152"/>
        <v>0</v>
      </c>
      <c r="AG1076" s="113">
        <f t="shared" si="1152"/>
        <v>0</v>
      </c>
      <c r="AH1076" s="113">
        <f t="shared" si="1152"/>
        <v>0</v>
      </c>
      <c r="AI1076" s="113">
        <f t="shared" si="1152"/>
        <v>0</v>
      </c>
      <c r="AJ1076" s="113">
        <f t="shared" si="1152"/>
        <v>0</v>
      </c>
      <c r="AK1076" s="113">
        <f t="shared" si="1152"/>
        <v>0</v>
      </c>
      <c r="AL1076" s="113">
        <f t="shared" si="1152"/>
        <v>0</v>
      </c>
      <c r="AM1076" s="113">
        <f t="shared" si="1152"/>
        <v>0</v>
      </c>
      <c r="AN1076" s="113">
        <f t="shared" si="1152"/>
        <v>0</v>
      </c>
      <c r="AO1076" s="113">
        <f t="shared" si="1152"/>
        <v>0</v>
      </c>
      <c r="AP1076" s="113">
        <f t="shared" si="1152"/>
        <v>0</v>
      </c>
      <c r="AQ1076" s="113">
        <f t="shared" si="1152"/>
        <v>0</v>
      </c>
      <c r="AR1076" s="113">
        <f t="shared" si="1152"/>
        <v>0</v>
      </c>
      <c r="AS1076" s="113">
        <f t="shared" si="1152"/>
        <v>0</v>
      </c>
      <c r="AT1076" s="113">
        <f t="shared" si="1152"/>
        <v>0</v>
      </c>
      <c r="AU1076" s="113">
        <f t="shared" si="1152"/>
        <v>0</v>
      </c>
      <c r="AV1076" s="113">
        <f t="shared" si="1152"/>
        <v>0</v>
      </c>
      <c r="AW1076" s="113">
        <f t="shared" si="1152"/>
        <v>0</v>
      </c>
    </row>
    <row r="1077" spans="1:49">
      <c r="A1077" s="45" t="str">
        <f>A$426</f>
        <v>Strain L</v>
      </c>
      <c r="B1077" s="36"/>
      <c r="C1077" s="113"/>
      <c r="D1077" s="113"/>
      <c r="E1077" s="113"/>
      <c r="F1077" s="113"/>
      <c r="G1077" s="113"/>
      <c r="H1077" s="113"/>
      <c r="I1077" s="113"/>
      <c r="J1077" s="113"/>
      <c r="K1077" s="113"/>
      <c r="L1077" s="113"/>
      <c r="M1077" s="113"/>
      <c r="N1077" s="113"/>
      <c r="O1077" s="113"/>
      <c r="P1077" s="113"/>
      <c r="Q1077" s="113"/>
      <c r="R1077" s="113"/>
      <c r="S1077" s="113"/>
      <c r="T1077" s="113"/>
      <c r="U1077" s="113"/>
      <c r="V1077" s="113"/>
      <c r="W1077" s="113"/>
      <c r="X1077" s="113"/>
      <c r="Y1077" s="113"/>
      <c r="Z1077" s="113"/>
      <c r="AA1077" s="113"/>
      <c r="AB1077" s="113"/>
      <c r="AC1077" s="113"/>
      <c r="AD1077" s="113"/>
      <c r="AE1077" s="113"/>
      <c r="AF1077" s="113"/>
      <c r="AG1077" s="113"/>
      <c r="AH1077" s="113"/>
      <c r="AI1077" s="113"/>
      <c r="AJ1077" s="113"/>
      <c r="AK1077" s="113"/>
      <c r="AL1077" s="113"/>
      <c r="AM1077" s="113"/>
      <c r="AN1077" s="113"/>
      <c r="AO1077" s="113"/>
      <c r="AP1077" s="113"/>
      <c r="AQ1077" s="113"/>
      <c r="AR1077" s="113"/>
      <c r="AS1077" s="113"/>
      <c r="AT1077" s="113"/>
      <c r="AU1077" s="113"/>
      <c r="AV1077" s="113"/>
      <c r="AW1077" s="116"/>
    </row>
    <row r="1078" spans="1:49">
      <c r="A1078" s="45" t="str">
        <f>A$355</f>
        <v>Number of Subjects at Risk (N)</v>
      </c>
      <c r="B1078" s="36">
        <f>B$427</f>
        <v>0</v>
      </c>
      <c r="C1078" s="113">
        <f t="shared" ref="C1078:AW1078" si="1153">C$427</f>
        <v>0</v>
      </c>
      <c r="D1078" s="113">
        <f t="shared" si="1153"/>
        <v>0</v>
      </c>
      <c r="E1078" s="113">
        <f t="shared" si="1153"/>
        <v>0</v>
      </c>
      <c r="F1078" s="113">
        <f t="shared" si="1153"/>
        <v>0</v>
      </c>
      <c r="G1078" s="113">
        <f t="shared" si="1153"/>
        <v>0</v>
      </c>
      <c r="H1078" s="113">
        <f t="shared" si="1153"/>
        <v>0</v>
      </c>
      <c r="I1078" s="113">
        <f t="shared" si="1153"/>
        <v>0</v>
      </c>
      <c r="J1078" s="113">
        <f t="shared" si="1153"/>
        <v>0</v>
      </c>
      <c r="K1078" s="113">
        <f t="shared" si="1153"/>
        <v>0</v>
      </c>
      <c r="L1078" s="113">
        <f t="shared" si="1153"/>
        <v>0</v>
      </c>
      <c r="M1078" s="113">
        <f t="shared" si="1153"/>
        <v>0</v>
      </c>
      <c r="N1078" s="113">
        <f t="shared" si="1153"/>
        <v>0</v>
      </c>
      <c r="O1078" s="113">
        <f t="shared" si="1153"/>
        <v>0</v>
      </c>
      <c r="P1078" s="113">
        <f t="shared" si="1153"/>
        <v>0</v>
      </c>
      <c r="Q1078" s="113">
        <f t="shared" si="1153"/>
        <v>0</v>
      </c>
      <c r="R1078" s="113">
        <f t="shared" si="1153"/>
        <v>0</v>
      </c>
      <c r="S1078" s="113">
        <f t="shared" si="1153"/>
        <v>0</v>
      </c>
      <c r="T1078" s="113">
        <f t="shared" si="1153"/>
        <v>0</v>
      </c>
      <c r="U1078" s="113">
        <f t="shared" si="1153"/>
        <v>0</v>
      </c>
      <c r="V1078" s="113">
        <f t="shared" si="1153"/>
        <v>0</v>
      </c>
      <c r="W1078" s="113">
        <f t="shared" si="1153"/>
        <v>0</v>
      </c>
      <c r="X1078" s="113">
        <f t="shared" si="1153"/>
        <v>0</v>
      </c>
      <c r="Y1078" s="113">
        <f t="shared" si="1153"/>
        <v>0</v>
      </c>
      <c r="Z1078" s="113">
        <f t="shared" si="1153"/>
        <v>0</v>
      </c>
      <c r="AA1078" s="113">
        <f t="shared" si="1153"/>
        <v>0</v>
      </c>
      <c r="AB1078" s="113">
        <f t="shared" si="1153"/>
        <v>0</v>
      </c>
      <c r="AC1078" s="113">
        <f t="shared" si="1153"/>
        <v>0</v>
      </c>
      <c r="AD1078" s="113">
        <f t="shared" si="1153"/>
        <v>0</v>
      </c>
      <c r="AE1078" s="113">
        <f t="shared" si="1153"/>
        <v>0</v>
      </c>
      <c r="AF1078" s="113">
        <f t="shared" si="1153"/>
        <v>0</v>
      </c>
      <c r="AG1078" s="113">
        <f t="shared" si="1153"/>
        <v>0</v>
      </c>
      <c r="AH1078" s="113">
        <f t="shared" si="1153"/>
        <v>0</v>
      </c>
      <c r="AI1078" s="113">
        <f t="shared" si="1153"/>
        <v>0</v>
      </c>
      <c r="AJ1078" s="113">
        <f t="shared" si="1153"/>
        <v>0</v>
      </c>
      <c r="AK1078" s="113">
        <f t="shared" si="1153"/>
        <v>0</v>
      </c>
      <c r="AL1078" s="113">
        <f t="shared" si="1153"/>
        <v>0</v>
      </c>
      <c r="AM1078" s="113">
        <f t="shared" si="1153"/>
        <v>0</v>
      </c>
      <c r="AN1078" s="113">
        <f t="shared" si="1153"/>
        <v>0</v>
      </c>
      <c r="AO1078" s="113">
        <f t="shared" si="1153"/>
        <v>0</v>
      </c>
      <c r="AP1078" s="113">
        <f t="shared" si="1153"/>
        <v>0</v>
      </c>
      <c r="AQ1078" s="113">
        <f t="shared" si="1153"/>
        <v>0</v>
      </c>
      <c r="AR1078" s="113">
        <f t="shared" si="1153"/>
        <v>0</v>
      </c>
      <c r="AS1078" s="113">
        <f t="shared" si="1153"/>
        <v>0</v>
      </c>
      <c r="AT1078" s="113">
        <f t="shared" si="1153"/>
        <v>0</v>
      </c>
      <c r="AU1078" s="113">
        <f t="shared" si="1153"/>
        <v>0</v>
      </c>
      <c r="AV1078" s="113">
        <f t="shared" si="1153"/>
        <v>0</v>
      </c>
      <c r="AW1078" s="113">
        <f t="shared" si="1153"/>
        <v>0</v>
      </c>
    </row>
    <row r="1079" spans="1:49">
      <c r="A1079" s="45" t="str">
        <f>A$356</f>
        <v>Observed Number of Deaths (O)</v>
      </c>
      <c r="B1079" s="36">
        <f>B$428</f>
        <v>0</v>
      </c>
      <c r="C1079" s="113">
        <f t="shared" ref="C1079:AW1079" si="1154">C$428</f>
        <v>0</v>
      </c>
      <c r="D1079" s="113">
        <f t="shared" si="1154"/>
        <v>0</v>
      </c>
      <c r="E1079" s="113">
        <f t="shared" si="1154"/>
        <v>0</v>
      </c>
      <c r="F1079" s="113">
        <f t="shared" si="1154"/>
        <v>0</v>
      </c>
      <c r="G1079" s="113">
        <f t="shared" si="1154"/>
        <v>0</v>
      </c>
      <c r="H1079" s="113">
        <f t="shared" si="1154"/>
        <v>0</v>
      </c>
      <c r="I1079" s="113">
        <f t="shared" si="1154"/>
        <v>0</v>
      </c>
      <c r="J1079" s="113">
        <f t="shared" si="1154"/>
        <v>0</v>
      </c>
      <c r="K1079" s="113">
        <f t="shared" si="1154"/>
        <v>0</v>
      </c>
      <c r="L1079" s="113">
        <f t="shared" si="1154"/>
        <v>0</v>
      </c>
      <c r="M1079" s="113">
        <f t="shared" si="1154"/>
        <v>0</v>
      </c>
      <c r="N1079" s="113">
        <f t="shared" si="1154"/>
        <v>0</v>
      </c>
      <c r="O1079" s="113">
        <f t="shared" si="1154"/>
        <v>0</v>
      </c>
      <c r="P1079" s="113">
        <f t="shared" si="1154"/>
        <v>0</v>
      </c>
      <c r="Q1079" s="113">
        <f t="shared" si="1154"/>
        <v>0</v>
      </c>
      <c r="R1079" s="113">
        <f t="shared" si="1154"/>
        <v>0</v>
      </c>
      <c r="S1079" s="113">
        <f t="shared" si="1154"/>
        <v>0</v>
      </c>
      <c r="T1079" s="113">
        <f t="shared" si="1154"/>
        <v>0</v>
      </c>
      <c r="U1079" s="113">
        <f t="shared" si="1154"/>
        <v>0</v>
      </c>
      <c r="V1079" s="113">
        <f t="shared" si="1154"/>
        <v>0</v>
      </c>
      <c r="W1079" s="113">
        <f t="shared" si="1154"/>
        <v>0</v>
      </c>
      <c r="X1079" s="113">
        <f t="shared" si="1154"/>
        <v>0</v>
      </c>
      <c r="Y1079" s="113">
        <f t="shared" si="1154"/>
        <v>0</v>
      </c>
      <c r="Z1079" s="113">
        <f t="shared" si="1154"/>
        <v>0</v>
      </c>
      <c r="AA1079" s="113">
        <f t="shared" si="1154"/>
        <v>0</v>
      </c>
      <c r="AB1079" s="113">
        <f t="shared" si="1154"/>
        <v>0</v>
      </c>
      <c r="AC1079" s="113">
        <f t="shared" si="1154"/>
        <v>0</v>
      </c>
      <c r="AD1079" s="113">
        <f t="shared" si="1154"/>
        <v>0</v>
      </c>
      <c r="AE1079" s="113">
        <f t="shared" si="1154"/>
        <v>0</v>
      </c>
      <c r="AF1079" s="113">
        <f t="shared" si="1154"/>
        <v>0</v>
      </c>
      <c r="AG1079" s="113">
        <f t="shared" si="1154"/>
        <v>0</v>
      </c>
      <c r="AH1079" s="113">
        <f t="shared" si="1154"/>
        <v>0</v>
      </c>
      <c r="AI1079" s="113">
        <f t="shared" si="1154"/>
        <v>0</v>
      </c>
      <c r="AJ1079" s="113">
        <f t="shared" si="1154"/>
        <v>0</v>
      </c>
      <c r="AK1079" s="113">
        <f t="shared" si="1154"/>
        <v>0</v>
      </c>
      <c r="AL1079" s="113">
        <f t="shared" si="1154"/>
        <v>0</v>
      </c>
      <c r="AM1079" s="113">
        <f t="shared" si="1154"/>
        <v>0</v>
      </c>
      <c r="AN1079" s="113">
        <f t="shared" si="1154"/>
        <v>0</v>
      </c>
      <c r="AO1079" s="113">
        <f t="shared" si="1154"/>
        <v>0</v>
      </c>
      <c r="AP1079" s="113">
        <f t="shared" si="1154"/>
        <v>0</v>
      </c>
      <c r="AQ1079" s="113">
        <f t="shared" si="1154"/>
        <v>0</v>
      </c>
      <c r="AR1079" s="113">
        <f t="shared" si="1154"/>
        <v>0</v>
      </c>
      <c r="AS1079" s="113">
        <f t="shared" si="1154"/>
        <v>0</v>
      </c>
      <c r="AT1079" s="113">
        <f t="shared" si="1154"/>
        <v>0</v>
      </c>
      <c r="AU1079" s="113">
        <f t="shared" si="1154"/>
        <v>0</v>
      </c>
      <c r="AV1079" s="113">
        <f t="shared" si="1154"/>
        <v>0</v>
      </c>
      <c r="AW1079" s="113">
        <f t="shared" si="1154"/>
        <v>0</v>
      </c>
    </row>
    <row r="1080" spans="1:49">
      <c r="A1080" s="45" t="s">
        <v>29</v>
      </c>
      <c r="B1080" s="36"/>
      <c r="C1080" s="113"/>
      <c r="D1080" s="113"/>
      <c r="E1080" s="113"/>
      <c r="F1080" s="113"/>
      <c r="G1080" s="113"/>
      <c r="H1080" s="113"/>
      <c r="I1080" s="113"/>
      <c r="J1080" s="113"/>
      <c r="K1080" s="113"/>
      <c r="L1080" s="113"/>
      <c r="M1080" s="113"/>
      <c r="N1080" s="113"/>
      <c r="O1080" s="113"/>
      <c r="P1080" s="113"/>
      <c r="Q1080" s="113"/>
      <c r="R1080" s="113"/>
      <c r="S1080" s="113"/>
      <c r="T1080" s="113"/>
      <c r="U1080" s="113"/>
      <c r="V1080" s="113"/>
      <c r="W1080" s="113"/>
      <c r="X1080" s="113"/>
      <c r="Y1080" s="113"/>
      <c r="Z1080" s="113"/>
      <c r="AA1080" s="113"/>
      <c r="AB1080" s="113"/>
      <c r="AC1080" s="113"/>
      <c r="AD1080" s="113"/>
      <c r="AE1080" s="113"/>
      <c r="AF1080" s="113"/>
      <c r="AG1080" s="113"/>
      <c r="AH1080" s="113"/>
      <c r="AI1080" s="113"/>
      <c r="AJ1080" s="113"/>
      <c r="AK1080" s="113"/>
      <c r="AL1080" s="113"/>
      <c r="AM1080" s="113"/>
      <c r="AN1080" s="113"/>
      <c r="AO1080" s="113"/>
      <c r="AP1080" s="113"/>
      <c r="AQ1080" s="113"/>
      <c r="AR1080" s="113"/>
      <c r="AS1080" s="113"/>
      <c r="AT1080" s="113"/>
      <c r="AU1080" s="113"/>
      <c r="AV1080" s="113"/>
      <c r="AW1080" s="116"/>
    </row>
    <row r="1081" spans="1:49">
      <c r="A1081" s="42" t="s">
        <v>30</v>
      </c>
      <c r="B1081" s="36"/>
      <c r="C1081" s="113">
        <f>C1075+C1078</f>
        <v>0</v>
      </c>
      <c r="D1081" s="113">
        <f t="shared" ref="D1081:AW1081" si="1155">D1075+D1078</f>
        <v>0</v>
      </c>
      <c r="E1081" s="113">
        <f t="shared" si="1155"/>
        <v>0</v>
      </c>
      <c r="F1081" s="113">
        <f t="shared" si="1155"/>
        <v>0</v>
      </c>
      <c r="G1081" s="113">
        <f t="shared" si="1155"/>
        <v>0</v>
      </c>
      <c r="H1081" s="113">
        <f t="shared" si="1155"/>
        <v>0</v>
      </c>
      <c r="I1081" s="113">
        <f t="shared" si="1155"/>
        <v>0</v>
      </c>
      <c r="J1081" s="113">
        <f t="shared" si="1155"/>
        <v>0</v>
      </c>
      <c r="K1081" s="113">
        <f t="shared" si="1155"/>
        <v>0</v>
      </c>
      <c r="L1081" s="113">
        <f t="shared" si="1155"/>
        <v>0</v>
      </c>
      <c r="M1081" s="113">
        <f t="shared" si="1155"/>
        <v>0</v>
      </c>
      <c r="N1081" s="113">
        <f t="shared" si="1155"/>
        <v>0</v>
      </c>
      <c r="O1081" s="113">
        <f t="shared" si="1155"/>
        <v>0</v>
      </c>
      <c r="P1081" s="113">
        <f t="shared" si="1155"/>
        <v>0</v>
      </c>
      <c r="Q1081" s="113">
        <f t="shared" si="1155"/>
        <v>0</v>
      </c>
      <c r="R1081" s="113">
        <f t="shared" si="1155"/>
        <v>0</v>
      </c>
      <c r="S1081" s="113">
        <f t="shared" si="1155"/>
        <v>0</v>
      </c>
      <c r="T1081" s="113">
        <f t="shared" si="1155"/>
        <v>0</v>
      </c>
      <c r="U1081" s="113">
        <f t="shared" si="1155"/>
        <v>0</v>
      </c>
      <c r="V1081" s="113">
        <f t="shared" si="1155"/>
        <v>0</v>
      </c>
      <c r="W1081" s="113">
        <f t="shared" si="1155"/>
        <v>0</v>
      </c>
      <c r="X1081" s="113">
        <f t="shared" si="1155"/>
        <v>0</v>
      </c>
      <c r="Y1081" s="113">
        <f t="shared" si="1155"/>
        <v>0</v>
      </c>
      <c r="Z1081" s="113">
        <f t="shared" si="1155"/>
        <v>0</v>
      </c>
      <c r="AA1081" s="113">
        <f t="shared" si="1155"/>
        <v>0</v>
      </c>
      <c r="AB1081" s="113">
        <f t="shared" si="1155"/>
        <v>0</v>
      </c>
      <c r="AC1081" s="113">
        <f t="shared" si="1155"/>
        <v>0</v>
      </c>
      <c r="AD1081" s="113">
        <f t="shared" si="1155"/>
        <v>0</v>
      </c>
      <c r="AE1081" s="113">
        <f t="shared" si="1155"/>
        <v>0</v>
      </c>
      <c r="AF1081" s="113">
        <f t="shared" si="1155"/>
        <v>0</v>
      </c>
      <c r="AG1081" s="113">
        <f t="shared" si="1155"/>
        <v>0</v>
      </c>
      <c r="AH1081" s="113">
        <f t="shared" si="1155"/>
        <v>0</v>
      </c>
      <c r="AI1081" s="113">
        <f t="shared" si="1155"/>
        <v>0</v>
      </c>
      <c r="AJ1081" s="113">
        <f t="shared" si="1155"/>
        <v>0</v>
      </c>
      <c r="AK1081" s="113">
        <f t="shared" si="1155"/>
        <v>0</v>
      </c>
      <c r="AL1081" s="113">
        <f t="shared" si="1155"/>
        <v>0</v>
      </c>
      <c r="AM1081" s="113">
        <f t="shared" si="1155"/>
        <v>0</v>
      </c>
      <c r="AN1081" s="113">
        <f t="shared" si="1155"/>
        <v>0</v>
      </c>
      <c r="AO1081" s="113">
        <f t="shared" si="1155"/>
        <v>0</v>
      </c>
      <c r="AP1081" s="113">
        <f t="shared" si="1155"/>
        <v>0</v>
      </c>
      <c r="AQ1081" s="113">
        <f t="shared" si="1155"/>
        <v>0</v>
      </c>
      <c r="AR1081" s="113">
        <f t="shared" si="1155"/>
        <v>0</v>
      </c>
      <c r="AS1081" s="113">
        <f t="shared" si="1155"/>
        <v>0</v>
      </c>
      <c r="AT1081" s="113">
        <f t="shared" si="1155"/>
        <v>0</v>
      </c>
      <c r="AU1081" s="113">
        <f t="shared" si="1155"/>
        <v>0</v>
      </c>
      <c r="AV1081" s="113">
        <f t="shared" si="1155"/>
        <v>0</v>
      </c>
      <c r="AW1081" s="116">
        <f t="shared" si="1155"/>
        <v>0</v>
      </c>
    </row>
    <row r="1082" spans="1:49">
      <c r="A1082" s="42" t="s">
        <v>31</v>
      </c>
      <c r="B1082" s="36"/>
      <c r="C1082" s="113">
        <f>C1076+C1079</f>
        <v>0</v>
      </c>
      <c r="D1082" s="113">
        <f t="shared" ref="D1082:AW1082" si="1156">D1076+D1079</f>
        <v>0</v>
      </c>
      <c r="E1082" s="113">
        <f t="shared" si="1156"/>
        <v>0</v>
      </c>
      <c r="F1082" s="113">
        <f t="shared" si="1156"/>
        <v>0</v>
      </c>
      <c r="G1082" s="113">
        <f t="shared" si="1156"/>
        <v>0</v>
      </c>
      <c r="H1082" s="113">
        <f t="shared" si="1156"/>
        <v>0</v>
      </c>
      <c r="I1082" s="113">
        <f t="shared" si="1156"/>
        <v>0</v>
      </c>
      <c r="J1082" s="113">
        <f t="shared" si="1156"/>
        <v>0</v>
      </c>
      <c r="K1082" s="113">
        <f t="shared" si="1156"/>
        <v>0</v>
      </c>
      <c r="L1082" s="113">
        <f t="shared" si="1156"/>
        <v>0</v>
      </c>
      <c r="M1082" s="113">
        <f t="shared" si="1156"/>
        <v>0</v>
      </c>
      <c r="N1082" s="113">
        <f t="shared" si="1156"/>
        <v>0</v>
      </c>
      <c r="O1082" s="113">
        <f t="shared" si="1156"/>
        <v>0</v>
      </c>
      <c r="P1082" s="113">
        <f t="shared" si="1156"/>
        <v>0</v>
      </c>
      <c r="Q1082" s="113">
        <f t="shared" si="1156"/>
        <v>0</v>
      </c>
      <c r="R1082" s="113">
        <f t="shared" si="1156"/>
        <v>0</v>
      </c>
      <c r="S1082" s="113">
        <f t="shared" si="1156"/>
        <v>0</v>
      </c>
      <c r="T1082" s="113">
        <f t="shared" si="1156"/>
        <v>0</v>
      </c>
      <c r="U1082" s="113">
        <f t="shared" si="1156"/>
        <v>0</v>
      </c>
      <c r="V1082" s="113">
        <f t="shared" si="1156"/>
        <v>0</v>
      </c>
      <c r="W1082" s="113">
        <f t="shared" si="1156"/>
        <v>0</v>
      </c>
      <c r="X1082" s="113">
        <f t="shared" si="1156"/>
        <v>0</v>
      </c>
      <c r="Y1082" s="113">
        <f t="shared" si="1156"/>
        <v>0</v>
      </c>
      <c r="Z1082" s="113">
        <f t="shared" si="1156"/>
        <v>0</v>
      </c>
      <c r="AA1082" s="113">
        <f t="shared" si="1156"/>
        <v>0</v>
      </c>
      <c r="AB1082" s="113">
        <f t="shared" si="1156"/>
        <v>0</v>
      </c>
      <c r="AC1082" s="113">
        <f t="shared" si="1156"/>
        <v>0</v>
      </c>
      <c r="AD1082" s="113">
        <f t="shared" si="1156"/>
        <v>0</v>
      </c>
      <c r="AE1082" s="113">
        <f t="shared" si="1156"/>
        <v>0</v>
      </c>
      <c r="AF1082" s="113">
        <f t="shared" si="1156"/>
        <v>0</v>
      </c>
      <c r="AG1082" s="113">
        <f t="shared" si="1156"/>
        <v>0</v>
      </c>
      <c r="AH1082" s="113">
        <f t="shared" si="1156"/>
        <v>0</v>
      </c>
      <c r="AI1082" s="113">
        <f t="shared" si="1156"/>
        <v>0</v>
      </c>
      <c r="AJ1082" s="113">
        <f t="shared" si="1156"/>
        <v>0</v>
      </c>
      <c r="AK1082" s="113">
        <f t="shared" si="1156"/>
        <v>0</v>
      </c>
      <c r="AL1082" s="113">
        <f t="shared" si="1156"/>
        <v>0</v>
      </c>
      <c r="AM1082" s="113">
        <f t="shared" si="1156"/>
        <v>0</v>
      </c>
      <c r="AN1082" s="113">
        <f t="shared" si="1156"/>
        <v>0</v>
      </c>
      <c r="AO1082" s="113">
        <f t="shared" si="1156"/>
        <v>0</v>
      </c>
      <c r="AP1082" s="113">
        <f t="shared" si="1156"/>
        <v>0</v>
      </c>
      <c r="AQ1082" s="113">
        <f t="shared" si="1156"/>
        <v>0</v>
      </c>
      <c r="AR1082" s="113">
        <f t="shared" si="1156"/>
        <v>0</v>
      </c>
      <c r="AS1082" s="113">
        <f t="shared" si="1156"/>
        <v>0</v>
      </c>
      <c r="AT1082" s="113">
        <f t="shared" si="1156"/>
        <v>0</v>
      </c>
      <c r="AU1082" s="113">
        <f t="shared" si="1156"/>
        <v>0</v>
      </c>
      <c r="AV1082" s="113">
        <f t="shared" si="1156"/>
        <v>0</v>
      </c>
      <c r="AW1082" s="116">
        <f t="shared" si="1156"/>
        <v>0</v>
      </c>
    </row>
    <row r="1083" spans="1:49">
      <c r="A1083" s="42" t="s">
        <v>34</v>
      </c>
      <c r="B1083" s="36"/>
      <c r="C1083" s="113" t="str">
        <f>IF(C1081&gt;0, C1082*(C1075/C1081),"")</f>
        <v/>
      </c>
      <c r="D1083" s="113" t="str">
        <f t="shared" ref="D1083:AW1083" si="1157">IF(D1081&gt;0, D1082*(D1075/D1081),"")</f>
        <v/>
      </c>
      <c r="E1083" s="113" t="str">
        <f t="shared" si="1157"/>
        <v/>
      </c>
      <c r="F1083" s="113" t="str">
        <f t="shared" si="1157"/>
        <v/>
      </c>
      <c r="G1083" s="113" t="str">
        <f t="shared" si="1157"/>
        <v/>
      </c>
      <c r="H1083" s="113" t="str">
        <f t="shared" si="1157"/>
        <v/>
      </c>
      <c r="I1083" s="113" t="str">
        <f t="shared" si="1157"/>
        <v/>
      </c>
      <c r="J1083" s="113" t="str">
        <f t="shared" si="1157"/>
        <v/>
      </c>
      <c r="K1083" s="113" t="str">
        <f t="shared" si="1157"/>
        <v/>
      </c>
      <c r="L1083" s="113" t="str">
        <f t="shared" si="1157"/>
        <v/>
      </c>
      <c r="M1083" s="113" t="str">
        <f t="shared" si="1157"/>
        <v/>
      </c>
      <c r="N1083" s="113" t="str">
        <f t="shared" si="1157"/>
        <v/>
      </c>
      <c r="O1083" s="113" t="str">
        <f t="shared" si="1157"/>
        <v/>
      </c>
      <c r="P1083" s="113" t="str">
        <f t="shared" si="1157"/>
        <v/>
      </c>
      <c r="Q1083" s="113" t="str">
        <f t="shared" si="1157"/>
        <v/>
      </c>
      <c r="R1083" s="113" t="str">
        <f t="shared" si="1157"/>
        <v/>
      </c>
      <c r="S1083" s="113" t="str">
        <f t="shared" si="1157"/>
        <v/>
      </c>
      <c r="T1083" s="113" t="str">
        <f t="shared" si="1157"/>
        <v/>
      </c>
      <c r="U1083" s="113" t="str">
        <f t="shared" si="1157"/>
        <v/>
      </c>
      <c r="V1083" s="113" t="str">
        <f t="shared" si="1157"/>
        <v/>
      </c>
      <c r="W1083" s="113" t="str">
        <f t="shared" si="1157"/>
        <v/>
      </c>
      <c r="X1083" s="113" t="str">
        <f t="shared" si="1157"/>
        <v/>
      </c>
      <c r="Y1083" s="113" t="str">
        <f t="shared" si="1157"/>
        <v/>
      </c>
      <c r="Z1083" s="113" t="str">
        <f t="shared" si="1157"/>
        <v/>
      </c>
      <c r="AA1083" s="113" t="str">
        <f t="shared" si="1157"/>
        <v/>
      </c>
      <c r="AB1083" s="113" t="str">
        <f t="shared" si="1157"/>
        <v/>
      </c>
      <c r="AC1083" s="113" t="str">
        <f t="shared" si="1157"/>
        <v/>
      </c>
      <c r="AD1083" s="113" t="str">
        <f t="shared" si="1157"/>
        <v/>
      </c>
      <c r="AE1083" s="113" t="str">
        <f t="shared" si="1157"/>
        <v/>
      </c>
      <c r="AF1083" s="113" t="str">
        <f t="shared" si="1157"/>
        <v/>
      </c>
      <c r="AG1083" s="113" t="str">
        <f t="shared" si="1157"/>
        <v/>
      </c>
      <c r="AH1083" s="113" t="str">
        <f t="shared" si="1157"/>
        <v/>
      </c>
      <c r="AI1083" s="113" t="str">
        <f t="shared" si="1157"/>
        <v/>
      </c>
      <c r="AJ1083" s="113" t="str">
        <f t="shared" si="1157"/>
        <v/>
      </c>
      <c r="AK1083" s="113" t="str">
        <f t="shared" si="1157"/>
        <v/>
      </c>
      <c r="AL1083" s="113" t="str">
        <f t="shared" si="1157"/>
        <v/>
      </c>
      <c r="AM1083" s="113" t="str">
        <f t="shared" si="1157"/>
        <v/>
      </c>
      <c r="AN1083" s="113" t="str">
        <f t="shared" si="1157"/>
        <v/>
      </c>
      <c r="AO1083" s="113" t="str">
        <f t="shared" si="1157"/>
        <v/>
      </c>
      <c r="AP1083" s="113" t="str">
        <f t="shared" si="1157"/>
        <v/>
      </c>
      <c r="AQ1083" s="113" t="str">
        <f t="shared" si="1157"/>
        <v/>
      </c>
      <c r="AR1083" s="113" t="str">
        <f t="shared" si="1157"/>
        <v/>
      </c>
      <c r="AS1083" s="113" t="str">
        <f t="shared" si="1157"/>
        <v/>
      </c>
      <c r="AT1083" s="113" t="str">
        <f t="shared" si="1157"/>
        <v/>
      </c>
      <c r="AU1083" s="113" t="str">
        <f t="shared" si="1157"/>
        <v/>
      </c>
      <c r="AV1083" s="113" t="str">
        <f t="shared" si="1157"/>
        <v/>
      </c>
      <c r="AW1083" s="116" t="str">
        <f t="shared" si="1157"/>
        <v/>
      </c>
    </row>
    <row r="1084" spans="1:49">
      <c r="A1084" s="42" t="s">
        <v>35</v>
      </c>
      <c r="B1084" s="36"/>
      <c r="C1084" s="113" t="str">
        <f>IF(C1081&gt;0, IF((C1081-1)=0,"", ( C1082*(C1075/C1081)*(1-(C1075/C1081))*(C1081-C1082))/(C1081-1)), "")</f>
        <v/>
      </c>
      <c r="D1084" s="113" t="str">
        <f t="shared" ref="D1084:AW1084" si="1158">IF(D1081&gt;0, IF((D1081-1)=0,"", ( D1082*(D1075/D1081)*(1-(D1075/D1081))*(D1081-D1082))/(D1081-1)), "")</f>
        <v/>
      </c>
      <c r="E1084" s="113" t="str">
        <f t="shared" si="1158"/>
        <v/>
      </c>
      <c r="F1084" s="113" t="str">
        <f t="shared" si="1158"/>
        <v/>
      </c>
      <c r="G1084" s="113" t="str">
        <f t="shared" si="1158"/>
        <v/>
      </c>
      <c r="H1084" s="113" t="str">
        <f t="shared" si="1158"/>
        <v/>
      </c>
      <c r="I1084" s="113" t="str">
        <f t="shared" si="1158"/>
        <v/>
      </c>
      <c r="J1084" s="113" t="str">
        <f t="shared" si="1158"/>
        <v/>
      </c>
      <c r="K1084" s="113" t="str">
        <f t="shared" si="1158"/>
        <v/>
      </c>
      <c r="L1084" s="113" t="str">
        <f t="shared" si="1158"/>
        <v/>
      </c>
      <c r="M1084" s="113" t="str">
        <f t="shared" si="1158"/>
        <v/>
      </c>
      <c r="N1084" s="113" t="str">
        <f t="shared" si="1158"/>
        <v/>
      </c>
      <c r="O1084" s="113" t="str">
        <f t="shared" si="1158"/>
        <v/>
      </c>
      <c r="P1084" s="113" t="str">
        <f t="shared" si="1158"/>
        <v/>
      </c>
      <c r="Q1084" s="113" t="str">
        <f t="shared" si="1158"/>
        <v/>
      </c>
      <c r="R1084" s="113" t="str">
        <f t="shared" si="1158"/>
        <v/>
      </c>
      <c r="S1084" s="113" t="str">
        <f t="shared" si="1158"/>
        <v/>
      </c>
      <c r="T1084" s="113" t="str">
        <f t="shared" si="1158"/>
        <v/>
      </c>
      <c r="U1084" s="113" t="str">
        <f t="shared" si="1158"/>
        <v/>
      </c>
      <c r="V1084" s="113" t="str">
        <f t="shared" si="1158"/>
        <v/>
      </c>
      <c r="W1084" s="113" t="str">
        <f t="shared" si="1158"/>
        <v/>
      </c>
      <c r="X1084" s="113" t="str">
        <f t="shared" si="1158"/>
        <v/>
      </c>
      <c r="Y1084" s="113" t="str">
        <f t="shared" si="1158"/>
        <v/>
      </c>
      <c r="Z1084" s="113" t="str">
        <f t="shared" si="1158"/>
        <v/>
      </c>
      <c r="AA1084" s="113" t="str">
        <f t="shared" si="1158"/>
        <v/>
      </c>
      <c r="AB1084" s="113" t="str">
        <f t="shared" si="1158"/>
        <v/>
      </c>
      <c r="AC1084" s="113" t="str">
        <f t="shared" si="1158"/>
        <v/>
      </c>
      <c r="AD1084" s="113" t="str">
        <f t="shared" si="1158"/>
        <v/>
      </c>
      <c r="AE1084" s="113" t="str">
        <f t="shared" si="1158"/>
        <v/>
      </c>
      <c r="AF1084" s="113" t="str">
        <f t="shared" si="1158"/>
        <v/>
      </c>
      <c r="AG1084" s="113" t="str">
        <f t="shared" si="1158"/>
        <v/>
      </c>
      <c r="AH1084" s="113" t="str">
        <f t="shared" si="1158"/>
        <v/>
      </c>
      <c r="AI1084" s="113" t="str">
        <f t="shared" si="1158"/>
        <v/>
      </c>
      <c r="AJ1084" s="113" t="str">
        <f t="shared" si="1158"/>
        <v/>
      </c>
      <c r="AK1084" s="113" t="str">
        <f t="shared" si="1158"/>
        <v/>
      </c>
      <c r="AL1084" s="113" t="str">
        <f t="shared" si="1158"/>
        <v/>
      </c>
      <c r="AM1084" s="113" t="str">
        <f t="shared" si="1158"/>
        <v/>
      </c>
      <c r="AN1084" s="113" t="str">
        <f t="shared" si="1158"/>
        <v/>
      </c>
      <c r="AO1084" s="113" t="str">
        <f t="shared" si="1158"/>
        <v/>
      </c>
      <c r="AP1084" s="113" t="str">
        <f t="shared" si="1158"/>
        <v/>
      </c>
      <c r="AQ1084" s="113" t="str">
        <f t="shared" si="1158"/>
        <v/>
      </c>
      <c r="AR1084" s="113" t="str">
        <f t="shared" si="1158"/>
        <v/>
      </c>
      <c r="AS1084" s="113" t="str">
        <f t="shared" si="1158"/>
        <v/>
      </c>
      <c r="AT1084" s="113" t="str">
        <f t="shared" si="1158"/>
        <v/>
      </c>
      <c r="AU1084" s="113" t="str">
        <f t="shared" si="1158"/>
        <v/>
      </c>
      <c r="AV1084" s="113" t="str">
        <f t="shared" si="1158"/>
        <v/>
      </c>
      <c r="AW1084" s="113" t="str">
        <f t="shared" si="1158"/>
        <v/>
      </c>
    </row>
    <row r="1085" spans="1:49">
      <c r="A1085" s="42" t="s">
        <v>33</v>
      </c>
      <c r="B1085" s="36" t="e">
        <f>(SUM(D1076:AW1076)-SUM(D1083:AW1083))^2/SUM(D1084:AW1084)</f>
        <v>#DIV/0!</v>
      </c>
      <c r="C1085" s="113"/>
      <c r="D1085" s="113"/>
      <c r="E1085" s="113"/>
      <c r="F1085" s="113"/>
      <c r="G1085" s="113"/>
      <c r="H1085" s="113"/>
      <c r="I1085" s="113"/>
      <c r="J1085" s="113"/>
      <c r="K1085" s="113"/>
      <c r="L1085" s="113"/>
      <c r="M1085" s="113"/>
      <c r="N1085" s="113"/>
      <c r="O1085" s="113"/>
      <c r="P1085" s="113"/>
      <c r="Q1085" s="113"/>
      <c r="R1085" s="113"/>
      <c r="S1085" s="113"/>
      <c r="T1085" s="113"/>
      <c r="U1085" s="113"/>
      <c r="V1085" s="113"/>
      <c r="W1085" s="113"/>
      <c r="X1085" s="113"/>
      <c r="Y1085" s="113"/>
      <c r="Z1085" s="113"/>
      <c r="AA1085" s="113"/>
      <c r="AB1085" s="113"/>
      <c r="AC1085" s="113"/>
      <c r="AD1085" s="113"/>
      <c r="AE1085" s="113"/>
      <c r="AF1085" s="113"/>
      <c r="AG1085" s="113"/>
      <c r="AH1085" s="113"/>
      <c r="AI1085" s="113"/>
      <c r="AJ1085" s="113"/>
      <c r="AK1085" s="113"/>
      <c r="AL1085" s="113"/>
      <c r="AM1085" s="113"/>
      <c r="AN1085" s="113"/>
      <c r="AO1085" s="113"/>
      <c r="AP1085" s="113"/>
      <c r="AQ1085" s="113"/>
      <c r="AR1085" s="113"/>
      <c r="AS1085" s="113"/>
      <c r="AT1085" s="113"/>
      <c r="AU1085" s="113"/>
      <c r="AV1085" s="113"/>
      <c r="AW1085" s="116"/>
    </row>
    <row r="1086" spans="1:49" ht="16" thickBot="1">
      <c r="A1086" s="46" t="s">
        <v>32</v>
      </c>
      <c r="B1086" s="47" t="e">
        <f>CHIDIST(B1085,1)</f>
        <v>#DIV/0!</v>
      </c>
      <c r="C1086" s="117"/>
      <c r="D1086" s="117"/>
      <c r="E1086" s="117"/>
      <c r="F1086" s="117"/>
      <c r="G1086" s="117"/>
      <c r="H1086" s="117"/>
      <c r="I1086" s="117"/>
      <c r="J1086" s="117"/>
      <c r="K1086" s="117"/>
      <c r="L1086" s="117"/>
      <c r="M1086" s="117"/>
      <c r="N1086" s="117"/>
      <c r="O1086" s="117"/>
      <c r="P1086" s="117"/>
      <c r="Q1086" s="117"/>
      <c r="R1086" s="117"/>
      <c r="S1086" s="117"/>
      <c r="T1086" s="117"/>
      <c r="U1086" s="117"/>
      <c r="V1086" s="117"/>
      <c r="W1086" s="117"/>
      <c r="X1086" s="117"/>
      <c r="Y1086" s="117"/>
      <c r="Z1086" s="117"/>
      <c r="AA1086" s="117"/>
      <c r="AB1086" s="117"/>
      <c r="AC1086" s="117"/>
      <c r="AD1086" s="117"/>
      <c r="AE1086" s="117"/>
      <c r="AF1086" s="117"/>
      <c r="AG1086" s="117"/>
      <c r="AH1086" s="117"/>
      <c r="AI1086" s="117"/>
      <c r="AJ1086" s="117"/>
      <c r="AK1086" s="117"/>
      <c r="AL1086" s="117"/>
      <c r="AM1086" s="117"/>
      <c r="AN1086" s="117"/>
      <c r="AO1086" s="117"/>
      <c r="AP1086" s="117"/>
      <c r="AQ1086" s="117"/>
      <c r="AR1086" s="117"/>
      <c r="AS1086" s="117"/>
      <c r="AT1086" s="117"/>
      <c r="AU1086" s="117"/>
      <c r="AV1086" s="117"/>
      <c r="AW1086" s="118"/>
    </row>
    <row r="1087" spans="1:49">
      <c r="A1087" s="33"/>
      <c r="B1087" s="33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  <c r="AT1087" s="37"/>
      <c r="AU1087" s="37"/>
      <c r="AV1087" s="37"/>
      <c r="AW1087" s="37"/>
    </row>
    <row r="1088" spans="1:49">
      <c r="A1088" s="41" t="s">
        <v>28</v>
      </c>
      <c r="B1088" s="33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  <c r="AT1088" s="37"/>
      <c r="AU1088" s="37"/>
      <c r="AV1088" s="37"/>
      <c r="AW1088" s="37"/>
    </row>
    <row r="1089" spans="1:49">
      <c r="A1089" s="48" t="str">
        <f>A$174</f>
        <v>Strain E</v>
      </c>
      <c r="B1089" s="36" t="s">
        <v>7</v>
      </c>
      <c r="C1089" s="113">
        <f>C$30</f>
        <v>1</v>
      </c>
      <c r="D1089" s="113">
        <f t="shared" ref="D1089:AW1089" si="1159">D$30</f>
        <v>1</v>
      </c>
      <c r="E1089" s="113">
        <f t="shared" si="1159"/>
        <v>4</v>
      </c>
      <c r="F1089" s="113">
        <f t="shared" si="1159"/>
        <v>6</v>
      </c>
      <c r="G1089" s="113">
        <f t="shared" si="1159"/>
        <v>8</v>
      </c>
      <c r="H1089" s="113">
        <f t="shared" si="1159"/>
        <v>11</v>
      </c>
      <c r="I1089" s="113">
        <f t="shared" si="1159"/>
        <v>13</v>
      </c>
      <c r="J1089" s="113">
        <f t="shared" si="1159"/>
        <v>15</v>
      </c>
      <c r="K1089" s="113">
        <f t="shared" si="1159"/>
        <v>18</v>
      </c>
      <c r="L1089" s="113">
        <f t="shared" si="1159"/>
        <v>20</v>
      </c>
      <c r="M1089" s="113">
        <f t="shared" si="1159"/>
        <v>22</v>
      </c>
      <c r="N1089" s="113">
        <f t="shared" si="1159"/>
        <v>25</v>
      </c>
      <c r="O1089" s="113">
        <f t="shared" si="1159"/>
        <v>27</v>
      </c>
      <c r="P1089" s="113">
        <f t="shared" si="1159"/>
        <v>29</v>
      </c>
      <c r="Q1089" s="113">
        <f t="shared" si="1159"/>
        <v>32</v>
      </c>
      <c r="R1089" s="113">
        <f t="shared" si="1159"/>
        <v>34</v>
      </c>
      <c r="S1089" s="113">
        <f t="shared" si="1159"/>
        <v>36</v>
      </c>
      <c r="T1089" s="113">
        <f t="shared" si="1159"/>
        <v>39</v>
      </c>
      <c r="U1089" s="113">
        <f t="shared" si="1159"/>
        <v>41</v>
      </c>
      <c r="V1089" s="113">
        <f t="shared" si="1159"/>
        <v>43</v>
      </c>
      <c r="W1089" s="113">
        <f t="shared" si="1159"/>
        <v>45</v>
      </c>
      <c r="X1089" s="113">
        <f t="shared" si="1159"/>
        <v>47</v>
      </c>
      <c r="Y1089" s="113">
        <f t="shared" si="1159"/>
        <v>49</v>
      </c>
      <c r="Z1089" s="113">
        <f t="shared" si="1159"/>
        <v>51</v>
      </c>
      <c r="AA1089" s="113">
        <f t="shared" si="1159"/>
        <v>53</v>
      </c>
      <c r="AB1089" s="113">
        <f t="shared" si="1159"/>
        <v>55</v>
      </c>
      <c r="AC1089" s="113">
        <f t="shared" si="1159"/>
        <v>57</v>
      </c>
      <c r="AD1089" s="113">
        <f t="shared" si="1159"/>
        <v>59</v>
      </c>
      <c r="AE1089" s="113">
        <f t="shared" si="1159"/>
        <v>61</v>
      </c>
      <c r="AF1089" s="113">
        <f t="shared" si="1159"/>
        <v>63</v>
      </c>
      <c r="AG1089" s="113">
        <f t="shared" si="1159"/>
        <v>65</v>
      </c>
      <c r="AH1089" s="113">
        <f t="shared" si="1159"/>
        <v>67</v>
      </c>
      <c r="AI1089" s="113">
        <f t="shared" si="1159"/>
        <v>69</v>
      </c>
      <c r="AJ1089" s="113">
        <f t="shared" si="1159"/>
        <v>71</v>
      </c>
      <c r="AK1089" s="113">
        <f t="shared" si="1159"/>
        <v>73</v>
      </c>
      <c r="AL1089" s="113">
        <f t="shared" si="1159"/>
        <v>75</v>
      </c>
      <c r="AM1089" s="113">
        <f t="shared" si="1159"/>
        <v>77</v>
      </c>
      <c r="AN1089" s="113">
        <f t="shared" si="1159"/>
        <v>79</v>
      </c>
      <c r="AO1089" s="113">
        <f t="shared" si="1159"/>
        <v>81</v>
      </c>
      <c r="AP1089" s="113">
        <f t="shared" si="1159"/>
        <v>83</v>
      </c>
      <c r="AQ1089" s="113">
        <f t="shared" si="1159"/>
        <v>85</v>
      </c>
      <c r="AR1089" s="113">
        <f t="shared" si="1159"/>
        <v>87</v>
      </c>
      <c r="AS1089" s="113">
        <f t="shared" si="1159"/>
        <v>89</v>
      </c>
      <c r="AT1089" s="113">
        <f t="shared" si="1159"/>
        <v>91</v>
      </c>
      <c r="AU1089" s="113">
        <f t="shared" si="1159"/>
        <v>93</v>
      </c>
      <c r="AV1089" s="113">
        <f t="shared" si="1159"/>
        <v>95</v>
      </c>
      <c r="AW1089" s="113">
        <f t="shared" si="1159"/>
        <v>97</v>
      </c>
    </row>
    <row r="1090" spans="1:49" ht="16" thickBot="1">
      <c r="A1090" s="33"/>
      <c r="B1090" s="33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  <c r="AT1090" s="37"/>
      <c r="AU1090" s="37"/>
      <c r="AV1090" s="37"/>
      <c r="AW1090" s="37"/>
    </row>
    <row r="1091" spans="1:49">
      <c r="A1091" s="43" t="str">
        <f>A1093&amp;" vs. "&amp;A1096</f>
        <v>Strain E vs. Strain F</v>
      </c>
      <c r="B1091" s="44" t="e">
        <f>"p = "&amp;FIXED(B1105,6)</f>
        <v>#DIV/0!</v>
      </c>
      <c r="C1091" s="114"/>
      <c r="D1091" s="114"/>
      <c r="E1091" s="114"/>
      <c r="F1091" s="114"/>
      <c r="G1091" s="114"/>
      <c r="H1091" s="114"/>
      <c r="I1091" s="114"/>
      <c r="J1091" s="114"/>
      <c r="K1091" s="114"/>
      <c r="L1091" s="114"/>
      <c r="M1091" s="114"/>
      <c r="N1091" s="114"/>
      <c r="O1091" s="114"/>
      <c r="P1091" s="114"/>
      <c r="Q1091" s="114"/>
      <c r="R1091" s="114"/>
      <c r="S1091" s="114"/>
      <c r="T1091" s="114"/>
      <c r="U1091" s="114"/>
      <c r="V1091" s="114"/>
      <c r="W1091" s="114"/>
      <c r="X1091" s="114"/>
      <c r="Y1091" s="114"/>
      <c r="Z1091" s="114"/>
      <c r="AA1091" s="114"/>
      <c r="AB1091" s="114"/>
      <c r="AC1091" s="114"/>
      <c r="AD1091" s="114"/>
      <c r="AE1091" s="114"/>
      <c r="AF1091" s="114"/>
      <c r="AG1091" s="114"/>
      <c r="AH1091" s="114"/>
      <c r="AI1091" s="114"/>
      <c r="AJ1091" s="114"/>
      <c r="AK1091" s="114"/>
      <c r="AL1091" s="114"/>
      <c r="AM1091" s="114"/>
      <c r="AN1091" s="114"/>
      <c r="AO1091" s="114"/>
      <c r="AP1091" s="114"/>
      <c r="AQ1091" s="114"/>
      <c r="AR1091" s="114"/>
      <c r="AS1091" s="114"/>
      <c r="AT1091" s="114"/>
      <c r="AU1091" s="114"/>
      <c r="AV1091" s="114"/>
      <c r="AW1091" s="115"/>
    </row>
    <row r="1092" spans="1:49">
      <c r="A1092" s="33"/>
      <c r="B1092" s="33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  <c r="AT1092" s="37"/>
      <c r="AU1092" s="37"/>
      <c r="AV1092" s="37"/>
      <c r="AW1092" s="37"/>
    </row>
    <row r="1093" spans="1:49">
      <c r="A1093" s="45" t="str">
        <f>A$174</f>
        <v>Strain E</v>
      </c>
      <c r="B1093" s="36"/>
      <c r="C1093" s="113"/>
      <c r="D1093" s="113"/>
      <c r="E1093" s="113"/>
      <c r="F1093" s="113"/>
      <c r="G1093" s="113"/>
      <c r="H1093" s="113"/>
      <c r="I1093" s="113"/>
      <c r="J1093" s="113"/>
      <c r="K1093" s="113"/>
      <c r="L1093" s="113"/>
      <c r="M1093" s="113"/>
      <c r="N1093" s="113"/>
      <c r="O1093" s="113"/>
      <c r="P1093" s="113"/>
      <c r="Q1093" s="113"/>
      <c r="R1093" s="113"/>
      <c r="S1093" s="113"/>
      <c r="T1093" s="113"/>
      <c r="U1093" s="113"/>
      <c r="V1093" s="113"/>
      <c r="W1093" s="113"/>
      <c r="X1093" s="113"/>
      <c r="Y1093" s="113"/>
      <c r="Z1093" s="113"/>
      <c r="AA1093" s="113"/>
      <c r="AB1093" s="113"/>
      <c r="AC1093" s="113"/>
      <c r="AD1093" s="113"/>
      <c r="AE1093" s="113"/>
      <c r="AF1093" s="113"/>
      <c r="AG1093" s="113"/>
      <c r="AH1093" s="113"/>
      <c r="AI1093" s="113"/>
      <c r="AJ1093" s="113"/>
      <c r="AK1093" s="113"/>
      <c r="AL1093" s="113"/>
      <c r="AM1093" s="113"/>
      <c r="AN1093" s="113"/>
      <c r="AO1093" s="113"/>
      <c r="AP1093" s="113"/>
      <c r="AQ1093" s="113"/>
      <c r="AR1093" s="113"/>
      <c r="AS1093" s="113"/>
      <c r="AT1093" s="113"/>
      <c r="AU1093" s="113"/>
      <c r="AV1093" s="113"/>
      <c r="AW1093" s="116"/>
    </row>
    <row r="1094" spans="1:49">
      <c r="A1094" s="42" t="str">
        <f>A$175</f>
        <v>Number of Subjects at Risk (N)</v>
      </c>
      <c r="B1094" s="36">
        <f>B$175</f>
        <v>0</v>
      </c>
      <c r="C1094" s="113">
        <f t="shared" ref="C1094:AW1094" si="1160">C$175</f>
        <v>0</v>
      </c>
      <c r="D1094" s="113">
        <f t="shared" si="1160"/>
        <v>0</v>
      </c>
      <c r="E1094" s="113">
        <f t="shared" si="1160"/>
        <v>0</v>
      </c>
      <c r="F1094" s="113">
        <f t="shared" si="1160"/>
        <v>0</v>
      </c>
      <c r="G1094" s="113">
        <f t="shared" si="1160"/>
        <v>0</v>
      </c>
      <c r="H1094" s="113">
        <f t="shared" si="1160"/>
        <v>0</v>
      </c>
      <c r="I1094" s="113">
        <f t="shared" si="1160"/>
        <v>0</v>
      </c>
      <c r="J1094" s="113">
        <f t="shared" si="1160"/>
        <v>0</v>
      </c>
      <c r="K1094" s="113">
        <f t="shared" si="1160"/>
        <v>0</v>
      </c>
      <c r="L1094" s="113">
        <f t="shared" si="1160"/>
        <v>0</v>
      </c>
      <c r="M1094" s="113">
        <f t="shared" si="1160"/>
        <v>0</v>
      </c>
      <c r="N1094" s="113">
        <f t="shared" si="1160"/>
        <v>0</v>
      </c>
      <c r="O1094" s="113">
        <f t="shared" si="1160"/>
        <v>0</v>
      </c>
      <c r="P1094" s="113">
        <f t="shared" si="1160"/>
        <v>0</v>
      </c>
      <c r="Q1094" s="113">
        <f t="shared" si="1160"/>
        <v>0</v>
      </c>
      <c r="R1094" s="113">
        <f t="shared" si="1160"/>
        <v>0</v>
      </c>
      <c r="S1094" s="113">
        <f t="shared" si="1160"/>
        <v>0</v>
      </c>
      <c r="T1094" s="113">
        <f t="shared" si="1160"/>
        <v>0</v>
      </c>
      <c r="U1094" s="113">
        <f t="shared" si="1160"/>
        <v>0</v>
      </c>
      <c r="V1094" s="113">
        <f t="shared" si="1160"/>
        <v>0</v>
      </c>
      <c r="W1094" s="113">
        <f t="shared" si="1160"/>
        <v>0</v>
      </c>
      <c r="X1094" s="113">
        <f t="shared" si="1160"/>
        <v>0</v>
      </c>
      <c r="Y1094" s="113">
        <f t="shared" si="1160"/>
        <v>0</v>
      </c>
      <c r="Z1094" s="113">
        <f t="shared" si="1160"/>
        <v>0</v>
      </c>
      <c r="AA1094" s="113">
        <f t="shared" si="1160"/>
        <v>0</v>
      </c>
      <c r="AB1094" s="113">
        <f t="shared" si="1160"/>
        <v>0</v>
      </c>
      <c r="AC1094" s="113">
        <f t="shared" si="1160"/>
        <v>0</v>
      </c>
      <c r="AD1094" s="113">
        <f t="shared" si="1160"/>
        <v>0</v>
      </c>
      <c r="AE1094" s="113">
        <f t="shared" si="1160"/>
        <v>0</v>
      </c>
      <c r="AF1094" s="113">
        <f t="shared" si="1160"/>
        <v>0</v>
      </c>
      <c r="AG1094" s="113">
        <f t="shared" si="1160"/>
        <v>0</v>
      </c>
      <c r="AH1094" s="113">
        <f t="shared" si="1160"/>
        <v>0</v>
      </c>
      <c r="AI1094" s="113">
        <f t="shared" si="1160"/>
        <v>0</v>
      </c>
      <c r="AJ1094" s="113">
        <f t="shared" si="1160"/>
        <v>0</v>
      </c>
      <c r="AK1094" s="113">
        <f t="shared" si="1160"/>
        <v>0</v>
      </c>
      <c r="AL1094" s="113">
        <f t="shared" si="1160"/>
        <v>0</v>
      </c>
      <c r="AM1094" s="113">
        <f t="shared" si="1160"/>
        <v>0</v>
      </c>
      <c r="AN1094" s="113">
        <f t="shared" si="1160"/>
        <v>0</v>
      </c>
      <c r="AO1094" s="113">
        <f t="shared" si="1160"/>
        <v>0</v>
      </c>
      <c r="AP1094" s="113">
        <f t="shared" si="1160"/>
        <v>0</v>
      </c>
      <c r="AQ1094" s="113">
        <f t="shared" si="1160"/>
        <v>0</v>
      </c>
      <c r="AR1094" s="113">
        <f t="shared" si="1160"/>
        <v>0</v>
      </c>
      <c r="AS1094" s="113">
        <f t="shared" si="1160"/>
        <v>0</v>
      </c>
      <c r="AT1094" s="113">
        <f t="shared" si="1160"/>
        <v>0</v>
      </c>
      <c r="AU1094" s="113">
        <f t="shared" si="1160"/>
        <v>0</v>
      </c>
      <c r="AV1094" s="113">
        <f t="shared" si="1160"/>
        <v>0</v>
      </c>
      <c r="AW1094" s="113">
        <f t="shared" si="1160"/>
        <v>0</v>
      </c>
    </row>
    <row r="1095" spans="1:49">
      <c r="A1095" s="42" t="str">
        <f>A$176</f>
        <v>Observed Number of Deaths (O)</v>
      </c>
      <c r="B1095" s="36">
        <f>B$176</f>
        <v>0</v>
      </c>
      <c r="C1095" s="113">
        <f t="shared" ref="C1095:AW1095" si="1161">C$176</f>
        <v>0</v>
      </c>
      <c r="D1095" s="113">
        <f t="shared" si="1161"/>
        <v>0</v>
      </c>
      <c r="E1095" s="113">
        <f t="shared" si="1161"/>
        <v>0</v>
      </c>
      <c r="F1095" s="113">
        <f t="shared" si="1161"/>
        <v>0</v>
      </c>
      <c r="G1095" s="113">
        <f t="shared" si="1161"/>
        <v>0</v>
      </c>
      <c r="H1095" s="113">
        <f t="shared" si="1161"/>
        <v>0</v>
      </c>
      <c r="I1095" s="113">
        <f t="shared" si="1161"/>
        <v>0</v>
      </c>
      <c r="J1095" s="113">
        <f t="shared" si="1161"/>
        <v>0</v>
      </c>
      <c r="K1095" s="113">
        <f t="shared" si="1161"/>
        <v>0</v>
      </c>
      <c r="L1095" s="113">
        <f t="shared" si="1161"/>
        <v>0</v>
      </c>
      <c r="M1095" s="113">
        <f t="shared" si="1161"/>
        <v>0</v>
      </c>
      <c r="N1095" s="113">
        <f t="shared" si="1161"/>
        <v>0</v>
      </c>
      <c r="O1095" s="113">
        <f t="shared" si="1161"/>
        <v>0</v>
      </c>
      <c r="P1095" s="113">
        <f t="shared" si="1161"/>
        <v>0</v>
      </c>
      <c r="Q1095" s="113">
        <f t="shared" si="1161"/>
        <v>0</v>
      </c>
      <c r="R1095" s="113">
        <f t="shared" si="1161"/>
        <v>0</v>
      </c>
      <c r="S1095" s="113">
        <f t="shared" si="1161"/>
        <v>0</v>
      </c>
      <c r="T1095" s="113">
        <f t="shared" si="1161"/>
        <v>0</v>
      </c>
      <c r="U1095" s="113">
        <f t="shared" si="1161"/>
        <v>0</v>
      </c>
      <c r="V1095" s="113">
        <f t="shared" si="1161"/>
        <v>0</v>
      </c>
      <c r="W1095" s="113">
        <f t="shared" si="1161"/>
        <v>0</v>
      </c>
      <c r="X1095" s="113">
        <f t="shared" si="1161"/>
        <v>0</v>
      </c>
      <c r="Y1095" s="113">
        <f t="shared" si="1161"/>
        <v>0</v>
      </c>
      <c r="Z1095" s="113">
        <f t="shared" si="1161"/>
        <v>0</v>
      </c>
      <c r="AA1095" s="113">
        <f t="shared" si="1161"/>
        <v>0</v>
      </c>
      <c r="AB1095" s="113">
        <f t="shared" si="1161"/>
        <v>0</v>
      </c>
      <c r="AC1095" s="113">
        <f t="shared" si="1161"/>
        <v>0</v>
      </c>
      <c r="AD1095" s="113">
        <f t="shared" si="1161"/>
        <v>0</v>
      </c>
      <c r="AE1095" s="113">
        <f t="shared" si="1161"/>
        <v>0</v>
      </c>
      <c r="AF1095" s="113">
        <f t="shared" si="1161"/>
        <v>0</v>
      </c>
      <c r="AG1095" s="113">
        <f t="shared" si="1161"/>
        <v>0</v>
      </c>
      <c r="AH1095" s="113">
        <f t="shared" si="1161"/>
        <v>0</v>
      </c>
      <c r="AI1095" s="113">
        <f t="shared" si="1161"/>
        <v>0</v>
      </c>
      <c r="AJ1095" s="113">
        <f t="shared" si="1161"/>
        <v>0</v>
      </c>
      <c r="AK1095" s="113">
        <f t="shared" si="1161"/>
        <v>0</v>
      </c>
      <c r="AL1095" s="113">
        <f t="shared" si="1161"/>
        <v>0</v>
      </c>
      <c r="AM1095" s="113">
        <f t="shared" si="1161"/>
        <v>0</v>
      </c>
      <c r="AN1095" s="113">
        <f t="shared" si="1161"/>
        <v>0</v>
      </c>
      <c r="AO1095" s="113">
        <f t="shared" si="1161"/>
        <v>0</v>
      </c>
      <c r="AP1095" s="113">
        <f t="shared" si="1161"/>
        <v>0</v>
      </c>
      <c r="AQ1095" s="113">
        <f t="shared" si="1161"/>
        <v>0</v>
      </c>
      <c r="AR1095" s="113">
        <f t="shared" si="1161"/>
        <v>0</v>
      </c>
      <c r="AS1095" s="113">
        <f t="shared" si="1161"/>
        <v>0</v>
      </c>
      <c r="AT1095" s="113">
        <f t="shared" si="1161"/>
        <v>0</v>
      </c>
      <c r="AU1095" s="113">
        <f t="shared" si="1161"/>
        <v>0</v>
      </c>
      <c r="AV1095" s="113">
        <f t="shared" si="1161"/>
        <v>0</v>
      </c>
      <c r="AW1095" s="113">
        <f t="shared" si="1161"/>
        <v>0</v>
      </c>
    </row>
    <row r="1096" spans="1:49">
      <c r="A1096" s="45" t="str">
        <f>A$210</f>
        <v>Strain F</v>
      </c>
      <c r="B1096" s="36"/>
      <c r="C1096" s="113"/>
      <c r="D1096" s="113"/>
      <c r="E1096" s="113"/>
      <c r="F1096" s="113"/>
      <c r="G1096" s="113"/>
      <c r="H1096" s="113"/>
      <c r="I1096" s="113"/>
      <c r="J1096" s="113"/>
      <c r="K1096" s="113"/>
      <c r="L1096" s="113"/>
      <c r="M1096" s="113"/>
      <c r="N1096" s="113"/>
      <c r="O1096" s="113"/>
      <c r="P1096" s="113"/>
      <c r="Q1096" s="113"/>
      <c r="R1096" s="113"/>
      <c r="S1096" s="113"/>
      <c r="T1096" s="113"/>
      <c r="U1096" s="113"/>
      <c r="V1096" s="113"/>
      <c r="W1096" s="113"/>
      <c r="X1096" s="113"/>
      <c r="Y1096" s="113"/>
      <c r="Z1096" s="113"/>
      <c r="AA1096" s="113"/>
      <c r="AB1096" s="113"/>
      <c r="AC1096" s="113"/>
      <c r="AD1096" s="113"/>
      <c r="AE1096" s="113"/>
      <c r="AF1096" s="113"/>
      <c r="AG1096" s="113"/>
      <c r="AH1096" s="113"/>
      <c r="AI1096" s="113"/>
      <c r="AJ1096" s="113"/>
      <c r="AK1096" s="113"/>
      <c r="AL1096" s="113"/>
      <c r="AM1096" s="113"/>
      <c r="AN1096" s="113"/>
      <c r="AO1096" s="113"/>
      <c r="AP1096" s="113"/>
      <c r="AQ1096" s="113"/>
      <c r="AR1096" s="113"/>
      <c r="AS1096" s="113"/>
      <c r="AT1096" s="113"/>
      <c r="AU1096" s="113"/>
      <c r="AV1096" s="113"/>
      <c r="AW1096" s="116"/>
    </row>
    <row r="1097" spans="1:49">
      <c r="A1097" s="42" t="str">
        <f>A$211</f>
        <v>Number of Subjects at Risk (N)</v>
      </c>
      <c r="B1097" s="36">
        <f>B$211</f>
        <v>0</v>
      </c>
      <c r="C1097" s="113">
        <f t="shared" ref="C1097:AW1097" si="1162">C$211</f>
        <v>0</v>
      </c>
      <c r="D1097" s="113">
        <f t="shared" si="1162"/>
        <v>0</v>
      </c>
      <c r="E1097" s="113">
        <f t="shared" si="1162"/>
        <v>0</v>
      </c>
      <c r="F1097" s="113">
        <f t="shared" si="1162"/>
        <v>0</v>
      </c>
      <c r="G1097" s="113">
        <f t="shared" si="1162"/>
        <v>0</v>
      </c>
      <c r="H1097" s="113">
        <f t="shared" si="1162"/>
        <v>0</v>
      </c>
      <c r="I1097" s="113">
        <f t="shared" si="1162"/>
        <v>0</v>
      </c>
      <c r="J1097" s="113">
        <f t="shared" si="1162"/>
        <v>0</v>
      </c>
      <c r="K1097" s="113">
        <f t="shared" si="1162"/>
        <v>0</v>
      </c>
      <c r="L1097" s="113">
        <f t="shared" si="1162"/>
        <v>0</v>
      </c>
      <c r="M1097" s="113">
        <f t="shared" si="1162"/>
        <v>0</v>
      </c>
      <c r="N1097" s="113">
        <f t="shared" si="1162"/>
        <v>0</v>
      </c>
      <c r="O1097" s="113">
        <f t="shared" si="1162"/>
        <v>0</v>
      </c>
      <c r="P1097" s="113">
        <f t="shared" si="1162"/>
        <v>0</v>
      </c>
      <c r="Q1097" s="113">
        <f t="shared" si="1162"/>
        <v>0</v>
      </c>
      <c r="R1097" s="113">
        <f t="shared" si="1162"/>
        <v>0</v>
      </c>
      <c r="S1097" s="113">
        <f t="shared" si="1162"/>
        <v>0</v>
      </c>
      <c r="T1097" s="113">
        <f t="shared" si="1162"/>
        <v>0</v>
      </c>
      <c r="U1097" s="113">
        <f t="shared" si="1162"/>
        <v>0</v>
      </c>
      <c r="V1097" s="113">
        <f t="shared" si="1162"/>
        <v>0</v>
      </c>
      <c r="W1097" s="113">
        <f t="shared" si="1162"/>
        <v>0</v>
      </c>
      <c r="X1097" s="113">
        <f t="shared" si="1162"/>
        <v>0</v>
      </c>
      <c r="Y1097" s="113">
        <f t="shared" si="1162"/>
        <v>0</v>
      </c>
      <c r="Z1097" s="113">
        <f t="shared" si="1162"/>
        <v>0</v>
      </c>
      <c r="AA1097" s="113">
        <f t="shared" si="1162"/>
        <v>0</v>
      </c>
      <c r="AB1097" s="113">
        <f t="shared" si="1162"/>
        <v>0</v>
      </c>
      <c r="AC1097" s="113">
        <f t="shared" si="1162"/>
        <v>0</v>
      </c>
      <c r="AD1097" s="113">
        <f t="shared" si="1162"/>
        <v>0</v>
      </c>
      <c r="AE1097" s="113">
        <f t="shared" si="1162"/>
        <v>0</v>
      </c>
      <c r="AF1097" s="113">
        <f t="shared" si="1162"/>
        <v>0</v>
      </c>
      <c r="AG1097" s="113">
        <f t="shared" si="1162"/>
        <v>0</v>
      </c>
      <c r="AH1097" s="113">
        <f t="shared" si="1162"/>
        <v>0</v>
      </c>
      <c r="AI1097" s="113">
        <f t="shared" si="1162"/>
        <v>0</v>
      </c>
      <c r="AJ1097" s="113">
        <f t="shared" si="1162"/>
        <v>0</v>
      </c>
      <c r="AK1097" s="113">
        <f t="shared" si="1162"/>
        <v>0</v>
      </c>
      <c r="AL1097" s="113">
        <f t="shared" si="1162"/>
        <v>0</v>
      </c>
      <c r="AM1097" s="113">
        <f t="shared" si="1162"/>
        <v>0</v>
      </c>
      <c r="AN1097" s="113">
        <f t="shared" si="1162"/>
        <v>0</v>
      </c>
      <c r="AO1097" s="113">
        <f t="shared" si="1162"/>
        <v>0</v>
      </c>
      <c r="AP1097" s="113">
        <f t="shared" si="1162"/>
        <v>0</v>
      </c>
      <c r="AQ1097" s="113">
        <f t="shared" si="1162"/>
        <v>0</v>
      </c>
      <c r="AR1097" s="113">
        <f t="shared" si="1162"/>
        <v>0</v>
      </c>
      <c r="AS1097" s="113">
        <f t="shared" si="1162"/>
        <v>0</v>
      </c>
      <c r="AT1097" s="113">
        <f t="shared" si="1162"/>
        <v>0</v>
      </c>
      <c r="AU1097" s="113">
        <f t="shared" si="1162"/>
        <v>0</v>
      </c>
      <c r="AV1097" s="113">
        <f t="shared" si="1162"/>
        <v>0</v>
      </c>
      <c r="AW1097" s="113">
        <f t="shared" si="1162"/>
        <v>0</v>
      </c>
    </row>
    <row r="1098" spans="1:49">
      <c r="A1098" s="42" t="str">
        <f>A$212</f>
        <v>Observed Number of Deaths (O)</v>
      </c>
      <c r="B1098" s="36">
        <f>B$212</f>
        <v>0</v>
      </c>
      <c r="C1098" s="113">
        <f t="shared" ref="C1098:AW1098" si="1163">C$212</f>
        <v>0</v>
      </c>
      <c r="D1098" s="113">
        <f t="shared" si="1163"/>
        <v>0</v>
      </c>
      <c r="E1098" s="113">
        <f t="shared" si="1163"/>
        <v>0</v>
      </c>
      <c r="F1098" s="113">
        <f t="shared" si="1163"/>
        <v>0</v>
      </c>
      <c r="G1098" s="113">
        <f t="shared" si="1163"/>
        <v>0</v>
      </c>
      <c r="H1098" s="113">
        <f t="shared" si="1163"/>
        <v>0</v>
      </c>
      <c r="I1098" s="113">
        <f t="shared" si="1163"/>
        <v>0</v>
      </c>
      <c r="J1098" s="113">
        <f t="shared" si="1163"/>
        <v>0</v>
      </c>
      <c r="K1098" s="113">
        <f t="shared" si="1163"/>
        <v>0</v>
      </c>
      <c r="L1098" s="113">
        <f t="shared" si="1163"/>
        <v>0</v>
      </c>
      <c r="M1098" s="113">
        <f t="shared" si="1163"/>
        <v>0</v>
      </c>
      <c r="N1098" s="113">
        <f t="shared" si="1163"/>
        <v>0</v>
      </c>
      <c r="O1098" s="113">
        <f t="shared" si="1163"/>
        <v>0</v>
      </c>
      <c r="P1098" s="113">
        <f t="shared" si="1163"/>
        <v>0</v>
      </c>
      <c r="Q1098" s="113">
        <f t="shared" si="1163"/>
        <v>0</v>
      </c>
      <c r="R1098" s="113">
        <f t="shared" si="1163"/>
        <v>0</v>
      </c>
      <c r="S1098" s="113">
        <f t="shared" si="1163"/>
        <v>0</v>
      </c>
      <c r="T1098" s="113">
        <f t="shared" si="1163"/>
        <v>0</v>
      </c>
      <c r="U1098" s="113">
        <f t="shared" si="1163"/>
        <v>0</v>
      </c>
      <c r="V1098" s="113">
        <f t="shared" si="1163"/>
        <v>0</v>
      </c>
      <c r="W1098" s="113">
        <f t="shared" si="1163"/>
        <v>0</v>
      </c>
      <c r="X1098" s="113">
        <f t="shared" si="1163"/>
        <v>0</v>
      </c>
      <c r="Y1098" s="113">
        <f t="shared" si="1163"/>
        <v>0</v>
      </c>
      <c r="Z1098" s="113">
        <f t="shared" si="1163"/>
        <v>0</v>
      </c>
      <c r="AA1098" s="113">
        <f t="shared" si="1163"/>
        <v>0</v>
      </c>
      <c r="AB1098" s="113">
        <f t="shared" si="1163"/>
        <v>0</v>
      </c>
      <c r="AC1098" s="113">
        <f t="shared" si="1163"/>
        <v>0</v>
      </c>
      <c r="AD1098" s="113">
        <f t="shared" si="1163"/>
        <v>0</v>
      </c>
      <c r="AE1098" s="113">
        <f t="shared" si="1163"/>
        <v>0</v>
      </c>
      <c r="AF1098" s="113">
        <f t="shared" si="1163"/>
        <v>0</v>
      </c>
      <c r="AG1098" s="113">
        <f t="shared" si="1163"/>
        <v>0</v>
      </c>
      <c r="AH1098" s="113">
        <f t="shared" si="1163"/>
        <v>0</v>
      </c>
      <c r="AI1098" s="113">
        <f t="shared" si="1163"/>
        <v>0</v>
      </c>
      <c r="AJ1098" s="113">
        <f t="shared" si="1163"/>
        <v>0</v>
      </c>
      <c r="AK1098" s="113">
        <f t="shared" si="1163"/>
        <v>0</v>
      </c>
      <c r="AL1098" s="113">
        <f t="shared" si="1163"/>
        <v>0</v>
      </c>
      <c r="AM1098" s="113">
        <f t="shared" si="1163"/>
        <v>0</v>
      </c>
      <c r="AN1098" s="113">
        <f t="shared" si="1163"/>
        <v>0</v>
      </c>
      <c r="AO1098" s="113">
        <f t="shared" si="1163"/>
        <v>0</v>
      </c>
      <c r="AP1098" s="113">
        <f t="shared" si="1163"/>
        <v>0</v>
      </c>
      <c r="AQ1098" s="113">
        <f t="shared" si="1163"/>
        <v>0</v>
      </c>
      <c r="AR1098" s="113">
        <f t="shared" si="1163"/>
        <v>0</v>
      </c>
      <c r="AS1098" s="113">
        <f t="shared" si="1163"/>
        <v>0</v>
      </c>
      <c r="AT1098" s="113">
        <f t="shared" si="1163"/>
        <v>0</v>
      </c>
      <c r="AU1098" s="113">
        <f t="shared" si="1163"/>
        <v>0</v>
      </c>
      <c r="AV1098" s="113">
        <f t="shared" si="1163"/>
        <v>0</v>
      </c>
      <c r="AW1098" s="113">
        <f t="shared" si="1163"/>
        <v>0</v>
      </c>
    </row>
    <row r="1099" spans="1:49">
      <c r="A1099" s="45" t="s">
        <v>29</v>
      </c>
      <c r="B1099" s="36"/>
      <c r="C1099" s="113"/>
      <c r="D1099" s="113"/>
      <c r="E1099" s="113"/>
      <c r="F1099" s="113"/>
      <c r="G1099" s="113"/>
      <c r="H1099" s="113"/>
      <c r="I1099" s="113"/>
      <c r="J1099" s="113"/>
      <c r="K1099" s="113"/>
      <c r="L1099" s="113"/>
      <c r="M1099" s="113"/>
      <c r="N1099" s="113"/>
      <c r="O1099" s="113"/>
      <c r="P1099" s="113"/>
      <c r="Q1099" s="113"/>
      <c r="R1099" s="113"/>
      <c r="S1099" s="113"/>
      <c r="T1099" s="113"/>
      <c r="U1099" s="113"/>
      <c r="V1099" s="113"/>
      <c r="W1099" s="113"/>
      <c r="X1099" s="113"/>
      <c r="Y1099" s="113"/>
      <c r="Z1099" s="113"/>
      <c r="AA1099" s="113"/>
      <c r="AB1099" s="113"/>
      <c r="AC1099" s="113"/>
      <c r="AD1099" s="113"/>
      <c r="AE1099" s="113"/>
      <c r="AF1099" s="113"/>
      <c r="AG1099" s="113"/>
      <c r="AH1099" s="113"/>
      <c r="AI1099" s="113"/>
      <c r="AJ1099" s="113"/>
      <c r="AK1099" s="113"/>
      <c r="AL1099" s="113"/>
      <c r="AM1099" s="113"/>
      <c r="AN1099" s="113"/>
      <c r="AO1099" s="113"/>
      <c r="AP1099" s="113"/>
      <c r="AQ1099" s="113"/>
      <c r="AR1099" s="113"/>
      <c r="AS1099" s="113"/>
      <c r="AT1099" s="113"/>
      <c r="AU1099" s="113"/>
      <c r="AV1099" s="113"/>
      <c r="AW1099" s="116"/>
    </row>
    <row r="1100" spans="1:49">
      <c r="A1100" s="42" t="s">
        <v>30</v>
      </c>
      <c r="B1100" s="36"/>
      <c r="C1100" s="113">
        <f t="shared" ref="C1100:AW1100" si="1164">C1094+C1097</f>
        <v>0</v>
      </c>
      <c r="D1100" s="113">
        <f t="shared" si="1164"/>
        <v>0</v>
      </c>
      <c r="E1100" s="113">
        <f t="shared" si="1164"/>
        <v>0</v>
      </c>
      <c r="F1100" s="113">
        <f t="shared" si="1164"/>
        <v>0</v>
      </c>
      <c r="G1100" s="113">
        <f t="shared" si="1164"/>
        <v>0</v>
      </c>
      <c r="H1100" s="113">
        <f t="shared" si="1164"/>
        <v>0</v>
      </c>
      <c r="I1100" s="113">
        <f t="shared" si="1164"/>
        <v>0</v>
      </c>
      <c r="J1100" s="113">
        <f t="shared" si="1164"/>
        <v>0</v>
      </c>
      <c r="K1100" s="113">
        <f t="shared" si="1164"/>
        <v>0</v>
      </c>
      <c r="L1100" s="113">
        <f t="shared" si="1164"/>
        <v>0</v>
      </c>
      <c r="M1100" s="113">
        <f t="shared" si="1164"/>
        <v>0</v>
      </c>
      <c r="N1100" s="113">
        <f t="shared" si="1164"/>
        <v>0</v>
      </c>
      <c r="O1100" s="113">
        <f t="shared" si="1164"/>
        <v>0</v>
      </c>
      <c r="P1100" s="113">
        <f t="shared" si="1164"/>
        <v>0</v>
      </c>
      <c r="Q1100" s="113">
        <f t="shared" si="1164"/>
        <v>0</v>
      </c>
      <c r="R1100" s="113">
        <f t="shared" si="1164"/>
        <v>0</v>
      </c>
      <c r="S1100" s="113">
        <f t="shared" si="1164"/>
        <v>0</v>
      </c>
      <c r="T1100" s="113">
        <f t="shared" si="1164"/>
        <v>0</v>
      </c>
      <c r="U1100" s="113">
        <f t="shared" si="1164"/>
        <v>0</v>
      </c>
      <c r="V1100" s="113">
        <f t="shared" si="1164"/>
        <v>0</v>
      </c>
      <c r="W1100" s="113">
        <f t="shared" si="1164"/>
        <v>0</v>
      </c>
      <c r="X1100" s="113">
        <f t="shared" si="1164"/>
        <v>0</v>
      </c>
      <c r="Y1100" s="113">
        <f t="shared" si="1164"/>
        <v>0</v>
      </c>
      <c r="Z1100" s="113">
        <f t="shared" si="1164"/>
        <v>0</v>
      </c>
      <c r="AA1100" s="113">
        <f t="shared" si="1164"/>
        <v>0</v>
      </c>
      <c r="AB1100" s="113">
        <f t="shared" si="1164"/>
        <v>0</v>
      </c>
      <c r="AC1100" s="113">
        <f t="shared" si="1164"/>
        <v>0</v>
      </c>
      <c r="AD1100" s="113">
        <f t="shared" si="1164"/>
        <v>0</v>
      </c>
      <c r="AE1100" s="113">
        <f t="shared" si="1164"/>
        <v>0</v>
      </c>
      <c r="AF1100" s="113">
        <f t="shared" si="1164"/>
        <v>0</v>
      </c>
      <c r="AG1100" s="113">
        <f t="shared" si="1164"/>
        <v>0</v>
      </c>
      <c r="AH1100" s="113">
        <f t="shared" si="1164"/>
        <v>0</v>
      </c>
      <c r="AI1100" s="113">
        <f t="shared" si="1164"/>
        <v>0</v>
      </c>
      <c r="AJ1100" s="113">
        <f t="shared" si="1164"/>
        <v>0</v>
      </c>
      <c r="AK1100" s="113">
        <f t="shared" si="1164"/>
        <v>0</v>
      </c>
      <c r="AL1100" s="113">
        <f t="shared" si="1164"/>
        <v>0</v>
      </c>
      <c r="AM1100" s="113">
        <f t="shared" si="1164"/>
        <v>0</v>
      </c>
      <c r="AN1100" s="113">
        <f t="shared" si="1164"/>
        <v>0</v>
      </c>
      <c r="AO1100" s="113">
        <f t="shared" si="1164"/>
        <v>0</v>
      </c>
      <c r="AP1100" s="113">
        <f t="shared" si="1164"/>
        <v>0</v>
      </c>
      <c r="AQ1100" s="113">
        <f t="shared" si="1164"/>
        <v>0</v>
      </c>
      <c r="AR1100" s="113">
        <f t="shared" si="1164"/>
        <v>0</v>
      </c>
      <c r="AS1100" s="113">
        <f t="shared" si="1164"/>
        <v>0</v>
      </c>
      <c r="AT1100" s="113">
        <f t="shared" si="1164"/>
        <v>0</v>
      </c>
      <c r="AU1100" s="113">
        <f t="shared" si="1164"/>
        <v>0</v>
      </c>
      <c r="AV1100" s="113">
        <f t="shared" si="1164"/>
        <v>0</v>
      </c>
      <c r="AW1100" s="116">
        <f t="shared" si="1164"/>
        <v>0</v>
      </c>
    </row>
    <row r="1101" spans="1:49">
      <c r="A1101" s="42" t="s">
        <v>31</v>
      </c>
      <c r="B1101" s="36"/>
      <c r="C1101" s="113">
        <f t="shared" ref="C1101:AW1101" si="1165">C1095+C1098</f>
        <v>0</v>
      </c>
      <c r="D1101" s="113">
        <f t="shared" si="1165"/>
        <v>0</v>
      </c>
      <c r="E1101" s="113">
        <f t="shared" si="1165"/>
        <v>0</v>
      </c>
      <c r="F1101" s="113">
        <f t="shared" si="1165"/>
        <v>0</v>
      </c>
      <c r="G1101" s="113">
        <f t="shared" si="1165"/>
        <v>0</v>
      </c>
      <c r="H1101" s="113">
        <f t="shared" si="1165"/>
        <v>0</v>
      </c>
      <c r="I1101" s="113">
        <f t="shared" si="1165"/>
        <v>0</v>
      </c>
      <c r="J1101" s="113">
        <f t="shared" si="1165"/>
        <v>0</v>
      </c>
      <c r="K1101" s="113">
        <f t="shared" si="1165"/>
        <v>0</v>
      </c>
      <c r="L1101" s="113">
        <f t="shared" si="1165"/>
        <v>0</v>
      </c>
      <c r="M1101" s="113">
        <f t="shared" si="1165"/>
        <v>0</v>
      </c>
      <c r="N1101" s="113">
        <f t="shared" si="1165"/>
        <v>0</v>
      </c>
      <c r="O1101" s="113">
        <f t="shared" si="1165"/>
        <v>0</v>
      </c>
      <c r="P1101" s="113">
        <f t="shared" si="1165"/>
        <v>0</v>
      </c>
      <c r="Q1101" s="113">
        <f t="shared" si="1165"/>
        <v>0</v>
      </c>
      <c r="R1101" s="113">
        <f t="shared" si="1165"/>
        <v>0</v>
      </c>
      <c r="S1101" s="113">
        <f t="shared" si="1165"/>
        <v>0</v>
      </c>
      <c r="T1101" s="113">
        <f t="shared" si="1165"/>
        <v>0</v>
      </c>
      <c r="U1101" s="113">
        <f t="shared" si="1165"/>
        <v>0</v>
      </c>
      <c r="V1101" s="113">
        <f t="shared" si="1165"/>
        <v>0</v>
      </c>
      <c r="W1101" s="113">
        <f t="shared" si="1165"/>
        <v>0</v>
      </c>
      <c r="X1101" s="113">
        <f t="shared" si="1165"/>
        <v>0</v>
      </c>
      <c r="Y1101" s="113">
        <f t="shared" si="1165"/>
        <v>0</v>
      </c>
      <c r="Z1101" s="113">
        <f t="shared" si="1165"/>
        <v>0</v>
      </c>
      <c r="AA1101" s="113">
        <f t="shared" si="1165"/>
        <v>0</v>
      </c>
      <c r="AB1101" s="113">
        <f t="shared" si="1165"/>
        <v>0</v>
      </c>
      <c r="AC1101" s="113">
        <f t="shared" si="1165"/>
        <v>0</v>
      </c>
      <c r="AD1101" s="113">
        <f t="shared" si="1165"/>
        <v>0</v>
      </c>
      <c r="AE1101" s="113">
        <f t="shared" si="1165"/>
        <v>0</v>
      </c>
      <c r="AF1101" s="113">
        <f t="shared" si="1165"/>
        <v>0</v>
      </c>
      <c r="AG1101" s="113">
        <f t="shared" si="1165"/>
        <v>0</v>
      </c>
      <c r="AH1101" s="113">
        <f t="shared" si="1165"/>
        <v>0</v>
      </c>
      <c r="AI1101" s="113">
        <f t="shared" si="1165"/>
        <v>0</v>
      </c>
      <c r="AJ1101" s="113">
        <f t="shared" si="1165"/>
        <v>0</v>
      </c>
      <c r="AK1101" s="113">
        <f t="shared" si="1165"/>
        <v>0</v>
      </c>
      <c r="AL1101" s="113">
        <f t="shared" si="1165"/>
        <v>0</v>
      </c>
      <c r="AM1101" s="113">
        <f t="shared" si="1165"/>
        <v>0</v>
      </c>
      <c r="AN1101" s="113">
        <f t="shared" si="1165"/>
        <v>0</v>
      </c>
      <c r="AO1101" s="113">
        <f t="shared" si="1165"/>
        <v>0</v>
      </c>
      <c r="AP1101" s="113">
        <f t="shared" si="1165"/>
        <v>0</v>
      </c>
      <c r="AQ1101" s="113">
        <f t="shared" si="1165"/>
        <v>0</v>
      </c>
      <c r="AR1101" s="113">
        <f t="shared" si="1165"/>
        <v>0</v>
      </c>
      <c r="AS1101" s="113">
        <f t="shared" si="1165"/>
        <v>0</v>
      </c>
      <c r="AT1101" s="113">
        <f t="shared" si="1165"/>
        <v>0</v>
      </c>
      <c r="AU1101" s="113">
        <f t="shared" si="1165"/>
        <v>0</v>
      </c>
      <c r="AV1101" s="113">
        <f t="shared" si="1165"/>
        <v>0</v>
      </c>
      <c r="AW1101" s="116">
        <f t="shared" si="1165"/>
        <v>0</v>
      </c>
    </row>
    <row r="1102" spans="1:49">
      <c r="A1102" s="42" t="s">
        <v>34</v>
      </c>
      <c r="B1102" s="36"/>
      <c r="C1102" s="113" t="str">
        <f t="shared" ref="C1102:AW1102" si="1166">IF(C1100&gt;0, C1101*(C1094/C1100),"")</f>
        <v/>
      </c>
      <c r="D1102" s="113" t="str">
        <f t="shared" si="1166"/>
        <v/>
      </c>
      <c r="E1102" s="113" t="str">
        <f t="shared" si="1166"/>
        <v/>
      </c>
      <c r="F1102" s="113" t="str">
        <f t="shared" si="1166"/>
        <v/>
      </c>
      <c r="G1102" s="113" t="str">
        <f t="shared" si="1166"/>
        <v/>
      </c>
      <c r="H1102" s="113" t="str">
        <f t="shared" si="1166"/>
        <v/>
      </c>
      <c r="I1102" s="113" t="str">
        <f t="shared" si="1166"/>
        <v/>
      </c>
      <c r="J1102" s="113" t="str">
        <f t="shared" si="1166"/>
        <v/>
      </c>
      <c r="K1102" s="113" t="str">
        <f t="shared" si="1166"/>
        <v/>
      </c>
      <c r="L1102" s="113" t="str">
        <f t="shared" si="1166"/>
        <v/>
      </c>
      <c r="M1102" s="113" t="str">
        <f t="shared" si="1166"/>
        <v/>
      </c>
      <c r="N1102" s="113" t="str">
        <f t="shared" si="1166"/>
        <v/>
      </c>
      <c r="O1102" s="113" t="str">
        <f t="shared" si="1166"/>
        <v/>
      </c>
      <c r="P1102" s="113" t="str">
        <f t="shared" si="1166"/>
        <v/>
      </c>
      <c r="Q1102" s="113" t="str">
        <f t="shared" si="1166"/>
        <v/>
      </c>
      <c r="R1102" s="113" t="str">
        <f t="shared" si="1166"/>
        <v/>
      </c>
      <c r="S1102" s="113" t="str">
        <f t="shared" si="1166"/>
        <v/>
      </c>
      <c r="T1102" s="113" t="str">
        <f t="shared" si="1166"/>
        <v/>
      </c>
      <c r="U1102" s="113" t="str">
        <f t="shared" si="1166"/>
        <v/>
      </c>
      <c r="V1102" s="113" t="str">
        <f t="shared" si="1166"/>
        <v/>
      </c>
      <c r="W1102" s="113" t="str">
        <f t="shared" si="1166"/>
        <v/>
      </c>
      <c r="X1102" s="113" t="str">
        <f t="shared" si="1166"/>
        <v/>
      </c>
      <c r="Y1102" s="113" t="str">
        <f t="shared" si="1166"/>
        <v/>
      </c>
      <c r="Z1102" s="113" t="str">
        <f t="shared" si="1166"/>
        <v/>
      </c>
      <c r="AA1102" s="113" t="str">
        <f t="shared" si="1166"/>
        <v/>
      </c>
      <c r="AB1102" s="113" t="str">
        <f t="shared" si="1166"/>
        <v/>
      </c>
      <c r="AC1102" s="113" t="str">
        <f t="shared" si="1166"/>
        <v/>
      </c>
      <c r="AD1102" s="113" t="str">
        <f t="shared" si="1166"/>
        <v/>
      </c>
      <c r="AE1102" s="113" t="str">
        <f t="shared" si="1166"/>
        <v/>
      </c>
      <c r="AF1102" s="113" t="str">
        <f t="shared" si="1166"/>
        <v/>
      </c>
      <c r="AG1102" s="113" t="str">
        <f t="shared" si="1166"/>
        <v/>
      </c>
      <c r="AH1102" s="113" t="str">
        <f t="shared" si="1166"/>
        <v/>
      </c>
      <c r="AI1102" s="113" t="str">
        <f t="shared" si="1166"/>
        <v/>
      </c>
      <c r="AJ1102" s="113" t="str">
        <f t="shared" si="1166"/>
        <v/>
      </c>
      <c r="AK1102" s="113" t="str">
        <f t="shared" si="1166"/>
        <v/>
      </c>
      <c r="AL1102" s="113" t="str">
        <f t="shared" si="1166"/>
        <v/>
      </c>
      <c r="AM1102" s="113" t="str">
        <f t="shared" si="1166"/>
        <v/>
      </c>
      <c r="AN1102" s="113" t="str">
        <f t="shared" si="1166"/>
        <v/>
      </c>
      <c r="AO1102" s="113" t="str">
        <f t="shared" si="1166"/>
        <v/>
      </c>
      <c r="AP1102" s="113" t="str">
        <f t="shared" si="1166"/>
        <v/>
      </c>
      <c r="AQ1102" s="113" t="str">
        <f t="shared" si="1166"/>
        <v/>
      </c>
      <c r="AR1102" s="113" t="str">
        <f t="shared" si="1166"/>
        <v/>
      </c>
      <c r="AS1102" s="113" t="str">
        <f t="shared" si="1166"/>
        <v/>
      </c>
      <c r="AT1102" s="113" t="str">
        <f t="shared" si="1166"/>
        <v/>
      </c>
      <c r="AU1102" s="113" t="str">
        <f t="shared" si="1166"/>
        <v/>
      </c>
      <c r="AV1102" s="113" t="str">
        <f t="shared" si="1166"/>
        <v/>
      </c>
      <c r="AW1102" s="116" t="str">
        <f t="shared" si="1166"/>
        <v/>
      </c>
    </row>
    <row r="1103" spans="1:49">
      <c r="A1103" s="42" t="s">
        <v>35</v>
      </c>
      <c r="B1103" s="36"/>
      <c r="C1103" s="113" t="str">
        <f>IF(C1100&gt;0, IF((C1100-1)=0,"", ( C1101*(C1094/C1100)*(1-(C1094/C1100))*(C1100-C1101))/(C1100-1)), "")</f>
        <v/>
      </c>
      <c r="D1103" s="113" t="str">
        <f t="shared" ref="D1103:AW1103" si="1167">IF(D1100&gt;0, IF((D1100-1)=0,"", ( D1101*(D1094/D1100)*(1-(D1094/D1100))*(D1100-D1101))/(D1100-1)), "")</f>
        <v/>
      </c>
      <c r="E1103" s="113" t="str">
        <f t="shared" si="1167"/>
        <v/>
      </c>
      <c r="F1103" s="113" t="str">
        <f t="shared" si="1167"/>
        <v/>
      </c>
      <c r="G1103" s="113" t="str">
        <f t="shared" si="1167"/>
        <v/>
      </c>
      <c r="H1103" s="113" t="str">
        <f t="shared" si="1167"/>
        <v/>
      </c>
      <c r="I1103" s="113" t="str">
        <f t="shared" si="1167"/>
        <v/>
      </c>
      <c r="J1103" s="113" t="str">
        <f t="shared" si="1167"/>
        <v/>
      </c>
      <c r="K1103" s="113" t="str">
        <f t="shared" si="1167"/>
        <v/>
      </c>
      <c r="L1103" s="113" t="str">
        <f t="shared" si="1167"/>
        <v/>
      </c>
      <c r="M1103" s="113" t="str">
        <f t="shared" si="1167"/>
        <v/>
      </c>
      <c r="N1103" s="113" t="str">
        <f t="shared" si="1167"/>
        <v/>
      </c>
      <c r="O1103" s="113" t="str">
        <f t="shared" si="1167"/>
        <v/>
      </c>
      <c r="P1103" s="113" t="str">
        <f t="shared" si="1167"/>
        <v/>
      </c>
      <c r="Q1103" s="113" t="str">
        <f t="shared" si="1167"/>
        <v/>
      </c>
      <c r="R1103" s="113" t="str">
        <f t="shared" si="1167"/>
        <v/>
      </c>
      <c r="S1103" s="113" t="str">
        <f t="shared" si="1167"/>
        <v/>
      </c>
      <c r="T1103" s="113" t="str">
        <f t="shared" si="1167"/>
        <v/>
      </c>
      <c r="U1103" s="113" t="str">
        <f t="shared" si="1167"/>
        <v/>
      </c>
      <c r="V1103" s="113" t="str">
        <f t="shared" si="1167"/>
        <v/>
      </c>
      <c r="W1103" s="113" t="str">
        <f t="shared" si="1167"/>
        <v/>
      </c>
      <c r="X1103" s="113" t="str">
        <f t="shared" si="1167"/>
        <v/>
      </c>
      <c r="Y1103" s="113" t="str">
        <f t="shared" si="1167"/>
        <v/>
      </c>
      <c r="Z1103" s="113" t="str">
        <f t="shared" si="1167"/>
        <v/>
      </c>
      <c r="AA1103" s="113" t="str">
        <f t="shared" si="1167"/>
        <v/>
      </c>
      <c r="AB1103" s="113" t="str">
        <f t="shared" si="1167"/>
        <v/>
      </c>
      <c r="AC1103" s="113" t="str">
        <f t="shared" si="1167"/>
        <v/>
      </c>
      <c r="AD1103" s="113" t="str">
        <f t="shared" si="1167"/>
        <v/>
      </c>
      <c r="AE1103" s="113" t="str">
        <f t="shared" si="1167"/>
        <v/>
      </c>
      <c r="AF1103" s="113" t="str">
        <f t="shared" si="1167"/>
        <v/>
      </c>
      <c r="AG1103" s="113" t="str">
        <f t="shared" si="1167"/>
        <v/>
      </c>
      <c r="AH1103" s="113" t="str">
        <f t="shared" si="1167"/>
        <v/>
      </c>
      <c r="AI1103" s="113" t="str">
        <f t="shared" si="1167"/>
        <v/>
      </c>
      <c r="AJ1103" s="113" t="str">
        <f t="shared" si="1167"/>
        <v/>
      </c>
      <c r="AK1103" s="113" t="str">
        <f t="shared" si="1167"/>
        <v/>
      </c>
      <c r="AL1103" s="113" t="str">
        <f t="shared" si="1167"/>
        <v/>
      </c>
      <c r="AM1103" s="113" t="str">
        <f t="shared" si="1167"/>
        <v/>
      </c>
      <c r="AN1103" s="113" t="str">
        <f t="shared" si="1167"/>
        <v/>
      </c>
      <c r="AO1103" s="113" t="str">
        <f t="shared" si="1167"/>
        <v/>
      </c>
      <c r="AP1103" s="113" t="str">
        <f t="shared" si="1167"/>
        <v/>
      </c>
      <c r="AQ1103" s="113" t="str">
        <f t="shared" si="1167"/>
        <v/>
      </c>
      <c r="AR1103" s="113" t="str">
        <f t="shared" si="1167"/>
        <v/>
      </c>
      <c r="AS1103" s="113" t="str">
        <f t="shared" si="1167"/>
        <v/>
      </c>
      <c r="AT1103" s="113" t="str">
        <f t="shared" si="1167"/>
        <v/>
      </c>
      <c r="AU1103" s="113" t="str">
        <f t="shared" si="1167"/>
        <v/>
      </c>
      <c r="AV1103" s="113" t="str">
        <f t="shared" si="1167"/>
        <v/>
      </c>
      <c r="AW1103" s="113" t="str">
        <f t="shared" si="1167"/>
        <v/>
      </c>
    </row>
    <row r="1104" spans="1:49">
      <c r="A1104" s="42" t="s">
        <v>33</v>
      </c>
      <c r="B1104" s="36" t="e">
        <f>(SUM(D1095:AW1095)-SUM(D1102:AW1102))^2/SUM(D1103:AW1103)</f>
        <v>#DIV/0!</v>
      </c>
      <c r="C1104" s="113"/>
      <c r="D1104" s="113"/>
      <c r="E1104" s="113"/>
      <c r="F1104" s="113"/>
      <c r="G1104" s="113"/>
      <c r="H1104" s="113"/>
      <c r="I1104" s="113"/>
      <c r="J1104" s="113"/>
      <c r="K1104" s="113"/>
      <c r="L1104" s="113"/>
      <c r="M1104" s="113"/>
      <c r="N1104" s="113"/>
      <c r="O1104" s="113"/>
      <c r="P1104" s="113"/>
      <c r="Q1104" s="113"/>
      <c r="R1104" s="113"/>
      <c r="S1104" s="113"/>
      <c r="T1104" s="113"/>
      <c r="U1104" s="113"/>
      <c r="V1104" s="113"/>
      <c r="W1104" s="113"/>
      <c r="X1104" s="113"/>
      <c r="Y1104" s="113"/>
      <c r="Z1104" s="113"/>
      <c r="AA1104" s="113"/>
      <c r="AB1104" s="113"/>
      <c r="AC1104" s="113"/>
      <c r="AD1104" s="113"/>
      <c r="AE1104" s="113"/>
      <c r="AF1104" s="113"/>
      <c r="AG1104" s="113"/>
      <c r="AH1104" s="113"/>
      <c r="AI1104" s="113"/>
      <c r="AJ1104" s="113"/>
      <c r="AK1104" s="113"/>
      <c r="AL1104" s="113"/>
      <c r="AM1104" s="113"/>
      <c r="AN1104" s="113"/>
      <c r="AO1104" s="113"/>
      <c r="AP1104" s="113"/>
      <c r="AQ1104" s="113"/>
      <c r="AR1104" s="113"/>
      <c r="AS1104" s="113"/>
      <c r="AT1104" s="113"/>
      <c r="AU1104" s="113"/>
      <c r="AV1104" s="113"/>
      <c r="AW1104" s="116"/>
    </row>
    <row r="1105" spans="1:49" ht="16" thickBot="1">
      <c r="A1105" s="46" t="s">
        <v>32</v>
      </c>
      <c r="B1105" s="47" t="e">
        <f>CHIDIST(B1104,1)</f>
        <v>#DIV/0!</v>
      </c>
      <c r="C1105" s="117"/>
      <c r="D1105" s="117"/>
      <c r="E1105" s="117"/>
      <c r="F1105" s="117"/>
      <c r="G1105" s="117"/>
      <c r="H1105" s="117"/>
      <c r="I1105" s="117"/>
      <c r="J1105" s="117"/>
      <c r="K1105" s="117"/>
      <c r="L1105" s="117"/>
      <c r="M1105" s="117"/>
      <c r="N1105" s="117"/>
      <c r="O1105" s="117"/>
      <c r="P1105" s="117"/>
      <c r="Q1105" s="117"/>
      <c r="R1105" s="117"/>
      <c r="S1105" s="117"/>
      <c r="T1105" s="117"/>
      <c r="U1105" s="117"/>
      <c r="V1105" s="117"/>
      <c r="W1105" s="117"/>
      <c r="X1105" s="117"/>
      <c r="Y1105" s="117"/>
      <c r="Z1105" s="117"/>
      <c r="AA1105" s="117"/>
      <c r="AB1105" s="117"/>
      <c r="AC1105" s="117"/>
      <c r="AD1105" s="117"/>
      <c r="AE1105" s="117"/>
      <c r="AF1105" s="117"/>
      <c r="AG1105" s="117"/>
      <c r="AH1105" s="117"/>
      <c r="AI1105" s="117"/>
      <c r="AJ1105" s="117"/>
      <c r="AK1105" s="117"/>
      <c r="AL1105" s="117"/>
      <c r="AM1105" s="117"/>
      <c r="AN1105" s="117"/>
      <c r="AO1105" s="117"/>
      <c r="AP1105" s="117"/>
      <c r="AQ1105" s="117"/>
      <c r="AR1105" s="117"/>
      <c r="AS1105" s="117"/>
      <c r="AT1105" s="117"/>
      <c r="AU1105" s="117"/>
      <c r="AV1105" s="117"/>
      <c r="AW1105" s="118"/>
    </row>
    <row r="1106" spans="1:49">
      <c r="A1106" s="33"/>
      <c r="B1106" s="33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  <c r="AP1106" s="37"/>
      <c r="AQ1106" s="37"/>
      <c r="AR1106" s="37"/>
      <c r="AS1106" s="37"/>
      <c r="AT1106" s="37"/>
      <c r="AU1106" s="37"/>
      <c r="AV1106" s="37"/>
      <c r="AW1106" s="37"/>
    </row>
    <row r="1107" spans="1:49" ht="16" thickBot="1">
      <c r="A1107" s="33"/>
      <c r="B1107" s="33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</row>
    <row r="1108" spans="1:49">
      <c r="A1108" s="43" t="str">
        <f>A1110&amp;" vs. "&amp;A1113</f>
        <v>Strain E vs. Strain G</v>
      </c>
      <c r="B1108" s="44" t="e">
        <f>"p = "&amp;FIXED(B1122,6)</f>
        <v>#DIV/0!</v>
      </c>
      <c r="C1108" s="114"/>
      <c r="D1108" s="114"/>
      <c r="E1108" s="114"/>
      <c r="F1108" s="114"/>
      <c r="G1108" s="114"/>
      <c r="H1108" s="114"/>
      <c r="I1108" s="114"/>
      <c r="J1108" s="114"/>
      <c r="K1108" s="114"/>
      <c r="L1108" s="114"/>
      <c r="M1108" s="114"/>
      <c r="N1108" s="114"/>
      <c r="O1108" s="114"/>
      <c r="P1108" s="114"/>
      <c r="Q1108" s="114"/>
      <c r="R1108" s="114"/>
      <c r="S1108" s="114"/>
      <c r="T1108" s="114"/>
      <c r="U1108" s="114"/>
      <c r="V1108" s="114"/>
      <c r="W1108" s="114"/>
      <c r="X1108" s="114"/>
      <c r="Y1108" s="114"/>
      <c r="Z1108" s="114"/>
      <c r="AA1108" s="114"/>
      <c r="AB1108" s="114"/>
      <c r="AC1108" s="114"/>
      <c r="AD1108" s="114"/>
      <c r="AE1108" s="114"/>
      <c r="AF1108" s="114"/>
      <c r="AG1108" s="114"/>
      <c r="AH1108" s="114"/>
      <c r="AI1108" s="114"/>
      <c r="AJ1108" s="114"/>
      <c r="AK1108" s="114"/>
      <c r="AL1108" s="114"/>
      <c r="AM1108" s="114"/>
      <c r="AN1108" s="114"/>
      <c r="AO1108" s="114"/>
      <c r="AP1108" s="114"/>
      <c r="AQ1108" s="114"/>
      <c r="AR1108" s="114"/>
      <c r="AS1108" s="114"/>
      <c r="AT1108" s="114"/>
      <c r="AU1108" s="114"/>
      <c r="AV1108" s="114"/>
      <c r="AW1108" s="115"/>
    </row>
    <row r="1109" spans="1:49">
      <c r="A1109" s="33"/>
      <c r="B1109" s="33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  <c r="AP1109" s="37"/>
      <c r="AQ1109" s="37"/>
      <c r="AR1109" s="37"/>
      <c r="AS1109" s="37"/>
      <c r="AT1109" s="37"/>
      <c r="AU1109" s="37"/>
      <c r="AV1109" s="37"/>
      <c r="AW1109" s="37"/>
    </row>
    <row r="1110" spans="1:49">
      <c r="A1110" s="45" t="str">
        <f>A$174</f>
        <v>Strain E</v>
      </c>
      <c r="B1110" s="36"/>
      <c r="C1110" s="113"/>
      <c r="D1110" s="113"/>
      <c r="E1110" s="113"/>
      <c r="F1110" s="113"/>
      <c r="G1110" s="113"/>
      <c r="H1110" s="113"/>
      <c r="I1110" s="113"/>
      <c r="J1110" s="113"/>
      <c r="K1110" s="113"/>
      <c r="L1110" s="113"/>
      <c r="M1110" s="113"/>
      <c r="N1110" s="113"/>
      <c r="O1110" s="113"/>
      <c r="P1110" s="113"/>
      <c r="Q1110" s="113"/>
      <c r="R1110" s="113"/>
      <c r="S1110" s="113"/>
      <c r="T1110" s="113"/>
      <c r="U1110" s="113"/>
      <c r="V1110" s="113"/>
      <c r="W1110" s="113"/>
      <c r="X1110" s="113"/>
      <c r="Y1110" s="113"/>
      <c r="Z1110" s="113"/>
      <c r="AA1110" s="113"/>
      <c r="AB1110" s="113"/>
      <c r="AC1110" s="113"/>
      <c r="AD1110" s="113"/>
      <c r="AE1110" s="113"/>
      <c r="AF1110" s="113"/>
      <c r="AG1110" s="113"/>
      <c r="AH1110" s="113"/>
      <c r="AI1110" s="113"/>
      <c r="AJ1110" s="113"/>
      <c r="AK1110" s="113"/>
      <c r="AL1110" s="113"/>
      <c r="AM1110" s="113"/>
      <c r="AN1110" s="113"/>
      <c r="AO1110" s="113"/>
      <c r="AP1110" s="113"/>
      <c r="AQ1110" s="113"/>
      <c r="AR1110" s="113"/>
      <c r="AS1110" s="113"/>
      <c r="AT1110" s="113"/>
      <c r="AU1110" s="113"/>
      <c r="AV1110" s="113"/>
      <c r="AW1110" s="116"/>
    </row>
    <row r="1111" spans="1:49">
      <c r="A1111" s="42" t="str">
        <f>A$175</f>
        <v>Number of Subjects at Risk (N)</v>
      </c>
      <c r="B1111" s="36">
        <f>B$175</f>
        <v>0</v>
      </c>
      <c r="C1111" s="113">
        <f t="shared" ref="C1111:AW1111" si="1168">C$175</f>
        <v>0</v>
      </c>
      <c r="D1111" s="113">
        <f t="shared" si="1168"/>
        <v>0</v>
      </c>
      <c r="E1111" s="113">
        <f t="shared" si="1168"/>
        <v>0</v>
      </c>
      <c r="F1111" s="113">
        <f t="shared" si="1168"/>
        <v>0</v>
      </c>
      <c r="G1111" s="113">
        <f t="shared" si="1168"/>
        <v>0</v>
      </c>
      <c r="H1111" s="113">
        <f t="shared" si="1168"/>
        <v>0</v>
      </c>
      <c r="I1111" s="113">
        <f t="shared" si="1168"/>
        <v>0</v>
      </c>
      <c r="J1111" s="113">
        <f t="shared" si="1168"/>
        <v>0</v>
      </c>
      <c r="K1111" s="113">
        <f t="shared" si="1168"/>
        <v>0</v>
      </c>
      <c r="L1111" s="113">
        <f t="shared" si="1168"/>
        <v>0</v>
      </c>
      <c r="M1111" s="113">
        <f t="shared" si="1168"/>
        <v>0</v>
      </c>
      <c r="N1111" s="113">
        <f t="shared" si="1168"/>
        <v>0</v>
      </c>
      <c r="O1111" s="113">
        <f t="shared" si="1168"/>
        <v>0</v>
      </c>
      <c r="P1111" s="113">
        <f t="shared" si="1168"/>
        <v>0</v>
      </c>
      <c r="Q1111" s="113">
        <f t="shared" si="1168"/>
        <v>0</v>
      </c>
      <c r="R1111" s="113">
        <f t="shared" si="1168"/>
        <v>0</v>
      </c>
      <c r="S1111" s="113">
        <f t="shared" si="1168"/>
        <v>0</v>
      </c>
      <c r="T1111" s="113">
        <f t="shared" si="1168"/>
        <v>0</v>
      </c>
      <c r="U1111" s="113">
        <f t="shared" si="1168"/>
        <v>0</v>
      </c>
      <c r="V1111" s="113">
        <f t="shared" si="1168"/>
        <v>0</v>
      </c>
      <c r="W1111" s="113">
        <f t="shared" si="1168"/>
        <v>0</v>
      </c>
      <c r="X1111" s="113">
        <f t="shared" si="1168"/>
        <v>0</v>
      </c>
      <c r="Y1111" s="113">
        <f t="shared" si="1168"/>
        <v>0</v>
      </c>
      <c r="Z1111" s="113">
        <f t="shared" si="1168"/>
        <v>0</v>
      </c>
      <c r="AA1111" s="113">
        <f t="shared" si="1168"/>
        <v>0</v>
      </c>
      <c r="AB1111" s="113">
        <f t="shared" si="1168"/>
        <v>0</v>
      </c>
      <c r="AC1111" s="113">
        <f t="shared" si="1168"/>
        <v>0</v>
      </c>
      <c r="AD1111" s="113">
        <f t="shared" si="1168"/>
        <v>0</v>
      </c>
      <c r="AE1111" s="113">
        <f t="shared" si="1168"/>
        <v>0</v>
      </c>
      <c r="AF1111" s="113">
        <f t="shared" si="1168"/>
        <v>0</v>
      </c>
      <c r="AG1111" s="113">
        <f t="shared" si="1168"/>
        <v>0</v>
      </c>
      <c r="AH1111" s="113">
        <f t="shared" si="1168"/>
        <v>0</v>
      </c>
      <c r="AI1111" s="113">
        <f t="shared" si="1168"/>
        <v>0</v>
      </c>
      <c r="AJ1111" s="113">
        <f t="shared" si="1168"/>
        <v>0</v>
      </c>
      <c r="AK1111" s="113">
        <f t="shared" si="1168"/>
        <v>0</v>
      </c>
      <c r="AL1111" s="113">
        <f t="shared" si="1168"/>
        <v>0</v>
      </c>
      <c r="AM1111" s="113">
        <f t="shared" si="1168"/>
        <v>0</v>
      </c>
      <c r="AN1111" s="113">
        <f t="shared" si="1168"/>
        <v>0</v>
      </c>
      <c r="AO1111" s="113">
        <f t="shared" si="1168"/>
        <v>0</v>
      </c>
      <c r="AP1111" s="113">
        <f t="shared" si="1168"/>
        <v>0</v>
      </c>
      <c r="AQ1111" s="113">
        <f t="shared" si="1168"/>
        <v>0</v>
      </c>
      <c r="AR1111" s="113">
        <f t="shared" si="1168"/>
        <v>0</v>
      </c>
      <c r="AS1111" s="113">
        <f t="shared" si="1168"/>
        <v>0</v>
      </c>
      <c r="AT1111" s="113">
        <f t="shared" si="1168"/>
        <v>0</v>
      </c>
      <c r="AU1111" s="113">
        <f t="shared" si="1168"/>
        <v>0</v>
      </c>
      <c r="AV1111" s="113">
        <f t="shared" si="1168"/>
        <v>0</v>
      </c>
      <c r="AW1111" s="113">
        <f t="shared" si="1168"/>
        <v>0</v>
      </c>
    </row>
    <row r="1112" spans="1:49">
      <c r="A1112" s="42" t="str">
        <f>A$176</f>
        <v>Observed Number of Deaths (O)</v>
      </c>
      <c r="B1112" s="36">
        <f>B$176</f>
        <v>0</v>
      </c>
      <c r="C1112" s="113">
        <f t="shared" ref="C1112:AW1112" si="1169">C$176</f>
        <v>0</v>
      </c>
      <c r="D1112" s="113">
        <f t="shared" si="1169"/>
        <v>0</v>
      </c>
      <c r="E1112" s="113">
        <f t="shared" si="1169"/>
        <v>0</v>
      </c>
      <c r="F1112" s="113">
        <f t="shared" si="1169"/>
        <v>0</v>
      </c>
      <c r="G1112" s="113">
        <f t="shared" si="1169"/>
        <v>0</v>
      </c>
      <c r="H1112" s="113">
        <f t="shared" si="1169"/>
        <v>0</v>
      </c>
      <c r="I1112" s="113">
        <f t="shared" si="1169"/>
        <v>0</v>
      </c>
      <c r="J1112" s="113">
        <f t="shared" si="1169"/>
        <v>0</v>
      </c>
      <c r="K1112" s="113">
        <f t="shared" si="1169"/>
        <v>0</v>
      </c>
      <c r="L1112" s="113">
        <f t="shared" si="1169"/>
        <v>0</v>
      </c>
      <c r="M1112" s="113">
        <f t="shared" si="1169"/>
        <v>0</v>
      </c>
      <c r="N1112" s="113">
        <f t="shared" si="1169"/>
        <v>0</v>
      </c>
      <c r="O1112" s="113">
        <f t="shared" si="1169"/>
        <v>0</v>
      </c>
      <c r="P1112" s="113">
        <f t="shared" si="1169"/>
        <v>0</v>
      </c>
      <c r="Q1112" s="113">
        <f t="shared" si="1169"/>
        <v>0</v>
      </c>
      <c r="R1112" s="113">
        <f t="shared" si="1169"/>
        <v>0</v>
      </c>
      <c r="S1112" s="113">
        <f t="shared" si="1169"/>
        <v>0</v>
      </c>
      <c r="T1112" s="113">
        <f t="shared" si="1169"/>
        <v>0</v>
      </c>
      <c r="U1112" s="113">
        <f t="shared" si="1169"/>
        <v>0</v>
      </c>
      <c r="V1112" s="113">
        <f t="shared" si="1169"/>
        <v>0</v>
      </c>
      <c r="W1112" s="113">
        <f t="shared" si="1169"/>
        <v>0</v>
      </c>
      <c r="X1112" s="113">
        <f t="shared" si="1169"/>
        <v>0</v>
      </c>
      <c r="Y1112" s="113">
        <f t="shared" si="1169"/>
        <v>0</v>
      </c>
      <c r="Z1112" s="113">
        <f t="shared" si="1169"/>
        <v>0</v>
      </c>
      <c r="AA1112" s="113">
        <f t="shared" si="1169"/>
        <v>0</v>
      </c>
      <c r="AB1112" s="113">
        <f t="shared" si="1169"/>
        <v>0</v>
      </c>
      <c r="AC1112" s="113">
        <f t="shared" si="1169"/>
        <v>0</v>
      </c>
      <c r="AD1112" s="113">
        <f t="shared" si="1169"/>
        <v>0</v>
      </c>
      <c r="AE1112" s="113">
        <f t="shared" si="1169"/>
        <v>0</v>
      </c>
      <c r="AF1112" s="113">
        <f t="shared" si="1169"/>
        <v>0</v>
      </c>
      <c r="AG1112" s="113">
        <f t="shared" si="1169"/>
        <v>0</v>
      </c>
      <c r="AH1112" s="113">
        <f t="shared" si="1169"/>
        <v>0</v>
      </c>
      <c r="AI1112" s="113">
        <f t="shared" si="1169"/>
        <v>0</v>
      </c>
      <c r="AJ1112" s="113">
        <f t="shared" si="1169"/>
        <v>0</v>
      </c>
      <c r="AK1112" s="113">
        <f t="shared" si="1169"/>
        <v>0</v>
      </c>
      <c r="AL1112" s="113">
        <f t="shared" si="1169"/>
        <v>0</v>
      </c>
      <c r="AM1112" s="113">
        <f t="shared" si="1169"/>
        <v>0</v>
      </c>
      <c r="AN1112" s="113">
        <f t="shared" si="1169"/>
        <v>0</v>
      </c>
      <c r="AO1112" s="113">
        <f t="shared" si="1169"/>
        <v>0</v>
      </c>
      <c r="AP1112" s="113">
        <f t="shared" si="1169"/>
        <v>0</v>
      </c>
      <c r="AQ1112" s="113">
        <f t="shared" si="1169"/>
        <v>0</v>
      </c>
      <c r="AR1112" s="113">
        <f t="shared" si="1169"/>
        <v>0</v>
      </c>
      <c r="AS1112" s="113">
        <f t="shared" si="1169"/>
        <v>0</v>
      </c>
      <c r="AT1112" s="113">
        <f t="shared" si="1169"/>
        <v>0</v>
      </c>
      <c r="AU1112" s="113">
        <f t="shared" si="1169"/>
        <v>0</v>
      </c>
      <c r="AV1112" s="113">
        <f t="shared" si="1169"/>
        <v>0</v>
      </c>
      <c r="AW1112" s="113">
        <f t="shared" si="1169"/>
        <v>0</v>
      </c>
    </row>
    <row r="1113" spans="1:49">
      <c r="A1113" s="45" t="str">
        <f>A$246</f>
        <v>Strain G</v>
      </c>
      <c r="B1113" s="36"/>
      <c r="C1113" s="113"/>
      <c r="D1113" s="113"/>
      <c r="E1113" s="113"/>
      <c r="F1113" s="113"/>
      <c r="G1113" s="113"/>
      <c r="H1113" s="113"/>
      <c r="I1113" s="113"/>
      <c r="J1113" s="113"/>
      <c r="K1113" s="113"/>
      <c r="L1113" s="113"/>
      <c r="M1113" s="113"/>
      <c r="N1113" s="113"/>
      <c r="O1113" s="113"/>
      <c r="P1113" s="113"/>
      <c r="Q1113" s="113"/>
      <c r="R1113" s="113"/>
      <c r="S1113" s="113"/>
      <c r="T1113" s="113"/>
      <c r="U1113" s="113"/>
      <c r="V1113" s="113"/>
      <c r="W1113" s="113"/>
      <c r="X1113" s="113"/>
      <c r="Y1113" s="113"/>
      <c r="Z1113" s="113"/>
      <c r="AA1113" s="113"/>
      <c r="AB1113" s="113"/>
      <c r="AC1113" s="113"/>
      <c r="AD1113" s="113"/>
      <c r="AE1113" s="113"/>
      <c r="AF1113" s="113"/>
      <c r="AG1113" s="113"/>
      <c r="AH1113" s="113"/>
      <c r="AI1113" s="113"/>
      <c r="AJ1113" s="113"/>
      <c r="AK1113" s="113"/>
      <c r="AL1113" s="113"/>
      <c r="AM1113" s="113"/>
      <c r="AN1113" s="113"/>
      <c r="AO1113" s="113"/>
      <c r="AP1113" s="113"/>
      <c r="AQ1113" s="113"/>
      <c r="AR1113" s="113"/>
      <c r="AS1113" s="113"/>
      <c r="AT1113" s="113"/>
      <c r="AU1113" s="113"/>
      <c r="AV1113" s="113"/>
      <c r="AW1113" s="116"/>
    </row>
    <row r="1114" spans="1:49">
      <c r="A1114" s="42" t="str">
        <f>A$247</f>
        <v>Number of Subjects at Risk (N)</v>
      </c>
      <c r="B1114" s="36">
        <f>B$247</f>
        <v>0</v>
      </c>
      <c r="C1114" s="113">
        <f t="shared" ref="C1114:AW1114" si="1170">C$247</f>
        <v>0</v>
      </c>
      <c r="D1114" s="113">
        <f t="shared" si="1170"/>
        <v>0</v>
      </c>
      <c r="E1114" s="113">
        <f t="shared" si="1170"/>
        <v>0</v>
      </c>
      <c r="F1114" s="113">
        <f t="shared" si="1170"/>
        <v>0</v>
      </c>
      <c r="G1114" s="113">
        <f t="shared" si="1170"/>
        <v>0</v>
      </c>
      <c r="H1114" s="113">
        <f t="shared" si="1170"/>
        <v>0</v>
      </c>
      <c r="I1114" s="113">
        <f t="shared" si="1170"/>
        <v>0</v>
      </c>
      <c r="J1114" s="113">
        <f t="shared" si="1170"/>
        <v>0</v>
      </c>
      <c r="K1114" s="113">
        <f t="shared" si="1170"/>
        <v>0</v>
      </c>
      <c r="L1114" s="113">
        <f t="shared" si="1170"/>
        <v>0</v>
      </c>
      <c r="M1114" s="113">
        <f t="shared" si="1170"/>
        <v>0</v>
      </c>
      <c r="N1114" s="113">
        <f t="shared" si="1170"/>
        <v>0</v>
      </c>
      <c r="O1114" s="113">
        <f t="shared" si="1170"/>
        <v>0</v>
      </c>
      <c r="P1114" s="113">
        <f t="shared" si="1170"/>
        <v>0</v>
      </c>
      <c r="Q1114" s="113">
        <f t="shared" si="1170"/>
        <v>0</v>
      </c>
      <c r="R1114" s="113">
        <f t="shared" si="1170"/>
        <v>0</v>
      </c>
      <c r="S1114" s="113">
        <f t="shared" si="1170"/>
        <v>0</v>
      </c>
      <c r="T1114" s="113">
        <f t="shared" si="1170"/>
        <v>0</v>
      </c>
      <c r="U1114" s="113">
        <f t="shared" si="1170"/>
        <v>0</v>
      </c>
      <c r="V1114" s="113">
        <f t="shared" si="1170"/>
        <v>0</v>
      </c>
      <c r="W1114" s="113">
        <f t="shared" si="1170"/>
        <v>0</v>
      </c>
      <c r="X1114" s="113">
        <f t="shared" si="1170"/>
        <v>0</v>
      </c>
      <c r="Y1114" s="113">
        <f t="shared" si="1170"/>
        <v>0</v>
      </c>
      <c r="Z1114" s="113">
        <f t="shared" si="1170"/>
        <v>0</v>
      </c>
      <c r="AA1114" s="113">
        <f t="shared" si="1170"/>
        <v>0</v>
      </c>
      <c r="AB1114" s="113">
        <f t="shared" si="1170"/>
        <v>0</v>
      </c>
      <c r="AC1114" s="113">
        <f t="shared" si="1170"/>
        <v>0</v>
      </c>
      <c r="AD1114" s="113">
        <f t="shared" si="1170"/>
        <v>0</v>
      </c>
      <c r="AE1114" s="113">
        <f t="shared" si="1170"/>
        <v>0</v>
      </c>
      <c r="AF1114" s="113">
        <f t="shared" si="1170"/>
        <v>0</v>
      </c>
      <c r="AG1114" s="113">
        <f t="shared" si="1170"/>
        <v>0</v>
      </c>
      <c r="AH1114" s="113">
        <f t="shared" si="1170"/>
        <v>0</v>
      </c>
      <c r="AI1114" s="113">
        <f t="shared" si="1170"/>
        <v>0</v>
      </c>
      <c r="AJ1114" s="113">
        <f t="shared" si="1170"/>
        <v>0</v>
      </c>
      <c r="AK1114" s="113">
        <f t="shared" si="1170"/>
        <v>0</v>
      </c>
      <c r="AL1114" s="113">
        <f t="shared" si="1170"/>
        <v>0</v>
      </c>
      <c r="AM1114" s="113">
        <f t="shared" si="1170"/>
        <v>0</v>
      </c>
      <c r="AN1114" s="113">
        <f t="shared" si="1170"/>
        <v>0</v>
      </c>
      <c r="AO1114" s="113">
        <f t="shared" si="1170"/>
        <v>0</v>
      </c>
      <c r="AP1114" s="113">
        <f t="shared" si="1170"/>
        <v>0</v>
      </c>
      <c r="AQ1114" s="113">
        <f t="shared" si="1170"/>
        <v>0</v>
      </c>
      <c r="AR1114" s="113">
        <f t="shared" si="1170"/>
        <v>0</v>
      </c>
      <c r="AS1114" s="113">
        <f t="shared" si="1170"/>
        <v>0</v>
      </c>
      <c r="AT1114" s="113">
        <f t="shared" si="1170"/>
        <v>0</v>
      </c>
      <c r="AU1114" s="113">
        <f t="shared" si="1170"/>
        <v>0</v>
      </c>
      <c r="AV1114" s="113">
        <f t="shared" si="1170"/>
        <v>0</v>
      </c>
      <c r="AW1114" s="113">
        <f t="shared" si="1170"/>
        <v>0</v>
      </c>
    </row>
    <row r="1115" spans="1:49">
      <c r="A1115" s="42" t="str">
        <f>A$248</f>
        <v>Observed Number of Deaths (O)</v>
      </c>
      <c r="B1115" s="36">
        <f>B$248</f>
        <v>0</v>
      </c>
      <c r="C1115" s="113">
        <f t="shared" ref="C1115:AW1115" si="1171">C$248</f>
        <v>0</v>
      </c>
      <c r="D1115" s="113">
        <f t="shared" si="1171"/>
        <v>0</v>
      </c>
      <c r="E1115" s="113">
        <f t="shared" si="1171"/>
        <v>0</v>
      </c>
      <c r="F1115" s="113">
        <f t="shared" si="1171"/>
        <v>0</v>
      </c>
      <c r="G1115" s="113">
        <f t="shared" si="1171"/>
        <v>0</v>
      </c>
      <c r="H1115" s="113">
        <f t="shared" si="1171"/>
        <v>0</v>
      </c>
      <c r="I1115" s="113">
        <f t="shared" si="1171"/>
        <v>0</v>
      </c>
      <c r="J1115" s="113">
        <f t="shared" si="1171"/>
        <v>0</v>
      </c>
      <c r="K1115" s="113">
        <f t="shared" si="1171"/>
        <v>0</v>
      </c>
      <c r="L1115" s="113">
        <f t="shared" si="1171"/>
        <v>0</v>
      </c>
      <c r="M1115" s="113">
        <f t="shared" si="1171"/>
        <v>0</v>
      </c>
      <c r="N1115" s="113">
        <f t="shared" si="1171"/>
        <v>0</v>
      </c>
      <c r="O1115" s="113">
        <f t="shared" si="1171"/>
        <v>0</v>
      </c>
      <c r="P1115" s="113">
        <f t="shared" si="1171"/>
        <v>0</v>
      </c>
      <c r="Q1115" s="113">
        <f t="shared" si="1171"/>
        <v>0</v>
      </c>
      <c r="R1115" s="113">
        <f t="shared" si="1171"/>
        <v>0</v>
      </c>
      <c r="S1115" s="113">
        <f t="shared" si="1171"/>
        <v>0</v>
      </c>
      <c r="T1115" s="113">
        <f t="shared" si="1171"/>
        <v>0</v>
      </c>
      <c r="U1115" s="113">
        <f t="shared" si="1171"/>
        <v>0</v>
      </c>
      <c r="V1115" s="113">
        <f t="shared" si="1171"/>
        <v>0</v>
      </c>
      <c r="W1115" s="113">
        <f t="shared" si="1171"/>
        <v>0</v>
      </c>
      <c r="X1115" s="113">
        <f t="shared" si="1171"/>
        <v>0</v>
      </c>
      <c r="Y1115" s="113">
        <f t="shared" si="1171"/>
        <v>0</v>
      </c>
      <c r="Z1115" s="113">
        <f t="shared" si="1171"/>
        <v>0</v>
      </c>
      <c r="AA1115" s="113">
        <f t="shared" si="1171"/>
        <v>0</v>
      </c>
      <c r="AB1115" s="113">
        <f t="shared" si="1171"/>
        <v>0</v>
      </c>
      <c r="AC1115" s="113">
        <f t="shared" si="1171"/>
        <v>0</v>
      </c>
      <c r="AD1115" s="113">
        <f t="shared" si="1171"/>
        <v>0</v>
      </c>
      <c r="AE1115" s="113">
        <f t="shared" si="1171"/>
        <v>0</v>
      </c>
      <c r="AF1115" s="113">
        <f t="shared" si="1171"/>
        <v>0</v>
      </c>
      <c r="AG1115" s="113">
        <f t="shared" si="1171"/>
        <v>0</v>
      </c>
      <c r="AH1115" s="113">
        <f t="shared" si="1171"/>
        <v>0</v>
      </c>
      <c r="AI1115" s="113">
        <f t="shared" si="1171"/>
        <v>0</v>
      </c>
      <c r="AJ1115" s="113">
        <f t="shared" si="1171"/>
        <v>0</v>
      </c>
      <c r="AK1115" s="113">
        <f t="shared" si="1171"/>
        <v>0</v>
      </c>
      <c r="AL1115" s="113">
        <f t="shared" si="1171"/>
        <v>0</v>
      </c>
      <c r="AM1115" s="113">
        <f t="shared" si="1171"/>
        <v>0</v>
      </c>
      <c r="AN1115" s="113">
        <f t="shared" si="1171"/>
        <v>0</v>
      </c>
      <c r="AO1115" s="113">
        <f t="shared" si="1171"/>
        <v>0</v>
      </c>
      <c r="AP1115" s="113">
        <f t="shared" si="1171"/>
        <v>0</v>
      </c>
      <c r="AQ1115" s="113">
        <f t="shared" si="1171"/>
        <v>0</v>
      </c>
      <c r="AR1115" s="113">
        <f t="shared" si="1171"/>
        <v>0</v>
      </c>
      <c r="AS1115" s="113">
        <f t="shared" si="1171"/>
        <v>0</v>
      </c>
      <c r="AT1115" s="113">
        <f t="shared" si="1171"/>
        <v>0</v>
      </c>
      <c r="AU1115" s="113">
        <f t="shared" si="1171"/>
        <v>0</v>
      </c>
      <c r="AV1115" s="113">
        <f t="shared" si="1171"/>
        <v>0</v>
      </c>
      <c r="AW1115" s="113">
        <f t="shared" si="1171"/>
        <v>0</v>
      </c>
    </row>
    <row r="1116" spans="1:49">
      <c r="A1116" s="45" t="s">
        <v>29</v>
      </c>
      <c r="B1116" s="36"/>
      <c r="C1116" s="113"/>
      <c r="D1116" s="113"/>
      <c r="E1116" s="113"/>
      <c r="F1116" s="113"/>
      <c r="G1116" s="113"/>
      <c r="H1116" s="113"/>
      <c r="I1116" s="113"/>
      <c r="J1116" s="113"/>
      <c r="K1116" s="113"/>
      <c r="L1116" s="113"/>
      <c r="M1116" s="113"/>
      <c r="N1116" s="113"/>
      <c r="O1116" s="113"/>
      <c r="P1116" s="113"/>
      <c r="Q1116" s="113"/>
      <c r="R1116" s="113"/>
      <c r="S1116" s="113"/>
      <c r="T1116" s="113"/>
      <c r="U1116" s="113"/>
      <c r="V1116" s="113"/>
      <c r="W1116" s="113"/>
      <c r="X1116" s="113"/>
      <c r="Y1116" s="113"/>
      <c r="Z1116" s="113"/>
      <c r="AA1116" s="113"/>
      <c r="AB1116" s="113"/>
      <c r="AC1116" s="113"/>
      <c r="AD1116" s="113"/>
      <c r="AE1116" s="113"/>
      <c r="AF1116" s="113"/>
      <c r="AG1116" s="113"/>
      <c r="AH1116" s="113"/>
      <c r="AI1116" s="113"/>
      <c r="AJ1116" s="113"/>
      <c r="AK1116" s="113"/>
      <c r="AL1116" s="113"/>
      <c r="AM1116" s="113"/>
      <c r="AN1116" s="113"/>
      <c r="AO1116" s="113"/>
      <c r="AP1116" s="113"/>
      <c r="AQ1116" s="113"/>
      <c r="AR1116" s="113"/>
      <c r="AS1116" s="113"/>
      <c r="AT1116" s="113"/>
      <c r="AU1116" s="113"/>
      <c r="AV1116" s="113"/>
      <c r="AW1116" s="116"/>
    </row>
    <row r="1117" spans="1:49">
      <c r="A1117" s="42" t="s">
        <v>30</v>
      </c>
      <c r="B1117" s="36"/>
      <c r="C1117" s="113">
        <f t="shared" ref="C1117:AW1117" si="1172">C1111+C1114</f>
        <v>0</v>
      </c>
      <c r="D1117" s="113">
        <f t="shared" si="1172"/>
        <v>0</v>
      </c>
      <c r="E1117" s="113">
        <f t="shared" si="1172"/>
        <v>0</v>
      </c>
      <c r="F1117" s="113">
        <f t="shared" si="1172"/>
        <v>0</v>
      </c>
      <c r="G1117" s="113">
        <f t="shared" si="1172"/>
        <v>0</v>
      </c>
      <c r="H1117" s="113">
        <f t="shared" si="1172"/>
        <v>0</v>
      </c>
      <c r="I1117" s="113">
        <f t="shared" si="1172"/>
        <v>0</v>
      </c>
      <c r="J1117" s="113">
        <f t="shared" si="1172"/>
        <v>0</v>
      </c>
      <c r="K1117" s="113">
        <f t="shared" si="1172"/>
        <v>0</v>
      </c>
      <c r="L1117" s="113">
        <f t="shared" si="1172"/>
        <v>0</v>
      </c>
      <c r="M1117" s="113">
        <f t="shared" si="1172"/>
        <v>0</v>
      </c>
      <c r="N1117" s="113">
        <f t="shared" si="1172"/>
        <v>0</v>
      </c>
      <c r="O1117" s="113">
        <f t="shared" si="1172"/>
        <v>0</v>
      </c>
      <c r="P1117" s="113">
        <f t="shared" si="1172"/>
        <v>0</v>
      </c>
      <c r="Q1117" s="113">
        <f t="shared" si="1172"/>
        <v>0</v>
      </c>
      <c r="R1117" s="113">
        <f t="shared" si="1172"/>
        <v>0</v>
      </c>
      <c r="S1117" s="113">
        <f t="shared" si="1172"/>
        <v>0</v>
      </c>
      <c r="T1117" s="113">
        <f t="shared" si="1172"/>
        <v>0</v>
      </c>
      <c r="U1117" s="113">
        <f t="shared" si="1172"/>
        <v>0</v>
      </c>
      <c r="V1117" s="113">
        <f t="shared" si="1172"/>
        <v>0</v>
      </c>
      <c r="W1117" s="113">
        <f t="shared" si="1172"/>
        <v>0</v>
      </c>
      <c r="X1117" s="113">
        <f t="shared" si="1172"/>
        <v>0</v>
      </c>
      <c r="Y1117" s="113">
        <f t="shared" si="1172"/>
        <v>0</v>
      </c>
      <c r="Z1117" s="113">
        <f t="shared" si="1172"/>
        <v>0</v>
      </c>
      <c r="AA1117" s="113">
        <f t="shared" si="1172"/>
        <v>0</v>
      </c>
      <c r="AB1117" s="113">
        <f t="shared" si="1172"/>
        <v>0</v>
      </c>
      <c r="AC1117" s="113">
        <f t="shared" si="1172"/>
        <v>0</v>
      </c>
      <c r="AD1117" s="113">
        <f t="shared" si="1172"/>
        <v>0</v>
      </c>
      <c r="AE1117" s="113">
        <f t="shared" si="1172"/>
        <v>0</v>
      </c>
      <c r="AF1117" s="113">
        <f t="shared" si="1172"/>
        <v>0</v>
      </c>
      <c r="AG1117" s="113">
        <f t="shared" si="1172"/>
        <v>0</v>
      </c>
      <c r="AH1117" s="113">
        <f t="shared" si="1172"/>
        <v>0</v>
      </c>
      <c r="AI1117" s="113">
        <f t="shared" si="1172"/>
        <v>0</v>
      </c>
      <c r="AJ1117" s="113">
        <f t="shared" si="1172"/>
        <v>0</v>
      </c>
      <c r="AK1117" s="113">
        <f t="shared" si="1172"/>
        <v>0</v>
      </c>
      <c r="AL1117" s="113">
        <f t="shared" si="1172"/>
        <v>0</v>
      </c>
      <c r="AM1117" s="113">
        <f t="shared" si="1172"/>
        <v>0</v>
      </c>
      <c r="AN1117" s="113">
        <f t="shared" si="1172"/>
        <v>0</v>
      </c>
      <c r="AO1117" s="113">
        <f t="shared" si="1172"/>
        <v>0</v>
      </c>
      <c r="AP1117" s="113">
        <f t="shared" si="1172"/>
        <v>0</v>
      </c>
      <c r="AQ1117" s="113">
        <f t="shared" si="1172"/>
        <v>0</v>
      </c>
      <c r="AR1117" s="113">
        <f t="shared" si="1172"/>
        <v>0</v>
      </c>
      <c r="AS1117" s="113">
        <f t="shared" si="1172"/>
        <v>0</v>
      </c>
      <c r="AT1117" s="113">
        <f t="shared" si="1172"/>
        <v>0</v>
      </c>
      <c r="AU1117" s="113">
        <f t="shared" si="1172"/>
        <v>0</v>
      </c>
      <c r="AV1117" s="113">
        <f t="shared" si="1172"/>
        <v>0</v>
      </c>
      <c r="AW1117" s="116">
        <f t="shared" si="1172"/>
        <v>0</v>
      </c>
    </row>
    <row r="1118" spans="1:49">
      <c r="A1118" s="42" t="s">
        <v>31</v>
      </c>
      <c r="B1118" s="36"/>
      <c r="C1118" s="113">
        <f t="shared" ref="C1118:AW1118" si="1173">C1112+C1115</f>
        <v>0</v>
      </c>
      <c r="D1118" s="113">
        <f t="shared" si="1173"/>
        <v>0</v>
      </c>
      <c r="E1118" s="113">
        <f t="shared" si="1173"/>
        <v>0</v>
      </c>
      <c r="F1118" s="113">
        <f t="shared" si="1173"/>
        <v>0</v>
      </c>
      <c r="G1118" s="113">
        <f t="shared" si="1173"/>
        <v>0</v>
      </c>
      <c r="H1118" s="113">
        <f t="shared" si="1173"/>
        <v>0</v>
      </c>
      <c r="I1118" s="113">
        <f t="shared" si="1173"/>
        <v>0</v>
      </c>
      <c r="J1118" s="113">
        <f t="shared" si="1173"/>
        <v>0</v>
      </c>
      <c r="K1118" s="113">
        <f t="shared" si="1173"/>
        <v>0</v>
      </c>
      <c r="L1118" s="113">
        <f t="shared" si="1173"/>
        <v>0</v>
      </c>
      <c r="M1118" s="113">
        <f t="shared" si="1173"/>
        <v>0</v>
      </c>
      <c r="N1118" s="113">
        <f t="shared" si="1173"/>
        <v>0</v>
      </c>
      <c r="O1118" s="113">
        <f t="shared" si="1173"/>
        <v>0</v>
      </c>
      <c r="P1118" s="113">
        <f t="shared" si="1173"/>
        <v>0</v>
      </c>
      <c r="Q1118" s="113">
        <f t="shared" si="1173"/>
        <v>0</v>
      </c>
      <c r="R1118" s="113">
        <f t="shared" si="1173"/>
        <v>0</v>
      </c>
      <c r="S1118" s="113">
        <f t="shared" si="1173"/>
        <v>0</v>
      </c>
      <c r="T1118" s="113">
        <f t="shared" si="1173"/>
        <v>0</v>
      </c>
      <c r="U1118" s="113">
        <f t="shared" si="1173"/>
        <v>0</v>
      </c>
      <c r="V1118" s="113">
        <f t="shared" si="1173"/>
        <v>0</v>
      </c>
      <c r="W1118" s="113">
        <f t="shared" si="1173"/>
        <v>0</v>
      </c>
      <c r="X1118" s="113">
        <f t="shared" si="1173"/>
        <v>0</v>
      </c>
      <c r="Y1118" s="113">
        <f t="shared" si="1173"/>
        <v>0</v>
      </c>
      <c r="Z1118" s="113">
        <f t="shared" si="1173"/>
        <v>0</v>
      </c>
      <c r="AA1118" s="113">
        <f t="shared" si="1173"/>
        <v>0</v>
      </c>
      <c r="AB1118" s="113">
        <f t="shared" si="1173"/>
        <v>0</v>
      </c>
      <c r="AC1118" s="113">
        <f t="shared" si="1173"/>
        <v>0</v>
      </c>
      <c r="AD1118" s="113">
        <f t="shared" si="1173"/>
        <v>0</v>
      </c>
      <c r="AE1118" s="113">
        <f t="shared" si="1173"/>
        <v>0</v>
      </c>
      <c r="AF1118" s="113">
        <f t="shared" si="1173"/>
        <v>0</v>
      </c>
      <c r="AG1118" s="113">
        <f t="shared" si="1173"/>
        <v>0</v>
      </c>
      <c r="AH1118" s="113">
        <f t="shared" si="1173"/>
        <v>0</v>
      </c>
      <c r="AI1118" s="113">
        <f t="shared" si="1173"/>
        <v>0</v>
      </c>
      <c r="AJ1118" s="113">
        <f t="shared" si="1173"/>
        <v>0</v>
      </c>
      <c r="AK1118" s="113">
        <f t="shared" si="1173"/>
        <v>0</v>
      </c>
      <c r="AL1118" s="113">
        <f t="shared" si="1173"/>
        <v>0</v>
      </c>
      <c r="AM1118" s="113">
        <f t="shared" si="1173"/>
        <v>0</v>
      </c>
      <c r="AN1118" s="113">
        <f t="shared" si="1173"/>
        <v>0</v>
      </c>
      <c r="AO1118" s="113">
        <f t="shared" si="1173"/>
        <v>0</v>
      </c>
      <c r="AP1118" s="113">
        <f t="shared" si="1173"/>
        <v>0</v>
      </c>
      <c r="AQ1118" s="113">
        <f t="shared" si="1173"/>
        <v>0</v>
      </c>
      <c r="AR1118" s="113">
        <f t="shared" si="1173"/>
        <v>0</v>
      </c>
      <c r="AS1118" s="113">
        <f t="shared" si="1173"/>
        <v>0</v>
      </c>
      <c r="AT1118" s="113">
        <f t="shared" si="1173"/>
        <v>0</v>
      </c>
      <c r="AU1118" s="113">
        <f t="shared" si="1173"/>
        <v>0</v>
      </c>
      <c r="AV1118" s="113">
        <f t="shared" si="1173"/>
        <v>0</v>
      </c>
      <c r="AW1118" s="116">
        <f t="shared" si="1173"/>
        <v>0</v>
      </c>
    </row>
    <row r="1119" spans="1:49">
      <c r="A1119" s="42" t="s">
        <v>34</v>
      </c>
      <c r="B1119" s="36"/>
      <c r="C1119" s="113" t="str">
        <f t="shared" ref="C1119:AW1119" si="1174">IF(C1117&gt;0, C1118*(C1111/C1117),"")</f>
        <v/>
      </c>
      <c r="D1119" s="113" t="str">
        <f t="shared" si="1174"/>
        <v/>
      </c>
      <c r="E1119" s="113" t="str">
        <f t="shared" si="1174"/>
        <v/>
      </c>
      <c r="F1119" s="113" t="str">
        <f t="shared" si="1174"/>
        <v/>
      </c>
      <c r="G1119" s="113" t="str">
        <f t="shared" si="1174"/>
        <v/>
      </c>
      <c r="H1119" s="113" t="str">
        <f t="shared" si="1174"/>
        <v/>
      </c>
      <c r="I1119" s="113" t="str">
        <f t="shared" si="1174"/>
        <v/>
      </c>
      <c r="J1119" s="113" t="str">
        <f t="shared" si="1174"/>
        <v/>
      </c>
      <c r="K1119" s="113" t="str">
        <f t="shared" si="1174"/>
        <v/>
      </c>
      <c r="L1119" s="113" t="str">
        <f t="shared" si="1174"/>
        <v/>
      </c>
      <c r="M1119" s="113" t="str">
        <f t="shared" si="1174"/>
        <v/>
      </c>
      <c r="N1119" s="113" t="str">
        <f t="shared" si="1174"/>
        <v/>
      </c>
      <c r="O1119" s="113" t="str">
        <f t="shared" si="1174"/>
        <v/>
      </c>
      <c r="P1119" s="113" t="str">
        <f t="shared" si="1174"/>
        <v/>
      </c>
      <c r="Q1119" s="113" t="str">
        <f t="shared" si="1174"/>
        <v/>
      </c>
      <c r="R1119" s="113" t="str">
        <f t="shared" si="1174"/>
        <v/>
      </c>
      <c r="S1119" s="113" t="str">
        <f t="shared" si="1174"/>
        <v/>
      </c>
      <c r="T1119" s="113" t="str">
        <f t="shared" si="1174"/>
        <v/>
      </c>
      <c r="U1119" s="113" t="str">
        <f t="shared" si="1174"/>
        <v/>
      </c>
      <c r="V1119" s="113" t="str">
        <f t="shared" si="1174"/>
        <v/>
      </c>
      <c r="W1119" s="113" t="str">
        <f t="shared" si="1174"/>
        <v/>
      </c>
      <c r="X1119" s="113" t="str">
        <f t="shared" si="1174"/>
        <v/>
      </c>
      <c r="Y1119" s="113" t="str">
        <f t="shared" si="1174"/>
        <v/>
      </c>
      <c r="Z1119" s="113" t="str">
        <f t="shared" si="1174"/>
        <v/>
      </c>
      <c r="AA1119" s="113" t="str">
        <f t="shared" si="1174"/>
        <v/>
      </c>
      <c r="AB1119" s="113" t="str">
        <f t="shared" si="1174"/>
        <v/>
      </c>
      <c r="AC1119" s="113" t="str">
        <f t="shared" si="1174"/>
        <v/>
      </c>
      <c r="AD1119" s="113" t="str">
        <f t="shared" si="1174"/>
        <v/>
      </c>
      <c r="AE1119" s="113" t="str">
        <f t="shared" si="1174"/>
        <v/>
      </c>
      <c r="AF1119" s="113" t="str">
        <f t="shared" si="1174"/>
        <v/>
      </c>
      <c r="AG1119" s="113" t="str">
        <f t="shared" si="1174"/>
        <v/>
      </c>
      <c r="AH1119" s="113" t="str">
        <f t="shared" si="1174"/>
        <v/>
      </c>
      <c r="AI1119" s="113" t="str">
        <f t="shared" si="1174"/>
        <v/>
      </c>
      <c r="AJ1119" s="113" t="str">
        <f t="shared" si="1174"/>
        <v/>
      </c>
      <c r="AK1119" s="113" t="str">
        <f t="shared" si="1174"/>
        <v/>
      </c>
      <c r="AL1119" s="113" t="str">
        <f t="shared" si="1174"/>
        <v/>
      </c>
      <c r="AM1119" s="113" t="str">
        <f t="shared" si="1174"/>
        <v/>
      </c>
      <c r="AN1119" s="113" t="str">
        <f t="shared" si="1174"/>
        <v/>
      </c>
      <c r="AO1119" s="113" t="str">
        <f t="shared" si="1174"/>
        <v/>
      </c>
      <c r="AP1119" s="113" t="str">
        <f t="shared" si="1174"/>
        <v/>
      </c>
      <c r="AQ1119" s="113" t="str">
        <f t="shared" si="1174"/>
        <v/>
      </c>
      <c r="AR1119" s="113" t="str">
        <f t="shared" si="1174"/>
        <v/>
      </c>
      <c r="AS1119" s="113" t="str">
        <f t="shared" si="1174"/>
        <v/>
      </c>
      <c r="AT1119" s="113" t="str">
        <f t="shared" si="1174"/>
        <v/>
      </c>
      <c r="AU1119" s="113" t="str">
        <f t="shared" si="1174"/>
        <v/>
      </c>
      <c r="AV1119" s="113" t="str">
        <f t="shared" si="1174"/>
        <v/>
      </c>
      <c r="AW1119" s="116" t="str">
        <f t="shared" si="1174"/>
        <v/>
      </c>
    </row>
    <row r="1120" spans="1:49">
      <c r="A1120" s="42" t="s">
        <v>35</v>
      </c>
      <c r="B1120" s="36"/>
      <c r="C1120" s="113" t="str">
        <f>IF(C1117&gt;0, IF((C1117-1)=0,"", ( C1118*(C1111/C1117)*(1-(C1111/C1117))*(C1117-C1118))/(C1117-1)), "")</f>
        <v/>
      </c>
      <c r="D1120" s="113" t="str">
        <f t="shared" ref="D1120:AW1120" si="1175">IF(D1117&gt;0, IF((D1117-1)=0,"", ( D1118*(D1111/D1117)*(1-(D1111/D1117))*(D1117-D1118))/(D1117-1)), "")</f>
        <v/>
      </c>
      <c r="E1120" s="113" t="str">
        <f t="shared" si="1175"/>
        <v/>
      </c>
      <c r="F1120" s="113" t="str">
        <f t="shared" si="1175"/>
        <v/>
      </c>
      <c r="G1120" s="113" t="str">
        <f t="shared" si="1175"/>
        <v/>
      </c>
      <c r="H1120" s="113" t="str">
        <f t="shared" si="1175"/>
        <v/>
      </c>
      <c r="I1120" s="113" t="str">
        <f t="shared" si="1175"/>
        <v/>
      </c>
      <c r="J1120" s="113" t="str">
        <f t="shared" si="1175"/>
        <v/>
      </c>
      <c r="K1120" s="113" t="str">
        <f t="shared" si="1175"/>
        <v/>
      </c>
      <c r="L1120" s="113" t="str">
        <f t="shared" si="1175"/>
        <v/>
      </c>
      <c r="M1120" s="113" t="str">
        <f t="shared" si="1175"/>
        <v/>
      </c>
      <c r="N1120" s="113" t="str">
        <f t="shared" si="1175"/>
        <v/>
      </c>
      <c r="O1120" s="113" t="str">
        <f t="shared" si="1175"/>
        <v/>
      </c>
      <c r="P1120" s="113" t="str">
        <f t="shared" si="1175"/>
        <v/>
      </c>
      <c r="Q1120" s="113" t="str">
        <f t="shared" si="1175"/>
        <v/>
      </c>
      <c r="R1120" s="113" t="str">
        <f t="shared" si="1175"/>
        <v/>
      </c>
      <c r="S1120" s="113" t="str">
        <f t="shared" si="1175"/>
        <v/>
      </c>
      <c r="T1120" s="113" t="str">
        <f t="shared" si="1175"/>
        <v/>
      </c>
      <c r="U1120" s="113" t="str">
        <f t="shared" si="1175"/>
        <v/>
      </c>
      <c r="V1120" s="113" t="str">
        <f t="shared" si="1175"/>
        <v/>
      </c>
      <c r="W1120" s="113" t="str">
        <f t="shared" si="1175"/>
        <v/>
      </c>
      <c r="X1120" s="113" t="str">
        <f t="shared" si="1175"/>
        <v/>
      </c>
      <c r="Y1120" s="113" t="str">
        <f t="shared" si="1175"/>
        <v/>
      </c>
      <c r="Z1120" s="113" t="str">
        <f t="shared" si="1175"/>
        <v/>
      </c>
      <c r="AA1120" s="113" t="str">
        <f t="shared" si="1175"/>
        <v/>
      </c>
      <c r="AB1120" s="113" t="str">
        <f t="shared" si="1175"/>
        <v/>
      </c>
      <c r="AC1120" s="113" t="str">
        <f t="shared" si="1175"/>
        <v/>
      </c>
      <c r="AD1120" s="113" t="str">
        <f t="shared" si="1175"/>
        <v/>
      </c>
      <c r="AE1120" s="113" t="str">
        <f t="shared" si="1175"/>
        <v/>
      </c>
      <c r="AF1120" s="113" t="str">
        <f t="shared" si="1175"/>
        <v/>
      </c>
      <c r="AG1120" s="113" t="str">
        <f t="shared" si="1175"/>
        <v/>
      </c>
      <c r="AH1120" s="113" t="str">
        <f t="shared" si="1175"/>
        <v/>
      </c>
      <c r="AI1120" s="113" t="str">
        <f t="shared" si="1175"/>
        <v/>
      </c>
      <c r="AJ1120" s="113" t="str">
        <f t="shared" si="1175"/>
        <v/>
      </c>
      <c r="AK1120" s="113" t="str">
        <f t="shared" si="1175"/>
        <v/>
      </c>
      <c r="AL1120" s="113" t="str">
        <f t="shared" si="1175"/>
        <v/>
      </c>
      <c r="AM1120" s="113" t="str">
        <f t="shared" si="1175"/>
        <v/>
      </c>
      <c r="AN1120" s="113" t="str">
        <f t="shared" si="1175"/>
        <v/>
      </c>
      <c r="AO1120" s="113" t="str">
        <f t="shared" si="1175"/>
        <v/>
      </c>
      <c r="AP1120" s="113" t="str">
        <f t="shared" si="1175"/>
        <v/>
      </c>
      <c r="AQ1120" s="113" t="str">
        <f t="shared" si="1175"/>
        <v/>
      </c>
      <c r="AR1120" s="113" t="str">
        <f t="shared" si="1175"/>
        <v/>
      </c>
      <c r="AS1120" s="113" t="str">
        <f t="shared" si="1175"/>
        <v/>
      </c>
      <c r="AT1120" s="113" t="str">
        <f t="shared" si="1175"/>
        <v/>
      </c>
      <c r="AU1120" s="113" t="str">
        <f t="shared" si="1175"/>
        <v/>
      </c>
      <c r="AV1120" s="113" t="str">
        <f t="shared" si="1175"/>
        <v/>
      </c>
      <c r="AW1120" s="113" t="str">
        <f t="shared" si="1175"/>
        <v/>
      </c>
    </row>
    <row r="1121" spans="1:49">
      <c r="A1121" s="42" t="s">
        <v>33</v>
      </c>
      <c r="B1121" s="36" t="e">
        <f>(SUM(D1112:AW1112)-SUM(D1119:AW1119))^2/SUM(D1120:AW1120)</f>
        <v>#DIV/0!</v>
      </c>
      <c r="C1121" s="113"/>
      <c r="D1121" s="113"/>
      <c r="E1121" s="113"/>
      <c r="F1121" s="113"/>
      <c r="G1121" s="113"/>
      <c r="H1121" s="113"/>
      <c r="I1121" s="113"/>
      <c r="J1121" s="113"/>
      <c r="K1121" s="113"/>
      <c r="L1121" s="113"/>
      <c r="M1121" s="113"/>
      <c r="N1121" s="113"/>
      <c r="O1121" s="113"/>
      <c r="P1121" s="113"/>
      <c r="Q1121" s="113"/>
      <c r="R1121" s="113"/>
      <c r="S1121" s="113"/>
      <c r="T1121" s="113"/>
      <c r="U1121" s="113"/>
      <c r="V1121" s="113"/>
      <c r="W1121" s="113"/>
      <c r="X1121" s="113"/>
      <c r="Y1121" s="113"/>
      <c r="Z1121" s="113"/>
      <c r="AA1121" s="113"/>
      <c r="AB1121" s="113"/>
      <c r="AC1121" s="113"/>
      <c r="AD1121" s="113"/>
      <c r="AE1121" s="113"/>
      <c r="AF1121" s="113"/>
      <c r="AG1121" s="113"/>
      <c r="AH1121" s="113"/>
      <c r="AI1121" s="113"/>
      <c r="AJ1121" s="113"/>
      <c r="AK1121" s="113"/>
      <c r="AL1121" s="113"/>
      <c r="AM1121" s="113"/>
      <c r="AN1121" s="113"/>
      <c r="AO1121" s="113"/>
      <c r="AP1121" s="113"/>
      <c r="AQ1121" s="113"/>
      <c r="AR1121" s="113"/>
      <c r="AS1121" s="113"/>
      <c r="AT1121" s="113"/>
      <c r="AU1121" s="113"/>
      <c r="AV1121" s="113"/>
      <c r="AW1121" s="116"/>
    </row>
    <row r="1122" spans="1:49" ht="16" thickBot="1">
      <c r="A1122" s="46" t="s">
        <v>32</v>
      </c>
      <c r="B1122" s="47" t="e">
        <f>CHIDIST(B1121,1)</f>
        <v>#DIV/0!</v>
      </c>
      <c r="C1122" s="117"/>
      <c r="D1122" s="117"/>
      <c r="E1122" s="117"/>
      <c r="F1122" s="117"/>
      <c r="G1122" s="117"/>
      <c r="H1122" s="117"/>
      <c r="I1122" s="117"/>
      <c r="J1122" s="117"/>
      <c r="K1122" s="117"/>
      <c r="L1122" s="117"/>
      <c r="M1122" s="117"/>
      <c r="N1122" s="117"/>
      <c r="O1122" s="117"/>
      <c r="P1122" s="117"/>
      <c r="Q1122" s="117"/>
      <c r="R1122" s="117"/>
      <c r="S1122" s="117"/>
      <c r="T1122" s="117"/>
      <c r="U1122" s="117"/>
      <c r="V1122" s="117"/>
      <c r="W1122" s="117"/>
      <c r="X1122" s="117"/>
      <c r="Y1122" s="117"/>
      <c r="Z1122" s="117"/>
      <c r="AA1122" s="117"/>
      <c r="AB1122" s="117"/>
      <c r="AC1122" s="117"/>
      <c r="AD1122" s="117"/>
      <c r="AE1122" s="117"/>
      <c r="AF1122" s="117"/>
      <c r="AG1122" s="117"/>
      <c r="AH1122" s="117"/>
      <c r="AI1122" s="117"/>
      <c r="AJ1122" s="117"/>
      <c r="AK1122" s="117"/>
      <c r="AL1122" s="117"/>
      <c r="AM1122" s="117"/>
      <c r="AN1122" s="117"/>
      <c r="AO1122" s="117"/>
      <c r="AP1122" s="117"/>
      <c r="AQ1122" s="117"/>
      <c r="AR1122" s="117"/>
      <c r="AS1122" s="117"/>
      <c r="AT1122" s="117"/>
      <c r="AU1122" s="117"/>
      <c r="AV1122" s="117"/>
      <c r="AW1122" s="118"/>
    </row>
    <row r="1123" spans="1:49">
      <c r="A1123" s="33"/>
      <c r="B1123" s="33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  <c r="AP1123" s="37"/>
      <c r="AQ1123" s="37"/>
      <c r="AR1123" s="37"/>
      <c r="AS1123" s="37"/>
      <c r="AT1123" s="37"/>
      <c r="AU1123" s="37"/>
      <c r="AV1123" s="37"/>
      <c r="AW1123" s="37"/>
    </row>
    <row r="1124" spans="1:49" ht="16" thickBot="1">
      <c r="A1124" s="33"/>
      <c r="B1124" s="33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  <c r="AP1124" s="37"/>
      <c r="AQ1124" s="37"/>
      <c r="AR1124" s="37"/>
      <c r="AS1124" s="37"/>
      <c r="AT1124" s="37"/>
      <c r="AU1124" s="37"/>
      <c r="AV1124" s="37"/>
      <c r="AW1124" s="37"/>
    </row>
    <row r="1125" spans="1:49">
      <c r="A1125" s="43" t="str">
        <f>A1127&amp;" vs. "&amp;A1130</f>
        <v>Strain E vs. Strain H</v>
      </c>
      <c r="B1125" s="44" t="e">
        <f>"p = "&amp;FIXED(B1139,6)</f>
        <v>#DIV/0!</v>
      </c>
      <c r="C1125" s="114"/>
      <c r="D1125" s="114"/>
      <c r="E1125" s="114"/>
      <c r="F1125" s="114"/>
      <c r="G1125" s="114"/>
      <c r="H1125" s="114"/>
      <c r="I1125" s="114"/>
      <c r="J1125" s="114"/>
      <c r="K1125" s="114"/>
      <c r="L1125" s="114"/>
      <c r="M1125" s="114"/>
      <c r="N1125" s="114"/>
      <c r="O1125" s="114"/>
      <c r="P1125" s="114"/>
      <c r="Q1125" s="114"/>
      <c r="R1125" s="114"/>
      <c r="S1125" s="114"/>
      <c r="T1125" s="114"/>
      <c r="U1125" s="114"/>
      <c r="V1125" s="114"/>
      <c r="W1125" s="114"/>
      <c r="X1125" s="114"/>
      <c r="Y1125" s="114"/>
      <c r="Z1125" s="114"/>
      <c r="AA1125" s="114"/>
      <c r="AB1125" s="114"/>
      <c r="AC1125" s="114"/>
      <c r="AD1125" s="114"/>
      <c r="AE1125" s="114"/>
      <c r="AF1125" s="114"/>
      <c r="AG1125" s="114"/>
      <c r="AH1125" s="114"/>
      <c r="AI1125" s="114"/>
      <c r="AJ1125" s="114"/>
      <c r="AK1125" s="114"/>
      <c r="AL1125" s="114"/>
      <c r="AM1125" s="114"/>
      <c r="AN1125" s="114"/>
      <c r="AO1125" s="114"/>
      <c r="AP1125" s="114"/>
      <c r="AQ1125" s="114"/>
      <c r="AR1125" s="114"/>
      <c r="AS1125" s="114"/>
      <c r="AT1125" s="114"/>
      <c r="AU1125" s="114"/>
      <c r="AV1125" s="114"/>
      <c r="AW1125" s="115"/>
    </row>
    <row r="1126" spans="1:49">
      <c r="A1126" s="33"/>
      <c r="B1126" s="33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  <c r="AP1126" s="37"/>
      <c r="AQ1126" s="37"/>
      <c r="AR1126" s="37"/>
      <c r="AS1126" s="37"/>
      <c r="AT1126" s="37"/>
      <c r="AU1126" s="37"/>
      <c r="AV1126" s="37"/>
      <c r="AW1126" s="37"/>
    </row>
    <row r="1127" spans="1:49">
      <c r="A1127" s="45" t="str">
        <f>A$174</f>
        <v>Strain E</v>
      </c>
      <c r="B1127" s="36"/>
      <c r="C1127" s="113"/>
      <c r="D1127" s="113"/>
      <c r="E1127" s="113"/>
      <c r="F1127" s="113"/>
      <c r="G1127" s="113"/>
      <c r="H1127" s="113"/>
      <c r="I1127" s="113"/>
      <c r="J1127" s="113"/>
      <c r="K1127" s="113"/>
      <c r="L1127" s="113"/>
      <c r="M1127" s="113"/>
      <c r="N1127" s="113"/>
      <c r="O1127" s="113"/>
      <c r="P1127" s="113"/>
      <c r="Q1127" s="113"/>
      <c r="R1127" s="113"/>
      <c r="S1127" s="113"/>
      <c r="T1127" s="113"/>
      <c r="U1127" s="113"/>
      <c r="V1127" s="113"/>
      <c r="W1127" s="113"/>
      <c r="X1127" s="113"/>
      <c r="Y1127" s="113"/>
      <c r="Z1127" s="113"/>
      <c r="AA1127" s="113"/>
      <c r="AB1127" s="113"/>
      <c r="AC1127" s="113"/>
      <c r="AD1127" s="113"/>
      <c r="AE1127" s="113"/>
      <c r="AF1127" s="113"/>
      <c r="AG1127" s="113"/>
      <c r="AH1127" s="113"/>
      <c r="AI1127" s="113"/>
      <c r="AJ1127" s="113"/>
      <c r="AK1127" s="113"/>
      <c r="AL1127" s="113"/>
      <c r="AM1127" s="113"/>
      <c r="AN1127" s="113"/>
      <c r="AO1127" s="113"/>
      <c r="AP1127" s="113"/>
      <c r="AQ1127" s="113"/>
      <c r="AR1127" s="113"/>
      <c r="AS1127" s="113"/>
      <c r="AT1127" s="113"/>
      <c r="AU1127" s="113"/>
      <c r="AV1127" s="113"/>
      <c r="AW1127" s="116"/>
    </row>
    <row r="1128" spans="1:49">
      <c r="A1128" s="42" t="str">
        <f>A$175</f>
        <v>Number of Subjects at Risk (N)</v>
      </c>
      <c r="B1128" s="36">
        <f>B$175</f>
        <v>0</v>
      </c>
      <c r="C1128" s="113">
        <f t="shared" ref="C1128:AW1128" si="1176">C$175</f>
        <v>0</v>
      </c>
      <c r="D1128" s="113">
        <f t="shared" si="1176"/>
        <v>0</v>
      </c>
      <c r="E1128" s="113">
        <f t="shared" si="1176"/>
        <v>0</v>
      </c>
      <c r="F1128" s="113">
        <f t="shared" si="1176"/>
        <v>0</v>
      </c>
      <c r="G1128" s="113">
        <f t="shared" si="1176"/>
        <v>0</v>
      </c>
      <c r="H1128" s="113">
        <f t="shared" si="1176"/>
        <v>0</v>
      </c>
      <c r="I1128" s="113">
        <f t="shared" si="1176"/>
        <v>0</v>
      </c>
      <c r="J1128" s="113">
        <f t="shared" si="1176"/>
        <v>0</v>
      </c>
      <c r="K1128" s="113">
        <f t="shared" si="1176"/>
        <v>0</v>
      </c>
      <c r="L1128" s="113">
        <f t="shared" si="1176"/>
        <v>0</v>
      </c>
      <c r="M1128" s="113">
        <f t="shared" si="1176"/>
        <v>0</v>
      </c>
      <c r="N1128" s="113">
        <f t="shared" si="1176"/>
        <v>0</v>
      </c>
      <c r="O1128" s="113">
        <f t="shared" si="1176"/>
        <v>0</v>
      </c>
      <c r="P1128" s="113">
        <f t="shared" si="1176"/>
        <v>0</v>
      </c>
      <c r="Q1128" s="113">
        <f t="shared" si="1176"/>
        <v>0</v>
      </c>
      <c r="R1128" s="113">
        <f t="shared" si="1176"/>
        <v>0</v>
      </c>
      <c r="S1128" s="113">
        <f t="shared" si="1176"/>
        <v>0</v>
      </c>
      <c r="T1128" s="113">
        <f t="shared" si="1176"/>
        <v>0</v>
      </c>
      <c r="U1128" s="113">
        <f t="shared" si="1176"/>
        <v>0</v>
      </c>
      <c r="V1128" s="113">
        <f t="shared" si="1176"/>
        <v>0</v>
      </c>
      <c r="W1128" s="113">
        <f t="shared" si="1176"/>
        <v>0</v>
      </c>
      <c r="X1128" s="113">
        <f t="shared" si="1176"/>
        <v>0</v>
      </c>
      <c r="Y1128" s="113">
        <f t="shared" si="1176"/>
        <v>0</v>
      </c>
      <c r="Z1128" s="113">
        <f t="shared" si="1176"/>
        <v>0</v>
      </c>
      <c r="AA1128" s="113">
        <f t="shared" si="1176"/>
        <v>0</v>
      </c>
      <c r="AB1128" s="113">
        <f t="shared" si="1176"/>
        <v>0</v>
      </c>
      <c r="AC1128" s="113">
        <f t="shared" si="1176"/>
        <v>0</v>
      </c>
      <c r="AD1128" s="113">
        <f t="shared" si="1176"/>
        <v>0</v>
      </c>
      <c r="AE1128" s="113">
        <f t="shared" si="1176"/>
        <v>0</v>
      </c>
      <c r="AF1128" s="113">
        <f t="shared" si="1176"/>
        <v>0</v>
      </c>
      <c r="AG1128" s="113">
        <f t="shared" si="1176"/>
        <v>0</v>
      </c>
      <c r="AH1128" s="113">
        <f t="shared" si="1176"/>
        <v>0</v>
      </c>
      <c r="AI1128" s="113">
        <f t="shared" si="1176"/>
        <v>0</v>
      </c>
      <c r="AJ1128" s="113">
        <f t="shared" si="1176"/>
        <v>0</v>
      </c>
      <c r="AK1128" s="113">
        <f t="shared" si="1176"/>
        <v>0</v>
      </c>
      <c r="AL1128" s="113">
        <f t="shared" si="1176"/>
        <v>0</v>
      </c>
      <c r="AM1128" s="113">
        <f t="shared" si="1176"/>
        <v>0</v>
      </c>
      <c r="AN1128" s="113">
        <f t="shared" si="1176"/>
        <v>0</v>
      </c>
      <c r="AO1128" s="113">
        <f t="shared" si="1176"/>
        <v>0</v>
      </c>
      <c r="AP1128" s="113">
        <f t="shared" si="1176"/>
        <v>0</v>
      </c>
      <c r="AQ1128" s="113">
        <f t="shared" si="1176"/>
        <v>0</v>
      </c>
      <c r="AR1128" s="113">
        <f t="shared" si="1176"/>
        <v>0</v>
      </c>
      <c r="AS1128" s="113">
        <f t="shared" si="1176"/>
        <v>0</v>
      </c>
      <c r="AT1128" s="113">
        <f t="shared" si="1176"/>
        <v>0</v>
      </c>
      <c r="AU1128" s="113">
        <f t="shared" si="1176"/>
        <v>0</v>
      </c>
      <c r="AV1128" s="113">
        <f t="shared" si="1176"/>
        <v>0</v>
      </c>
      <c r="AW1128" s="113">
        <f t="shared" si="1176"/>
        <v>0</v>
      </c>
    </row>
    <row r="1129" spans="1:49">
      <c r="A1129" s="42" t="str">
        <f>A$176</f>
        <v>Observed Number of Deaths (O)</v>
      </c>
      <c r="B1129" s="36">
        <f>B$176</f>
        <v>0</v>
      </c>
      <c r="C1129" s="113">
        <f t="shared" ref="C1129:AW1129" si="1177">C$176</f>
        <v>0</v>
      </c>
      <c r="D1129" s="113">
        <f t="shared" si="1177"/>
        <v>0</v>
      </c>
      <c r="E1129" s="113">
        <f t="shared" si="1177"/>
        <v>0</v>
      </c>
      <c r="F1129" s="113">
        <f t="shared" si="1177"/>
        <v>0</v>
      </c>
      <c r="G1129" s="113">
        <f t="shared" si="1177"/>
        <v>0</v>
      </c>
      <c r="H1129" s="113">
        <f t="shared" si="1177"/>
        <v>0</v>
      </c>
      <c r="I1129" s="113">
        <f t="shared" si="1177"/>
        <v>0</v>
      </c>
      <c r="J1129" s="113">
        <f t="shared" si="1177"/>
        <v>0</v>
      </c>
      <c r="K1129" s="113">
        <f t="shared" si="1177"/>
        <v>0</v>
      </c>
      <c r="L1129" s="113">
        <f t="shared" si="1177"/>
        <v>0</v>
      </c>
      <c r="M1129" s="113">
        <f t="shared" si="1177"/>
        <v>0</v>
      </c>
      <c r="N1129" s="113">
        <f t="shared" si="1177"/>
        <v>0</v>
      </c>
      <c r="O1129" s="113">
        <f t="shared" si="1177"/>
        <v>0</v>
      </c>
      <c r="P1129" s="113">
        <f t="shared" si="1177"/>
        <v>0</v>
      </c>
      <c r="Q1129" s="113">
        <f t="shared" si="1177"/>
        <v>0</v>
      </c>
      <c r="R1129" s="113">
        <f t="shared" si="1177"/>
        <v>0</v>
      </c>
      <c r="S1129" s="113">
        <f t="shared" si="1177"/>
        <v>0</v>
      </c>
      <c r="T1129" s="113">
        <f t="shared" si="1177"/>
        <v>0</v>
      </c>
      <c r="U1129" s="113">
        <f t="shared" si="1177"/>
        <v>0</v>
      </c>
      <c r="V1129" s="113">
        <f t="shared" si="1177"/>
        <v>0</v>
      </c>
      <c r="W1129" s="113">
        <f t="shared" si="1177"/>
        <v>0</v>
      </c>
      <c r="X1129" s="113">
        <f t="shared" si="1177"/>
        <v>0</v>
      </c>
      <c r="Y1129" s="113">
        <f t="shared" si="1177"/>
        <v>0</v>
      </c>
      <c r="Z1129" s="113">
        <f t="shared" si="1177"/>
        <v>0</v>
      </c>
      <c r="AA1129" s="113">
        <f t="shared" si="1177"/>
        <v>0</v>
      </c>
      <c r="AB1129" s="113">
        <f t="shared" si="1177"/>
        <v>0</v>
      </c>
      <c r="AC1129" s="113">
        <f t="shared" si="1177"/>
        <v>0</v>
      </c>
      <c r="AD1129" s="113">
        <f t="shared" si="1177"/>
        <v>0</v>
      </c>
      <c r="AE1129" s="113">
        <f t="shared" si="1177"/>
        <v>0</v>
      </c>
      <c r="AF1129" s="113">
        <f t="shared" si="1177"/>
        <v>0</v>
      </c>
      <c r="AG1129" s="113">
        <f t="shared" si="1177"/>
        <v>0</v>
      </c>
      <c r="AH1129" s="113">
        <f t="shared" si="1177"/>
        <v>0</v>
      </c>
      <c r="AI1129" s="113">
        <f t="shared" si="1177"/>
        <v>0</v>
      </c>
      <c r="AJ1129" s="113">
        <f t="shared" si="1177"/>
        <v>0</v>
      </c>
      <c r="AK1129" s="113">
        <f t="shared" si="1177"/>
        <v>0</v>
      </c>
      <c r="AL1129" s="113">
        <f t="shared" si="1177"/>
        <v>0</v>
      </c>
      <c r="AM1129" s="113">
        <f t="shared" si="1177"/>
        <v>0</v>
      </c>
      <c r="AN1129" s="113">
        <f t="shared" si="1177"/>
        <v>0</v>
      </c>
      <c r="AO1129" s="113">
        <f t="shared" si="1177"/>
        <v>0</v>
      </c>
      <c r="AP1129" s="113">
        <f t="shared" si="1177"/>
        <v>0</v>
      </c>
      <c r="AQ1129" s="113">
        <f t="shared" si="1177"/>
        <v>0</v>
      </c>
      <c r="AR1129" s="113">
        <f t="shared" si="1177"/>
        <v>0</v>
      </c>
      <c r="AS1129" s="113">
        <f t="shared" si="1177"/>
        <v>0</v>
      </c>
      <c r="AT1129" s="113">
        <f t="shared" si="1177"/>
        <v>0</v>
      </c>
      <c r="AU1129" s="113">
        <f t="shared" si="1177"/>
        <v>0</v>
      </c>
      <c r="AV1129" s="113">
        <f t="shared" si="1177"/>
        <v>0</v>
      </c>
      <c r="AW1129" s="113">
        <f t="shared" si="1177"/>
        <v>0</v>
      </c>
    </row>
    <row r="1130" spans="1:49">
      <c r="A1130" s="45" t="str">
        <f>A$282</f>
        <v>Strain H</v>
      </c>
      <c r="B1130" s="36"/>
      <c r="C1130" s="113"/>
      <c r="D1130" s="113"/>
      <c r="E1130" s="113"/>
      <c r="F1130" s="113"/>
      <c r="G1130" s="113"/>
      <c r="H1130" s="113"/>
      <c r="I1130" s="113"/>
      <c r="J1130" s="113"/>
      <c r="K1130" s="113"/>
      <c r="L1130" s="113"/>
      <c r="M1130" s="113"/>
      <c r="N1130" s="113"/>
      <c r="O1130" s="113"/>
      <c r="P1130" s="113"/>
      <c r="Q1130" s="113"/>
      <c r="R1130" s="113"/>
      <c r="S1130" s="113"/>
      <c r="T1130" s="113"/>
      <c r="U1130" s="113"/>
      <c r="V1130" s="113"/>
      <c r="W1130" s="113"/>
      <c r="X1130" s="113"/>
      <c r="Y1130" s="113"/>
      <c r="Z1130" s="113"/>
      <c r="AA1130" s="113"/>
      <c r="AB1130" s="113"/>
      <c r="AC1130" s="113"/>
      <c r="AD1130" s="113"/>
      <c r="AE1130" s="113"/>
      <c r="AF1130" s="113"/>
      <c r="AG1130" s="113"/>
      <c r="AH1130" s="113"/>
      <c r="AI1130" s="113"/>
      <c r="AJ1130" s="113"/>
      <c r="AK1130" s="113"/>
      <c r="AL1130" s="113"/>
      <c r="AM1130" s="113"/>
      <c r="AN1130" s="113"/>
      <c r="AO1130" s="113"/>
      <c r="AP1130" s="113"/>
      <c r="AQ1130" s="113"/>
      <c r="AR1130" s="113"/>
      <c r="AS1130" s="113"/>
      <c r="AT1130" s="113"/>
      <c r="AU1130" s="113"/>
      <c r="AV1130" s="113"/>
      <c r="AW1130" s="116"/>
    </row>
    <row r="1131" spans="1:49">
      <c r="A1131" s="42" t="str">
        <f>A$283</f>
        <v>Number of Subjects at Risk (N)</v>
      </c>
      <c r="B1131" s="36">
        <f>B$283</f>
        <v>0</v>
      </c>
      <c r="C1131" s="113">
        <f t="shared" ref="C1131:AW1131" si="1178">C$283</f>
        <v>0</v>
      </c>
      <c r="D1131" s="113">
        <f t="shared" si="1178"/>
        <v>0</v>
      </c>
      <c r="E1131" s="113">
        <f t="shared" si="1178"/>
        <v>0</v>
      </c>
      <c r="F1131" s="113">
        <f t="shared" si="1178"/>
        <v>0</v>
      </c>
      <c r="G1131" s="113">
        <f t="shared" si="1178"/>
        <v>0</v>
      </c>
      <c r="H1131" s="113">
        <f t="shared" si="1178"/>
        <v>0</v>
      </c>
      <c r="I1131" s="113">
        <f t="shared" si="1178"/>
        <v>0</v>
      </c>
      <c r="J1131" s="113">
        <f t="shared" si="1178"/>
        <v>0</v>
      </c>
      <c r="K1131" s="113">
        <f t="shared" si="1178"/>
        <v>0</v>
      </c>
      <c r="L1131" s="113">
        <f t="shared" si="1178"/>
        <v>0</v>
      </c>
      <c r="M1131" s="113">
        <f t="shared" si="1178"/>
        <v>0</v>
      </c>
      <c r="N1131" s="113">
        <f t="shared" si="1178"/>
        <v>0</v>
      </c>
      <c r="O1131" s="113">
        <f t="shared" si="1178"/>
        <v>0</v>
      </c>
      <c r="P1131" s="113">
        <f t="shared" si="1178"/>
        <v>0</v>
      </c>
      <c r="Q1131" s="113">
        <f t="shared" si="1178"/>
        <v>0</v>
      </c>
      <c r="R1131" s="113">
        <f t="shared" si="1178"/>
        <v>0</v>
      </c>
      <c r="S1131" s="113">
        <f t="shared" si="1178"/>
        <v>0</v>
      </c>
      <c r="T1131" s="113">
        <f t="shared" si="1178"/>
        <v>0</v>
      </c>
      <c r="U1131" s="113">
        <f t="shared" si="1178"/>
        <v>0</v>
      </c>
      <c r="V1131" s="113">
        <f t="shared" si="1178"/>
        <v>0</v>
      </c>
      <c r="W1131" s="113">
        <f t="shared" si="1178"/>
        <v>0</v>
      </c>
      <c r="X1131" s="113">
        <f t="shared" si="1178"/>
        <v>0</v>
      </c>
      <c r="Y1131" s="113">
        <f t="shared" si="1178"/>
        <v>0</v>
      </c>
      <c r="Z1131" s="113">
        <f t="shared" si="1178"/>
        <v>0</v>
      </c>
      <c r="AA1131" s="113">
        <f t="shared" si="1178"/>
        <v>0</v>
      </c>
      <c r="AB1131" s="113">
        <f t="shared" si="1178"/>
        <v>0</v>
      </c>
      <c r="AC1131" s="113">
        <f t="shared" si="1178"/>
        <v>0</v>
      </c>
      <c r="AD1131" s="113">
        <f t="shared" si="1178"/>
        <v>0</v>
      </c>
      <c r="AE1131" s="113">
        <f t="shared" si="1178"/>
        <v>0</v>
      </c>
      <c r="AF1131" s="113">
        <f t="shared" si="1178"/>
        <v>0</v>
      </c>
      <c r="AG1131" s="113">
        <f t="shared" si="1178"/>
        <v>0</v>
      </c>
      <c r="AH1131" s="113">
        <f t="shared" si="1178"/>
        <v>0</v>
      </c>
      <c r="AI1131" s="113">
        <f t="shared" si="1178"/>
        <v>0</v>
      </c>
      <c r="AJ1131" s="113">
        <f t="shared" si="1178"/>
        <v>0</v>
      </c>
      <c r="AK1131" s="113">
        <f t="shared" si="1178"/>
        <v>0</v>
      </c>
      <c r="AL1131" s="113">
        <f t="shared" si="1178"/>
        <v>0</v>
      </c>
      <c r="AM1131" s="113">
        <f t="shared" si="1178"/>
        <v>0</v>
      </c>
      <c r="AN1131" s="113">
        <f t="shared" si="1178"/>
        <v>0</v>
      </c>
      <c r="AO1131" s="113">
        <f t="shared" si="1178"/>
        <v>0</v>
      </c>
      <c r="AP1131" s="113">
        <f t="shared" si="1178"/>
        <v>0</v>
      </c>
      <c r="AQ1131" s="113">
        <f t="shared" si="1178"/>
        <v>0</v>
      </c>
      <c r="AR1131" s="113">
        <f t="shared" si="1178"/>
        <v>0</v>
      </c>
      <c r="AS1131" s="113">
        <f t="shared" si="1178"/>
        <v>0</v>
      </c>
      <c r="AT1131" s="113">
        <f t="shared" si="1178"/>
        <v>0</v>
      </c>
      <c r="AU1131" s="113">
        <f t="shared" si="1178"/>
        <v>0</v>
      </c>
      <c r="AV1131" s="113">
        <f t="shared" si="1178"/>
        <v>0</v>
      </c>
      <c r="AW1131" s="113">
        <f t="shared" si="1178"/>
        <v>0</v>
      </c>
    </row>
    <row r="1132" spans="1:49">
      <c r="A1132" s="42" t="str">
        <f>A$284</f>
        <v>Observed Number of Deaths (O)</v>
      </c>
      <c r="B1132" s="36">
        <f>B$284</f>
        <v>0</v>
      </c>
      <c r="C1132" s="113">
        <f t="shared" ref="C1132:AW1132" si="1179">C$284</f>
        <v>0</v>
      </c>
      <c r="D1132" s="113">
        <f t="shared" si="1179"/>
        <v>0</v>
      </c>
      <c r="E1132" s="113">
        <f t="shared" si="1179"/>
        <v>0</v>
      </c>
      <c r="F1132" s="113">
        <f t="shared" si="1179"/>
        <v>0</v>
      </c>
      <c r="G1132" s="113">
        <f t="shared" si="1179"/>
        <v>0</v>
      </c>
      <c r="H1132" s="113">
        <f t="shared" si="1179"/>
        <v>0</v>
      </c>
      <c r="I1132" s="113">
        <f t="shared" si="1179"/>
        <v>0</v>
      </c>
      <c r="J1132" s="113">
        <f t="shared" si="1179"/>
        <v>0</v>
      </c>
      <c r="K1132" s="113">
        <f t="shared" si="1179"/>
        <v>0</v>
      </c>
      <c r="L1132" s="113">
        <f t="shared" si="1179"/>
        <v>0</v>
      </c>
      <c r="M1132" s="113">
        <f t="shared" si="1179"/>
        <v>0</v>
      </c>
      <c r="N1132" s="113">
        <f t="shared" si="1179"/>
        <v>0</v>
      </c>
      <c r="O1132" s="113">
        <f t="shared" si="1179"/>
        <v>0</v>
      </c>
      <c r="P1132" s="113">
        <f t="shared" si="1179"/>
        <v>0</v>
      </c>
      <c r="Q1132" s="113">
        <f t="shared" si="1179"/>
        <v>0</v>
      </c>
      <c r="R1132" s="113">
        <f t="shared" si="1179"/>
        <v>0</v>
      </c>
      <c r="S1132" s="113">
        <f t="shared" si="1179"/>
        <v>0</v>
      </c>
      <c r="T1132" s="113">
        <f t="shared" si="1179"/>
        <v>0</v>
      </c>
      <c r="U1132" s="113">
        <f t="shared" si="1179"/>
        <v>0</v>
      </c>
      <c r="V1132" s="113">
        <f t="shared" si="1179"/>
        <v>0</v>
      </c>
      <c r="W1132" s="113">
        <f t="shared" si="1179"/>
        <v>0</v>
      </c>
      <c r="X1132" s="113">
        <f t="shared" si="1179"/>
        <v>0</v>
      </c>
      <c r="Y1132" s="113">
        <f t="shared" si="1179"/>
        <v>0</v>
      </c>
      <c r="Z1132" s="113">
        <f t="shared" si="1179"/>
        <v>0</v>
      </c>
      <c r="AA1132" s="113">
        <f t="shared" si="1179"/>
        <v>0</v>
      </c>
      <c r="AB1132" s="113">
        <f t="shared" si="1179"/>
        <v>0</v>
      </c>
      <c r="AC1132" s="113">
        <f t="shared" si="1179"/>
        <v>0</v>
      </c>
      <c r="AD1132" s="113">
        <f t="shared" si="1179"/>
        <v>0</v>
      </c>
      <c r="AE1132" s="113">
        <f t="shared" si="1179"/>
        <v>0</v>
      </c>
      <c r="AF1132" s="113">
        <f t="shared" si="1179"/>
        <v>0</v>
      </c>
      <c r="AG1132" s="113">
        <f t="shared" si="1179"/>
        <v>0</v>
      </c>
      <c r="AH1132" s="113">
        <f t="shared" si="1179"/>
        <v>0</v>
      </c>
      <c r="AI1132" s="113">
        <f t="shared" si="1179"/>
        <v>0</v>
      </c>
      <c r="AJ1132" s="113">
        <f t="shared" si="1179"/>
        <v>0</v>
      </c>
      <c r="AK1132" s="113">
        <f t="shared" si="1179"/>
        <v>0</v>
      </c>
      <c r="AL1132" s="113">
        <f t="shared" si="1179"/>
        <v>0</v>
      </c>
      <c r="AM1132" s="113">
        <f t="shared" si="1179"/>
        <v>0</v>
      </c>
      <c r="AN1132" s="113">
        <f t="shared" si="1179"/>
        <v>0</v>
      </c>
      <c r="AO1132" s="113">
        <f t="shared" si="1179"/>
        <v>0</v>
      </c>
      <c r="AP1132" s="113">
        <f t="shared" si="1179"/>
        <v>0</v>
      </c>
      <c r="AQ1132" s="113">
        <f t="shared" si="1179"/>
        <v>0</v>
      </c>
      <c r="AR1132" s="113">
        <f t="shared" si="1179"/>
        <v>0</v>
      </c>
      <c r="AS1132" s="113">
        <f t="shared" si="1179"/>
        <v>0</v>
      </c>
      <c r="AT1132" s="113">
        <f t="shared" si="1179"/>
        <v>0</v>
      </c>
      <c r="AU1132" s="113">
        <f t="shared" si="1179"/>
        <v>0</v>
      </c>
      <c r="AV1132" s="113">
        <f t="shared" si="1179"/>
        <v>0</v>
      </c>
      <c r="AW1132" s="113">
        <f t="shared" si="1179"/>
        <v>0</v>
      </c>
    </row>
    <row r="1133" spans="1:49">
      <c r="A1133" s="45" t="s">
        <v>29</v>
      </c>
      <c r="B1133" s="36"/>
      <c r="C1133" s="113"/>
      <c r="D1133" s="113"/>
      <c r="E1133" s="113"/>
      <c r="F1133" s="113"/>
      <c r="G1133" s="113"/>
      <c r="H1133" s="113"/>
      <c r="I1133" s="113"/>
      <c r="J1133" s="113"/>
      <c r="K1133" s="113"/>
      <c r="L1133" s="113"/>
      <c r="M1133" s="113"/>
      <c r="N1133" s="113"/>
      <c r="O1133" s="113"/>
      <c r="P1133" s="113"/>
      <c r="Q1133" s="113"/>
      <c r="R1133" s="113"/>
      <c r="S1133" s="113"/>
      <c r="T1133" s="113"/>
      <c r="U1133" s="113"/>
      <c r="V1133" s="113"/>
      <c r="W1133" s="113"/>
      <c r="X1133" s="113"/>
      <c r="Y1133" s="113"/>
      <c r="Z1133" s="113"/>
      <c r="AA1133" s="113"/>
      <c r="AB1133" s="113"/>
      <c r="AC1133" s="113"/>
      <c r="AD1133" s="113"/>
      <c r="AE1133" s="113"/>
      <c r="AF1133" s="113"/>
      <c r="AG1133" s="113"/>
      <c r="AH1133" s="113"/>
      <c r="AI1133" s="113"/>
      <c r="AJ1133" s="113"/>
      <c r="AK1133" s="113"/>
      <c r="AL1133" s="113"/>
      <c r="AM1133" s="113"/>
      <c r="AN1133" s="113"/>
      <c r="AO1133" s="113"/>
      <c r="AP1133" s="113"/>
      <c r="AQ1133" s="113"/>
      <c r="AR1133" s="113"/>
      <c r="AS1133" s="113"/>
      <c r="AT1133" s="113"/>
      <c r="AU1133" s="113"/>
      <c r="AV1133" s="113"/>
      <c r="AW1133" s="116"/>
    </row>
    <row r="1134" spans="1:49">
      <c r="A1134" s="42" t="s">
        <v>30</v>
      </c>
      <c r="B1134" s="36"/>
      <c r="C1134" s="113">
        <f t="shared" ref="C1134:AW1134" si="1180">C1128+C1131</f>
        <v>0</v>
      </c>
      <c r="D1134" s="113">
        <f t="shared" si="1180"/>
        <v>0</v>
      </c>
      <c r="E1134" s="113">
        <f t="shared" si="1180"/>
        <v>0</v>
      </c>
      <c r="F1134" s="113">
        <f t="shared" si="1180"/>
        <v>0</v>
      </c>
      <c r="G1134" s="113">
        <f t="shared" si="1180"/>
        <v>0</v>
      </c>
      <c r="H1134" s="113">
        <f t="shared" si="1180"/>
        <v>0</v>
      </c>
      <c r="I1134" s="113">
        <f t="shared" si="1180"/>
        <v>0</v>
      </c>
      <c r="J1134" s="113">
        <f t="shared" si="1180"/>
        <v>0</v>
      </c>
      <c r="K1134" s="113">
        <f t="shared" si="1180"/>
        <v>0</v>
      </c>
      <c r="L1134" s="113">
        <f t="shared" si="1180"/>
        <v>0</v>
      </c>
      <c r="M1134" s="113">
        <f t="shared" si="1180"/>
        <v>0</v>
      </c>
      <c r="N1134" s="113">
        <f t="shared" si="1180"/>
        <v>0</v>
      </c>
      <c r="O1134" s="113">
        <f t="shared" si="1180"/>
        <v>0</v>
      </c>
      <c r="P1134" s="113">
        <f t="shared" si="1180"/>
        <v>0</v>
      </c>
      <c r="Q1134" s="113">
        <f t="shared" si="1180"/>
        <v>0</v>
      </c>
      <c r="R1134" s="113">
        <f t="shared" si="1180"/>
        <v>0</v>
      </c>
      <c r="S1134" s="113">
        <f t="shared" si="1180"/>
        <v>0</v>
      </c>
      <c r="T1134" s="113">
        <f t="shared" si="1180"/>
        <v>0</v>
      </c>
      <c r="U1134" s="113">
        <f t="shared" si="1180"/>
        <v>0</v>
      </c>
      <c r="V1134" s="113">
        <f t="shared" si="1180"/>
        <v>0</v>
      </c>
      <c r="W1134" s="113">
        <f t="shared" si="1180"/>
        <v>0</v>
      </c>
      <c r="X1134" s="113">
        <f t="shared" si="1180"/>
        <v>0</v>
      </c>
      <c r="Y1134" s="113">
        <f t="shared" si="1180"/>
        <v>0</v>
      </c>
      <c r="Z1134" s="113">
        <f t="shared" si="1180"/>
        <v>0</v>
      </c>
      <c r="AA1134" s="113">
        <f t="shared" si="1180"/>
        <v>0</v>
      </c>
      <c r="AB1134" s="113">
        <f t="shared" si="1180"/>
        <v>0</v>
      </c>
      <c r="AC1134" s="113">
        <f t="shared" si="1180"/>
        <v>0</v>
      </c>
      <c r="AD1134" s="113">
        <f t="shared" si="1180"/>
        <v>0</v>
      </c>
      <c r="AE1134" s="113">
        <f t="shared" si="1180"/>
        <v>0</v>
      </c>
      <c r="AF1134" s="113">
        <f t="shared" si="1180"/>
        <v>0</v>
      </c>
      <c r="AG1134" s="113">
        <f t="shared" si="1180"/>
        <v>0</v>
      </c>
      <c r="AH1134" s="113">
        <f t="shared" si="1180"/>
        <v>0</v>
      </c>
      <c r="AI1134" s="113">
        <f t="shared" si="1180"/>
        <v>0</v>
      </c>
      <c r="AJ1134" s="113">
        <f t="shared" si="1180"/>
        <v>0</v>
      </c>
      <c r="AK1134" s="113">
        <f t="shared" si="1180"/>
        <v>0</v>
      </c>
      <c r="AL1134" s="113">
        <f t="shared" si="1180"/>
        <v>0</v>
      </c>
      <c r="AM1134" s="113">
        <f t="shared" si="1180"/>
        <v>0</v>
      </c>
      <c r="AN1134" s="113">
        <f t="shared" si="1180"/>
        <v>0</v>
      </c>
      <c r="AO1134" s="113">
        <f t="shared" si="1180"/>
        <v>0</v>
      </c>
      <c r="AP1134" s="113">
        <f t="shared" si="1180"/>
        <v>0</v>
      </c>
      <c r="AQ1134" s="113">
        <f t="shared" si="1180"/>
        <v>0</v>
      </c>
      <c r="AR1134" s="113">
        <f t="shared" si="1180"/>
        <v>0</v>
      </c>
      <c r="AS1134" s="113">
        <f t="shared" si="1180"/>
        <v>0</v>
      </c>
      <c r="AT1134" s="113">
        <f t="shared" si="1180"/>
        <v>0</v>
      </c>
      <c r="AU1134" s="113">
        <f t="shared" si="1180"/>
        <v>0</v>
      </c>
      <c r="AV1134" s="113">
        <f t="shared" si="1180"/>
        <v>0</v>
      </c>
      <c r="AW1134" s="116">
        <f t="shared" si="1180"/>
        <v>0</v>
      </c>
    </row>
    <row r="1135" spans="1:49">
      <c r="A1135" s="42" t="s">
        <v>31</v>
      </c>
      <c r="B1135" s="36"/>
      <c r="C1135" s="113">
        <f t="shared" ref="C1135:AW1135" si="1181">C1129+C1132</f>
        <v>0</v>
      </c>
      <c r="D1135" s="113">
        <f t="shared" si="1181"/>
        <v>0</v>
      </c>
      <c r="E1135" s="113">
        <f t="shared" si="1181"/>
        <v>0</v>
      </c>
      <c r="F1135" s="113">
        <f t="shared" si="1181"/>
        <v>0</v>
      </c>
      <c r="G1135" s="113">
        <f t="shared" si="1181"/>
        <v>0</v>
      </c>
      <c r="H1135" s="113">
        <f t="shared" si="1181"/>
        <v>0</v>
      </c>
      <c r="I1135" s="113">
        <f t="shared" si="1181"/>
        <v>0</v>
      </c>
      <c r="J1135" s="113">
        <f t="shared" si="1181"/>
        <v>0</v>
      </c>
      <c r="K1135" s="113">
        <f t="shared" si="1181"/>
        <v>0</v>
      </c>
      <c r="L1135" s="113">
        <f t="shared" si="1181"/>
        <v>0</v>
      </c>
      <c r="M1135" s="113">
        <f t="shared" si="1181"/>
        <v>0</v>
      </c>
      <c r="N1135" s="113">
        <f t="shared" si="1181"/>
        <v>0</v>
      </c>
      <c r="O1135" s="113">
        <f t="shared" si="1181"/>
        <v>0</v>
      </c>
      <c r="P1135" s="113">
        <f t="shared" si="1181"/>
        <v>0</v>
      </c>
      <c r="Q1135" s="113">
        <f t="shared" si="1181"/>
        <v>0</v>
      </c>
      <c r="R1135" s="113">
        <f t="shared" si="1181"/>
        <v>0</v>
      </c>
      <c r="S1135" s="113">
        <f t="shared" si="1181"/>
        <v>0</v>
      </c>
      <c r="T1135" s="113">
        <f t="shared" si="1181"/>
        <v>0</v>
      </c>
      <c r="U1135" s="113">
        <f t="shared" si="1181"/>
        <v>0</v>
      </c>
      <c r="V1135" s="113">
        <f t="shared" si="1181"/>
        <v>0</v>
      </c>
      <c r="W1135" s="113">
        <f t="shared" si="1181"/>
        <v>0</v>
      </c>
      <c r="X1135" s="113">
        <f t="shared" si="1181"/>
        <v>0</v>
      </c>
      <c r="Y1135" s="113">
        <f t="shared" si="1181"/>
        <v>0</v>
      </c>
      <c r="Z1135" s="113">
        <f t="shared" si="1181"/>
        <v>0</v>
      </c>
      <c r="AA1135" s="113">
        <f t="shared" si="1181"/>
        <v>0</v>
      </c>
      <c r="AB1135" s="113">
        <f t="shared" si="1181"/>
        <v>0</v>
      </c>
      <c r="AC1135" s="113">
        <f t="shared" si="1181"/>
        <v>0</v>
      </c>
      <c r="AD1135" s="113">
        <f t="shared" si="1181"/>
        <v>0</v>
      </c>
      <c r="AE1135" s="113">
        <f t="shared" si="1181"/>
        <v>0</v>
      </c>
      <c r="AF1135" s="113">
        <f t="shared" si="1181"/>
        <v>0</v>
      </c>
      <c r="AG1135" s="113">
        <f t="shared" si="1181"/>
        <v>0</v>
      </c>
      <c r="AH1135" s="113">
        <f t="shared" si="1181"/>
        <v>0</v>
      </c>
      <c r="AI1135" s="113">
        <f t="shared" si="1181"/>
        <v>0</v>
      </c>
      <c r="AJ1135" s="113">
        <f t="shared" si="1181"/>
        <v>0</v>
      </c>
      <c r="AK1135" s="113">
        <f t="shared" si="1181"/>
        <v>0</v>
      </c>
      <c r="AL1135" s="113">
        <f t="shared" si="1181"/>
        <v>0</v>
      </c>
      <c r="AM1135" s="113">
        <f t="shared" si="1181"/>
        <v>0</v>
      </c>
      <c r="AN1135" s="113">
        <f t="shared" si="1181"/>
        <v>0</v>
      </c>
      <c r="AO1135" s="113">
        <f t="shared" si="1181"/>
        <v>0</v>
      </c>
      <c r="AP1135" s="113">
        <f t="shared" si="1181"/>
        <v>0</v>
      </c>
      <c r="AQ1135" s="113">
        <f t="shared" si="1181"/>
        <v>0</v>
      </c>
      <c r="AR1135" s="113">
        <f t="shared" si="1181"/>
        <v>0</v>
      </c>
      <c r="AS1135" s="113">
        <f t="shared" si="1181"/>
        <v>0</v>
      </c>
      <c r="AT1135" s="113">
        <f t="shared" si="1181"/>
        <v>0</v>
      </c>
      <c r="AU1135" s="113">
        <f t="shared" si="1181"/>
        <v>0</v>
      </c>
      <c r="AV1135" s="113">
        <f t="shared" si="1181"/>
        <v>0</v>
      </c>
      <c r="AW1135" s="116">
        <f t="shared" si="1181"/>
        <v>0</v>
      </c>
    </row>
    <row r="1136" spans="1:49">
      <c r="A1136" s="42" t="s">
        <v>34</v>
      </c>
      <c r="B1136" s="36"/>
      <c r="C1136" s="113" t="str">
        <f t="shared" ref="C1136:AW1136" si="1182">IF(C1134&gt;0, C1135*(C1128/C1134),"")</f>
        <v/>
      </c>
      <c r="D1136" s="113" t="str">
        <f t="shared" si="1182"/>
        <v/>
      </c>
      <c r="E1136" s="113" t="str">
        <f t="shared" si="1182"/>
        <v/>
      </c>
      <c r="F1136" s="113" t="str">
        <f t="shared" si="1182"/>
        <v/>
      </c>
      <c r="G1136" s="113" t="str">
        <f t="shared" si="1182"/>
        <v/>
      </c>
      <c r="H1136" s="113" t="str">
        <f t="shared" si="1182"/>
        <v/>
      </c>
      <c r="I1136" s="113" t="str">
        <f t="shared" si="1182"/>
        <v/>
      </c>
      <c r="J1136" s="113" t="str">
        <f t="shared" si="1182"/>
        <v/>
      </c>
      <c r="K1136" s="113" t="str">
        <f t="shared" si="1182"/>
        <v/>
      </c>
      <c r="L1136" s="113" t="str">
        <f t="shared" si="1182"/>
        <v/>
      </c>
      <c r="M1136" s="113" t="str">
        <f t="shared" si="1182"/>
        <v/>
      </c>
      <c r="N1136" s="113" t="str">
        <f t="shared" si="1182"/>
        <v/>
      </c>
      <c r="O1136" s="113" t="str">
        <f t="shared" si="1182"/>
        <v/>
      </c>
      <c r="P1136" s="113" t="str">
        <f t="shared" si="1182"/>
        <v/>
      </c>
      <c r="Q1136" s="113" t="str">
        <f t="shared" si="1182"/>
        <v/>
      </c>
      <c r="R1136" s="113" t="str">
        <f t="shared" si="1182"/>
        <v/>
      </c>
      <c r="S1136" s="113" t="str">
        <f t="shared" si="1182"/>
        <v/>
      </c>
      <c r="T1136" s="113" t="str">
        <f t="shared" si="1182"/>
        <v/>
      </c>
      <c r="U1136" s="113" t="str">
        <f t="shared" si="1182"/>
        <v/>
      </c>
      <c r="V1136" s="113" t="str">
        <f t="shared" si="1182"/>
        <v/>
      </c>
      <c r="W1136" s="113" t="str">
        <f t="shared" si="1182"/>
        <v/>
      </c>
      <c r="X1136" s="113" t="str">
        <f t="shared" si="1182"/>
        <v/>
      </c>
      <c r="Y1136" s="113" t="str">
        <f t="shared" si="1182"/>
        <v/>
      </c>
      <c r="Z1136" s="113" t="str">
        <f t="shared" si="1182"/>
        <v/>
      </c>
      <c r="AA1136" s="113" t="str">
        <f t="shared" si="1182"/>
        <v/>
      </c>
      <c r="AB1136" s="113" t="str">
        <f t="shared" si="1182"/>
        <v/>
      </c>
      <c r="AC1136" s="113" t="str">
        <f t="shared" si="1182"/>
        <v/>
      </c>
      <c r="AD1136" s="113" t="str">
        <f t="shared" si="1182"/>
        <v/>
      </c>
      <c r="AE1136" s="113" t="str">
        <f t="shared" si="1182"/>
        <v/>
      </c>
      <c r="AF1136" s="113" t="str">
        <f t="shared" si="1182"/>
        <v/>
      </c>
      <c r="AG1136" s="113" t="str">
        <f t="shared" si="1182"/>
        <v/>
      </c>
      <c r="AH1136" s="113" t="str">
        <f t="shared" si="1182"/>
        <v/>
      </c>
      <c r="AI1136" s="113" t="str">
        <f t="shared" si="1182"/>
        <v/>
      </c>
      <c r="AJ1136" s="113" t="str">
        <f t="shared" si="1182"/>
        <v/>
      </c>
      <c r="AK1136" s="113" t="str">
        <f t="shared" si="1182"/>
        <v/>
      </c>
      <c r="AL1136" s="113" t="str">
        <f t="shared" si="1182"/>
        <v/>
      </c>
      <c r="AM1136" s="113" t="str">
        <f t="shared" si="1182"/>
        <v/>
      </c>
      <c r="AN1136" s="113" t="str">
        <f t="shared" si="1182"/>
        <v/>
      </c>
      <c r="AO1136" s="113" t="str">
        <f t="shared" si="1182"/>
        <v/>
      </c>
      <c r="AP1136" s="113" t="str">
        <f t="shared" si="1182"/>
        <v/>
      </c>
      <c r="AQ1136" s="113" t="str">
        <f t="shared" si="1182"/>
        <v/>
      </c>
      <c r="AR1136" s="113" t="str">
        <f t="shared" si="1182"/>
        <v/>
      </c>
      <c r="AS1136" s="113" t="str">
        <f t="shared" si="1182"/>
        <v/>
      </c>
      <c r="AT1136" s="113" t="str">
        <f t="shared" si="1182"/>
        <v/>
      </c>
      <c r="AU1136" s="113" t="str">
        <f t="shared" si="1182"/>
        <v/>
      </c>
      <c r="AV1136" s="113" t="str">
        <f t="shared" si="1182"/>
        <v/>
      </c>
      <c r="AW1136" s="116" t="str">
        <f t="shared" si="1182"/>
        <v/>
      </c>
    </row>
    <row r="1137" spans="1:49">
      <c r="A1137" s="42" t="s">
        <v>35</v>
      </c>
      <c r="B1137" s="36"/>
      <c r="C1137" s="113" t="str">
        <f>IF(C1134&gt;0, IF((C1134-1)=0,"", ( C1135*(C1128/C1134)*(1-(C1128/C1134))*(C1134-C1135))/(C1134-1)), "")</f>
        <v/>
      </c>
      <c r="D1137" s="113" t="str">
        <f t="shared" ref="D1137:AW1137" si="1183">IF(D1134&gt;0, IF((D1134-1)=0,"", ( D1135*(D1128/D1134)*(1-(D1128/D1134))*(D1134-D1135))/(D1134-1)), "")</f>
        <v/>
      </c>
      <c r="E1137" s="113" t="str">
        <f t="shared" si="1183"/>
        <v/>
      </c>
      <c r="F1137" s="113" t="str">
        <f t="shared" si="1183"/>
        <v/>
      </c>
      <c r="G1137" s="113" t="str">
        <f t="shared" si="1183"/>
        <v/>
      </c>
      <c r="H1137" s="113" t="str">
        <f t="shared" si="1183"/>
        <v/>
      </c>
      <c r="I1137" s="113" t="str">
        <f t="shared" si="1183"/>
        <v/>
      </c>
      <c r="J1137" s="113" t="str">
        <f t="shared" si="1183"/>
        <v/>
      </c>
      <c r="K1137" s="113" t="str">
        <f t="shared" si="1183"/>
        <v/>
      </c>
      <c r="L1137" s="113" t="str">
        <f t="shared" si="1183"/>
        <v/>
      </c>
      <c r="M1137" s="113" t="str">
        <f t="shared" si="1183"/>
        <v/>
      </c>
      <c r="N1137" s="113" t="str">
        <f t="shared" si="1183"/>
        <v/>
      </c>
      <c r="O1137" s="113" t="str">
        <f t="shared" si="1183"/>
        <v/>
      </c>
      <c r="P1137" s="113" t="str">
        <f t="shared" si="1183"/>
        <v/>
      </c>
      <c r="Q1137" s="113" t="str">
        <f t="shared" si="1183"/>
        <v/>
      </c>
      <c r="R1137" s="113" t="str">
        <f t="shared" si="1183"/>
        <v/>
      </c>
      <c r="S1137" s="113" t="str">
        <f t="shared" si="1183"/>
        <v/>
      </c>
      <c r="T1137" s="113" t="str">
        <f t="shared" si="1183"/>
        <v/>
      </c>
      <c r="U1137" s="113" t="str">
        <f t="shared" si="1183"/>
        <v/>
      </c>
      <c r="V1137" s="113" t="str">
        <f t="shared" si="1183"/>
        <v/>
      </c>
      <c r="W1137" s="113" t="str">
        <f t="shared" si="1183"/>
        <v/>
      </c>
      <c r="X1137" s="113" t="str">
        <f t="shared" si="1183"/>
        <v/>
      </c>
      <c r="Y1137" s="113" t="str">
        <f t="shared" si="1183"/>
        <v/>
      </c>
      <c r="Z1137" s="113" t="str">
        <f t="shared" si="1183"/>
        <v/>
      </c>
      <c r="AA1137" s="113" t="str">
        <f t="shared" si="1183"/>
        <v/>
      </c>
      <c r="AB1137" s="113" t="str">
        <f t="shared" si="1183"/>
        <v/>
      </c>
      <c r="AC1137" s="113" t="str">
        <f t="shared" si="1183"/>
        <v/>
      </c>
      <c r="AD1137" s="113" t="str">
        <f t="shared" si="1183"/>
        <v/>
      </c>
      <c r="AE1137" s="113" t="str">
        <f t="shared" si="1183"/>
        <v/>
      </c>
      <c r="AF1137" s="113" t="str">
        <f t="shared" si="1183"/>
        <v/>
      </c>
      <c r="AG1137" s="113" t="str">
        <f t="shared" si="1183"/>
        <v/>
      </c>
      <c r="AH1137" s="113" t="str">
        <f t="shared" si="1183"/>
        <v/>
      </c>
      <c r="AI1137" s="113" t="str">
        <f t="shared" si="1183"/>
        <v/>
      </c>
      <c r="AJ1137" s="113" t="str">
        <f t="shared" si="1183"/>
        <v/>
      </c>
      <c r="AK1137" s="113" t="str">
        <f t="shared" si="1183"/>
        <v/>
      </c>
      <c r="AL1137" s="113" t="str">
        <f t="shared" si="1183"/>
        <v/>
      </c>
      <c r="AM1137" s="113" t="str">
        <f t="shared" si="1183"/>
        <v/>
      </c>
      <c r="AN1137" s="113" t="str">
        <f t="shared" si="1183"/>
        <v/>
      </c>
      <c r="AO1137" s="113" t="str">
        <f t="shared" si="1183"/>
        <v/>
      </c>
      <c r="AP1137" s="113" t="str">
        <f t="shared" si="1183"/>
        <v/>
      </c>
      <c r="AQ1137" s="113" t="str">
        <f t="shared" si="1183"/>
        <v/>
      </c>
      <c r="AR1137" s="113" t="str">
        <f t="shared" si="1183"/>
        <v/>
      </c>
      <c r="AS1137" s="113" t="str">
        <f t="shared" si="1183"/>
        <v/>
      </c>
      <c r="AT1137" s="113" t="str">
        <f t="shared" si="1183"/>
        <v/>
      </c>
      <c r="AU1137" s="113" t="str">
        <f t="shared" si="1183"/>
        <v/>
      </c>
      <c r="AV1137" s="113" t="str">
        <f t="shared" si="1183"/>
        <v/>
      </c>
      <c r="AW1137" s="113" t="str">
        <f t="shared" si="1183"/>
        <v/>
      </c>
    </row>
    <row r="1138" spans="1:49">
      <c r="A1138" s="42" t="s">
        <v>33</v>
      </c>
      <c r="B1138" s="36" t="e">
        <f>(SUM(D1129:AW1129)-SUM(D1136:AW1136))^2/SUM(D1137:AW1137)</f>
        <v>#DIV/0!</v>
      </c>
      <c r="C1138" s="113"/>
      <c r="D1138" s="113"/>
      <c r="E1138" s="113"/>
      <c r="F1138" s="113"/>
      <c r="G1138" s="113"/>
      <c r="H1138" s="113"/>
      <c r="I1138" s="113"/>
      <c r="J1138" s="113"/>
      <c r="K1138" s="113"/>
      <c r="L1138" s="113"/>
      <c r="M1138" s="113"/>
      <c r="N1138" s="113"/>
      <c r="O1138" s="113"/>
      <c r="P1138" s="113"/>
      <c r="Q1138" s="113"/>
      <c r="R1138" s="113"/>
      <c r="S1138" s="113"/>
      <c r="T1138" s="113"/>
      <c r="U1138" s="113"/>
      <c r="V1138" s="113"/>
      <c r="W1138" s="113"/>
      <c r="X1138" s="113"/>
      <c r="Y1138" s="113"/>
      <c r="Z1138" s="113"/>
      <c r="AA1138" s="113"/>
      <c r="AB1138" s="113"/>
      <c r="AC1138" s="113"/>
      <c r="AD1138" s="113"/>
      <c r="AE1138" s="113"/>
      <c r="AF1138" s="113"/>
      <c r="AG1138" s="113"/>
      <c r="AH1138" s="113"/>
      <c r="AI1138" s="113"/>
      <c r="AJ1138" s="113"/>
      <c r="AK1138" s="113"/>
      <c r="AL1138" s="113"/>
      <c r="AM1138" s="113"/>
      <c r="AN1138" s="113"/>
      <c r="AO1138" s="113"/>
      <c r="AP1138" s="113"/>
      <c r="AQ1138" s="113"/>
      <c r="AR1138" s="113"/>
      <c r="AS1138" s="113"/>
      <c r="AT1138" s="113"/>
      <c r="AU1138" s="113"/>
      <c r="AV1138" s="113"/>
      <c r="AW1138" s="116"/>
    </row>
    <row r="1139" spans="1:49" ht="16" thickBot="1">
      <c r="A1139" s="46" t="s">
        <v>32</v>
      </c>
      <c r="B1139" s="47" t="e">
        <f>CHIDIST(B1138,1)</f>
        <v>#DIV/0!</v>
      </c>
      <c r="C1139" s="117"/>
      <c r="D1139" s="117"/>
      <c r="E1139" s="117"/>
      <c r="F1139" s="117"/>
      <c r="G1139" s="117"/>
      <c r="H1139" s="117"/>
      <c r="I1139" s="117"/>
      <c r="J1139" s="117"/>
      <c r="K1139" s="117"/>
      <c r="L1139" s="117"/>
      <c r="M1139" s="117"/>
      <c r="N1139" s="117"/>
      <c r="O1139" s="117"/>
      <c r="P1139" s="117"/>
      <c r="Q1139" s="117"/>
      <c r="R1139" s="117"/>
      <c r="S1139" s="117"/>
      <c r="T1139" s="117"/>
      <c r="U1139" s="117"/>
      <c r="V1139" s="117"/>
      <c r="W1139" s="117"/>
      <c r="X1139" s="117"/>
      <c r="Y1139" s="117"/>
      <c r="Z1139" s="117"/>
      <c r="AA1139" s="117"/>
      <c r="AB1139" s="117"/>
      <c r="AC1139" s="117"/>
      <c r="AD1139" s="117"/>
      <c r="AE1139" s="117"/>
      <c r="AF1139" s="117"/>
      <c r="AG1139" s="117"/>
      <c r="AH1139" s="117"/>
      <c r="AI1139" s="117"/>
      <c r="AJ1139" s="117"/>
      <c r="AK1139" s="117"/>
      <c r="AL1139" s="117"/>
      <c r="AM1139" s="117"/>
      <c r="AN1139" s="117"/>
      <c r="AO1139" s="117"/>
      <c r="AP1139" s="117"/>
      <c r="AQ1139" s="117"/>
      <c r="AR1139" s="117"/>
      <c r="AS1139" s="117"/>
      <c r="AT1139" s="117"/>
      <c r="AU1139" s="117"/>
      <c r="AV1139" s="117"/>
      <c r="AW1139" s="118"/>
    </row>
    <row r="1140" spans="1:49">
      <c r="A1140" s="33"/>
      <c r="B1140" s="33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  <c r="AP1140" s="37"/>
      <c r="AQ1140" s="37"/>
      <c r="AR1140" s="37"/>
      <c r="AS1140" s="37"/>
      <c r="AT1140" s="37"/>
      <c r="AU1140" s="37"/>
      <c r="AV1140" s="37"/>
      <c r="AW1140" s="37"/>
    </row>
    <row r="1141" spans="1:49" ht="16" thickBot="1">
      <c r="A1141" s="33"/>
      <c r="B1141" s="33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  <c r="AP1141" s="37"/>
      <c r="AQ1141" s="37"/>
      <c r="AR1141" s="37"/>
      <c r="AS1141" s="37"/>
      <c r="AT1141" s="37"/>
      <c r="AU1141" s="37"/>
      <c r="AV1141" s="37"/>
      <c r="AW1141" s="37"/>
    </row>
    <row r="1142" spans="1:49">
      <c r="A1142" s="43" t="str">
        <f>A1144&amp;" vs. "&amp;A1147</f>
        <v>Strain E vs. Strain I</v>
      </c>
      <c r="B1142" s="44" t="e">
        <f>"p = "&amp;FIXED(B1156,6)</f>
        <v>#DIV/0!</v>
      </c>
      <c r="C1142" s="114"/>
      <c r="D1142" s="114"/>
      <c r="E1142" s="114"/>
      <c r="F1142" s="114"/>
      <c r="G1142" s="114"/>
      <c r="H1142" s="114"/>
      <c r="I1142" s="114"/>
      <c r="J1142" s="114"/>
      <c r="K1142" s="114"/>
      <c r="L1142" s="114"/>
      <c r="M1142" s="114"/>
      <c r="N1142" s="114"/>
      <c r="O1142" s="114"/>
      <c r="P1142" s="114"/>
      <c r="Q1142" s="114"/>
      <c r="R1142" s="114"/>
      <c r="S1142" s="114"/>
      <c r="T1142" s="114"/>
      <c r="U1142" s="114"/>
      <c r="V1142" s="114"/>
      <c r="W1142" s="114"/>
      <c r="X1142" s="114"/>
      <c r="Y1142" s="114"/>
      <c r="Z1142" s="114"/>
      <c r="AA1142" s="114"/>
      <c r="AB1142" s="114"/>
      <c r="AC1142" s="114"/>
      <c r="AD1142" s="114"/>
      <c r="AE1142" s="114"/>
      <c r="AF1142" s="114"/>
      <c r="AG1142" s="114"/>
      <c r="AH1142" s="114"/>
      <c r="AI1142" s="114"/>
      <c r="AJ1142" s="114"/>
      <c r="AK1142" s="114"/>
      <c r="AL1142" s="114"/>
      <c r="AM1142" s="114"/>
      <c r="AN1142" s="114"/>
      <c r="AO1142" s="114"/>
      <c r="AP1142" s="114"/>
      <c r="AQ1142" s="114"/>
      <c r="AR1142" s="114"/>
      <c r="AS1142" s="114"/>
      <c r="AT1142" s="114"/>
      <c r="AU1142" s="114"/>
      <c r="AV1142" s="114"/>
      <c r="AW1142" s="115"/>
    </row>
    <row r="1143" spans="1:49">
      <c r="A1143" s="33"/>
      <c r="B1143" s="33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  <c r="AP1143" s="37"/>
      <c r="AQ1143" s="37"/>
      <c r="AR1143" s="37"/>
      <c r="AS1143" s="37"/>
      <c r="AT1143" s="37"/>
      <c r="AU1143" s="37"/>
      <c r="AV1143" s="37"/>
      <c r="AW1143" s="37"/>
    </row>
    <row r="1144" spans="1:49">
      <c r="A1144" s="45" t="str">
        <f>A$174</f>
        <v>Strain E</v>
      </c>
      <c r="B1144" s="36"/>
      <c r="C1144" s="113"/>
      <c r="D1144" s="113"/>
      <c r="E1144" s="113"/>
      <c r="F1144" s="113"/>
      <c r="G1144" s="113"/>
      <c r="H1144" s="113"/>
      <c r="I1144" s="113"/>
      <c r="J1144" s="113"/>
      <c r="K1144" s="113"/>
      <c r="L1144" s="113"/>
      <c r="M1144" s="113"/>
      <c r="N1144" s="113"/>
      <c r="O1144" s="113"/>
      <c r="P1144" s="113"/>
      <c r="Q1144" s="113"/>
      <c r="R1144" s="113"/>
      <c r="S1144" s="113"/>
      <c r="T1144" s="113"/>
      <c r="U1144" s="113"/>
      <c r="V1144" s="113"/>
      <c r="W1144" s="113"/>
      <c r="X1144" s="113"/>
      <c r="Y1144" s="113"/>
      <c r="Z1144" s="113"/>
      <c r="AA1144" s="113"/>
      <c r="AB1144" s="113"/>
      <c r="AC1144" s="113"/>
      <c r="AD1144" s="113"/>
      <c r="AE1144" s="113"/>
      <c r="AF1144" s="113"/>
      <c r="AG1144" s="113"/>
      <c r="AH1144" s="113"/>
      <c r="AI1144" s="113"/>
      <c r="AJ1144" s="113"/>
      <c r="AK1144" s="113"/>
      <c r="AL1144" s="113"/>
      <c r="AM1144" s="113"/>
      <c r="AN1144" s="113"/>
      <c r="AO1144" s="113"/>
      <c r="AP1144" s="113"/>
      <c r="AQ1144" s="113"/>
      <c r="AR1144" s="113"/>
      <c r="AS1144" s="113"/>
      <c r="AT1144" s="113"/>
      <c r="AU1144" s="113"/>
      <c r="AV1144" s="113"/>
      <c r="AW1144" s="116"/>
    </row>
    <row r="1145" spans="1:49">
      <c r="A1145" s="42" t="str">
        <f>A$175</f>
        <v>Number of Subjects at Risk (N)</v>
      </c>
      <c r="B1145" s="36">
        <f>B$175</f>
        <v>0</v>
      </c>
      <c r="C1145" s="113">
        <f t="shared" ref="C1145:AW1145" si="1184">C$175</f>
        <v>0</v>
      </c>
      <c r="D1145" s="113">
        <f t="shared" si="1184"/>
        <v>0</v>
      </c>
      <c r="E1145" s="113">
        <f t="shared" si="1184"/>
        <v>0</v>
      </c>
      <c r="F1145" s="113">
        <f t="shared" si="1184"/>
        <v>0</v>
      </c>
      <c r="G1145" s="113">
        <f t="shared" si="1184"/>
        <v>0</v>
      </c>
      <c r="H1145" s="113">
        <f t="shared" si="1184"/>
        <v>0</v>
      </c>
      <c r="I1145" s="113">
        <f t="shared" si="1184"/>
        <v>0</v>
      </c>
      <c r="J1145" s="113">
        <f t="shared" si="1184"/>
        <v>0</v>
      </c>
      <c r="K1145" s="113">
        <f t="shared" si="1184"/>
        <v>0</v>
      </c>
      <c r="L1145" s="113">
        <f t="shared" si="1184"/>
        <v>0</v>
      </c>
      <c r="M1145" s="113">
        <f t="shared" si="1184"/>
        <v>0</v>
      </c>
      <c r="N1145" s="113">
        <f t="shared" si="1184"/>
        <v>0</v>
      </c>
      <c r="O1145" s="113">
        <f t="shared" si="1184"/>
        <v>0</v>
      </c>
      <c r="P1145" s="113">
        <f t="shared" si="1184"/>
        <v>0</v>
      </c>
      <c r="Q1145" s="113">
        <f t="shared" si="1184"/>
        <v>0</v>
      </c>
      <c r="R1145" s="113">
        <f t="shared" si="1184"/>
        <v>0</v>
      </c>
      <c r="S1145" s="113">
        <f t="shared" si="1184"/>
        <v>0</v>
      </c>
      <c r="T1145" s="113">
        <f t="shared" si="1184"/>
        <v>0</v>
      </c>
      <c r="U1145" s="113">
        <f t="shared" si="1184"/>
        <v>0</v>
      </c>
      <c r="V1145" s="113">
        <f t="shared" si="1184"/>
        <v>0</v>
      </c>
      <c r="W1145" s="113">
        <f t="shared" si="1184"/>
        <v>0</v>
      </c>
      <c r="X1145" s="113">
        <f t="shared" si="1184"/>
        <v>0</v>
      </c>
      <c r="Y1145" s="113">
        <f t="shared" si="1184"/>
        <v>0</v>
      </c>
      <c r="Z1145" s="113">
        <f t="shared" si="1184"/>
        <v>0</v>
      </c>
      <c r="AA1145" s="113">
        <f t="shared" si="1184"/>
        <v>0</v>
      </c>
      <c r="AB1145" s="113">
        <f t="shared" si="1184"/>
        <v>0</v>
      </c>
      <c r="AC1145" s="113">
        <f t="shared" si="1184"/>
        <v>0</v>
      </c>
      <c r="AD1145" s="113">
        <f t="shared" si="1184"/>
        <v>0</v>
      </c>
      <c r="AE1145" s="113">
        <f t="shared" si="1184"/>
        <v>0</v>
      </c>
      <c r="AF1145" s="113">
        <f t="shared" si="1184"/>
        <v>0</v>
      </c>
      <c r="AG1145" s="113">
        <f t="shared" si="1184"/>
        <v>0</v>
      </c>
      <c r="AH1145" s="113">
        <f t="shared" si="1184"/>
        <v>0</v>
      </c>
      <c r="AI1145" s="113">
        <f t="shared" si="1184"/>
        <v>0</v>
      </c>
      <c r="AJ1145" s="113">
        <f t="shared" si="1184"/>
        <v>0</v>
      </c>
      <c r="AK1145" s="113">
        <f t="shared" si="1184"/>
        <v>0</v>
      </c>
      <c r="AL1145" s="113">
        <f t="shared" si="1184"/>
        <v>0</v>
      </c>
      <c r="AM1145" s="113">
        <f t="shared" si="1184"/>
        <v>0</v>
      </c>
      <c r="AN1145" s="113">
        <f t="shared" si="1184"/>
        <v>0</v>
      </c>
      <c r="AO1145" s="113">
        <f t="shared" si="1184"/>
        <v>0</v>
      </c>
      <c r="AP1145" s="113">
        <f t="shared" si="1184"/>
        <v>0</v>
      </c>
      <c r="AQ1145" s="113">
        <f t="shared" si="1184"/>
        <v>0</v>
      </c>
      <c r="AR1145" s="113">
        <f t="shared" si="1184"/>
        <v>0</v>
      </c>
      <c r="AS1145" s="113">
        <f t="shared" si="1184"/>
        <v>0</v>
      </c>
      <c r="AT1145" s="113">
        <f t="shared" si="1184"/>
        <v>0</v>
      </c>
      <c r="AU1145" s="113">
        <f t="shared" si="1184"/>
        <v>0</v>
      </c>
      <c r="AV1145" s="113">
        <f t="shared" si="1184"/>
        <v>0</v>
      </c>
      <c r="AW1145" s="113">
        <f t="shared" si="1184"/>
        <v>0</v>
      </c>
    </row>
    <row r="1146" spans="1:49">
      <c r="A1146" s="42" t="str">
        <f>A$176</f>
        <v>Observed Number of Deaths (O)</v>
      </c>
      <c r="B1146" s="36">
        <f>B$176</f>
        <v>0</v>
      </c>
      <c r="C1146" s="113">
        <f t="shared" ref="C1146:AW1146" si="1185">C$176</f>
        <v>0</v>
      </c>
      <c r="D1146" s="113">
        <f t="shared" si="1185"/>
        <v>0</v>
      </c>
      <c r="E1146" s="113">
        <f t="shared" si="1185"/>
        <v>0</v>
      </c>
      <c r="F1146" s="113">
        <f t="shared" si="1185"/>
        <v>0</v>
      </c>
      <c r="G1146" s="113">
        <f t="shared" si="1185"/>
        <v>0</v>
      </c>
      <c r="H1146" s="113">
        <f t="shared" si="1185"/>
        <v>0</v>
      </c>
      <c r="I1146" s="113">
        <f t="shared" si="1185"/>
        <v>0</v>
      </c>
      <c r="J1146" s="113">
        <f t="shared" si="1185"/>
        <v>0</v>
      </c>
      <c r="K1146" s="113">
        <f t="shared" si="1185"/>
        <v>0</v>
      </c>
      <c r="L1146" s="113">
        <f t="shared" si="1185"/>
        <v>0</v>
      </c>
      <c r="M1146" s="113">
        <f t="shared" si="1185"/>
        <v>0</v>
      </c>
      <c r="N1146" s="113">
        <f t="shared" si="1185"/>
        <v>0</v>
      </c>
      <c r="O1146" s="113">
        <f t="shared" si="1185"/>
        <v>0</v>
      </c>
      <c r="P1146" s="113">
        <f t="shared" si="1185"/>
        <v>0</v>
      </c>
      <c r="Q1146" s="113">
        <f t="shared" si="1185"/>
        <v>0</v>
      </c>
      <c r="R1146" s="113">
        <f t="shared" si="1185"/>
        <v>0</v>
      </c>
      <c r="S1146" s="113">
        <f t="shared" si="1185"/>
        <v>0</v>
      </c>
      <c r="T1146" s="113">
        <f t="shared" si="1185"/>
        <v>0</v>
      </c>
      <c r="U1146" s="113">
        <f t="shared" si="1185"/>
        <v>0</v>
      </c>
      <c r="V1146" s="113">
        <f t="shared" si="1185"/>
        <v>0</v>
      </c>
      <c r="W1146" s="113">
        <f t="shared" si="1185"/>
        <v>0</v>
      </c>
      <c r="X1146" s="113">
        <f t="shared" si="1185"/>
        <v>0</v>
      </c>
      <c r="Y1146" s="113">
        <f t="shared" si="1185"/>
        <v>0</v>
      </c>
      <c r="Z1146" s="113">
        <f t="shared" si="1185"/>
        <v>0</v>
      </c>
      <c r="AA1146" s="113">
        <f t="shared" si="1185"/>
        <v>0</v>
      </c>
      <c r="AB1146" s="113">
        <f t="shared" si="1185"/>
        <v>0</v>
      </c>
      <c r="AC1146" s="113">
        <f t="shared" si="1185"/>
        <v>0</v>
      </c>
      <c r="AD1146" s="113">
        <f t="shared" si="1185"/>
        <v>0</v>
      </c>
      <c r="AE1146" s="113">
        <f t="shared" si="1185"/>
        <v>0</v>
      </c>
      <c r="AF1146" s="113">
        <f t="shared" si="1185"/>
        <v>0</v>
      </c>
      <c r="AG1146" s="113">
        <f t="shared" si="1185"/>
        <v>0</v>
      </c>
      <c r="AH1146" s="113">
        <f t="shared" si="1185"/>
        <v>0</v>
      </c>
      <c r="AI1146" s="113">
        <f t="shared" si="1185"/>
        <v>0</v>
      </c>
      <c r="AJ1146" s="113">
        <f t="shared" si="1185"/>
        <v>0</v>
      </c>
      <c r="AK1146" s="113">
        <f t="shared" si="1185"/>
        <v>0</v>
      </c>
      <c r="AL1146" s="113">
        <f t="shared" si="1185"/>
        <v>0</v>
      </c>
      <c r="AM1146" s="113">
        <f t="shared" si="1185"/>
        <v>0</v>
      </c>
      <c r="AN1146" s="113">
        <f t="shared" si="1185"/>
        <v>0</v>
      </c>
      <c r="AO1146" s="113">
        <f t="shared" si="1185"/>
        <v>0</v>
      </c>
      <c r="AP1146" s="113">
        <f t="shared" si="1185"/>
        <v>0</v>
      </c>
      <c r="AQ1146" s="113">
        <f t="shared" si="1185"/>
        <v>0</v>
      </c>
      <c r="AR1146" s="113">
        <f t="shared" si="1185"/>
        <v>0</v>
      </c>
      <c r="AS1146" s="113">
        <f t="shared" si="1185"/>
        <v>0</v>
      </c>
      <c r="AT1146" s="113">
        <f t="shared" si="1185"/>
        <v>0</v>
      </c>
      <c r="AU1146" s="113">
        <f t="shared" si="1185"/>
        <v>0</v>
      </c>
      <c r="AV1146" s="113">
        <f t="shared" si="1185"/>
        <v>0</v>
      </c>
      <c r="AW1146" s="113">
        <f t="shared" si="1185"/>
        <v>0</v>
      </c>
    </row>
    <row r="1147" spans="1:49">
      <c r="A1147" s="45" t="str">
        <f>A$318</f>
        <v>Strain I</v>
      </c>
      <c r="B1147" s="36"/>
      <c r="C1147" s="113"/>
      <c r="D1147" s="113"/>
      <c r="E1147" s="113"/>
      <c r="F1147" s="113"/>
      <c r="G1147" s="113"/>
      <c r="H1147" s="113"/>
      <c r="I1147" s="113"/>
      <c r="J1147" s="113"/>
      <c r="K1147" s="113"/>
      <c r="L1147" s="113"/>
      <c r="M1147" s="113"/>
      <c r="N1147" s="113"/>
      <c r="O1147" s="113"/>
      <c r="P1147" s="113"/>
      <c r="Q1147" s="113"/>
      <c r="R1147" s="113"/>
      <c r="S1147" s="113"/>
      <c r="T1147" s="113"/>
      <c r="U1147" s="113"/>
      <c r="V1147" s="113"/>
      <c r="W1147" s="113"/>
      <c r="X1147" s="113"/>
      <c r="Y1147" s="113"/>
      <c r="Z1147" s="113"/>
      <c r="AA1147" s="113"/>
      <c r="AB1147" s="113"/>
      <c r="AC1147" s="113"/>
      <c r="AD1147" s="113"/>
      <c r="AE1147" s="113"/>
      <c r="AF1147" s="113"/>
      <c r="AG1147" s="113"/>
      <c r="AH1147" s="113"/>
      <c r="AI1147" s="113"/>
      <c r="AJ1147" s="113"/>
      <c r="AK1147" s="113"/>
      <c r="AL1147" s="113"/>
      <c r="AM1147" s="113"/>
      <c r="AN1147" s="113"/>
      <c r="AO1147" s="113"/>
      <c r="AP1147" s="113"/>
      <c r="AQ1147" s="113"/>
      <c r="AR1147" s="113"/>
      <c r="AS1147" s="113"/>
      <c r="AT1147" s="113"/>
      <c r="AU1147" s="113"/>
      <c r="AV1147" s="113"/>
      <c r="AW1147" s="116"/>
    </row>
    <row r="1148" spans="1:49">
      <c r="A1148" s="42" t="str">
        <f>A$319</f>
        <v>Number of Subjects at Risk (N)</v>
      </c>
      <c r="B1148" s="36">
        <f>B$319</f>
        <v>0</v>
      </c>
      <c r="C1148" s="113">
        <f t="shared" ref="C1148:AW1148" si="1186">C$319</f>
        <v>0</v>
      </c>
      <c r="D1148" s="113">
        <f t="shared" si="1186"/>
        <v>0</v>
      </c>
      <c r="E1148" s="113">
        <f t="shared" si="1186"/>
        <v>0</v>
      </c>
      <c r="F1148" s="113">
        <f t="shared" si="1186"/>
        <v>0</v>
      </c>
      <c r="G1148" s="113">
        <f t="shared" si="1186"/>
        <v>0</v>
      </c>
      <c r="H1148" s="113">
        <f t="shared" si="1186"/>
        <v>0</v>
      </c>
      <c r="I1148" s="113">
        <f t="shared" si="1186"/>
        <v>0</v>
      </c>
      <c r="J1148" s="113">
        <f t="shared" si="1186"/>
        <v>0</v>
      </c>
      <c r="K1148" s="113">
        <f t="shared" si="1186"/>
        <v>0</v>
      </c>
      <c r="L1148" s="113">
        <f t="shared" si="1186"/>
        <v>0</v>
      </c>
      <c r="M1148" s="113">
        <f t="shared" si="1186"/>
        <v>0</v>
      </c>
      <c r="N1148" s="113">
        <f t="shared" si="1186"/>
        <v>0</v>
      </c>
      <c r="O1148" s="113">
        <f t="shared" si="1186"/>
        <v>0</v>
      </c>
      <c r="P1148" s="113">
        <f t="shared" si="1186"/>
        <v>0</v>
      </c>
      <c r="Q1148" s="113">
        <f t="shared" si="1186"/>
        <v>0</v>
      </c>
      <c r="R1148" s="113">
        <f t="shared" si="1186"/>
        <v>0</v>
      </c>
      <c r="S1148" s="113">
        <f t="shared" si="1186"/>
        <v>0</v>
      </c>
      <c r="T1148" s="113">
        <f t="shared" si="1186"/>
        <v>0</v>
      </c>
      <c r="U1148" s="113">
        <f t="shared" si="1186"/>
        <v>0</v>
      </c>
      <c r="V1148" s="113">
        <f t="shared" si="1186"/>
        <v>0</v>
      </c>
      <c r="W1148" s="113">
        <f t="shared" si="1186"/>
        <v>0</v>
      </c>
      <c r="X1148" s="113">
        <f t="shared" si="1186"/>
        <v>0</v>
      </c>
      <c r="Y1148" s="113">
        <f t="shared" si="1186"/>
        <v>0</v>
      </c>
      <c r="Z1148" s="113">
        <f t="shared" si="1186"/>
        <v>0</v>
      </c>
      <c r="AA1148" s="113">
        <f t="shared" si="1186"/>
        <v>0</v>
      </c>
      <c r="AB1148" s="113">
        <f t="shared" si="1186"/>
        <v>0</v>
      </c>
      <c r="AC1148" s="113">
        <f t="shared" si="1186"/>
        <v>0</v>
      </c>
      <c r="AD1148" s="113">
        <f t="shared" si="1186"/>
        <v>0</v>
      </c>
      <c r="AE1148" s="113">
        <f t="shared" si="1186"/>
        <v>0</v>
      </c>
      <c r="AF1148" s="113">
        <f t="shared" si="1186"/>
        <v>0</v>
      </c>
      <c r="AG1148" s="113">
        <f t="shared" si="1186"/>
        <v>0</v>
      </c>
      <c r="AH1148" s="113">
        <f t="shared" si="1186"/>
        <v>0</v>
      </c>
      <c r="AI1148" s="113">
        <f t="shared" si="1186"/>
        <v>0</v>
      </c>
      <c r="AJ1148" s="113">
        <f t="shared" si="1186"/>
        <v>0</v>
      </c>
      <c r="AK1148" s="113">
        <f t="shared" si="1186"/>
        <v>0</v>
      </c>
      <c r="AL1148" s="113">
        <f t="shared" si="1186"/>
        <v>0</v>
      </c>
      <c r="AM1148" s="113">
        <f t="shared" si="1186"/>
        <v>0</v>
      </c>
      <c r="AN1148" s="113">
        <f t="shared" si="1186"/>
        <v>0</v>
      </c>
      <c r="AO1148" s="113">
        <f t="shared" si="1186"/>
        <v>0</v>
      </c>
      <c r="AP1148" s="113">
        <f t="shared" si="1186"/>
        <v>0</v>
      </c>
      <c r="AQ1148" s="113">
        <f t="shared" si="1186"/>
        <v>0</v>
      </c>
      <c r="AR1148" s="113">
        <f t="shared" si="1186"/>
        <v>0</v>
      </c>
      <c r="AS1148" s="113">
        <f t="shared" si="1186"/>
        <v>0</v>
      </c>
      <c r="AT1148" s="113">
        <f t="shared" si="1186"/>
        <v>0</v>
      </c>
      <c r="AU1148" s="113">
        <f t="shared" si="1186"/>
        <v>0</v>
      </c>
      <c r="AV1148" s="113">
        <f t="shared" si="1186"/>
        <v>0</v>
      </c>
      <c r="AW1148" s="113">
        <f t="shared" si="1186"/>
        <v>0</v>
      </c>
    </row>
    <row r="1149" spans="1:49">
      <c r="A1149" s="42" t="str">
        <f>A$320</f>
        <v>Observed Number of Deaths (O)</v>
      </c>
      <c r="B1149" s="36">
        <f>B$320</f>
        <v>0</v>
      </c>
      <c r="C1149" s="113">
        <f t="shared" ref="C1149:AW1149" si="1187">C$320</f>
        <v>0</v>
      </c>
      <c r="D1149" s="113">
        <f t="shared" si="1187"/>
        <v>0</v>
      </c>
      <c r="E1149" s="113">
        <f t="shared" si="1187"/>
        <v>0</v>
      </c>
      <c r="F1149" s="113">
        <f t="shared" si="1187"/>
        <v>0</v>
      </c>
      <c r="G1149" s="113">
        <f t="shared" si="1187"/>
        <v>0</v>
      </c>
      <c r="H1149" s="113">
        <f t="shared" si="1187"/>
        <v>0</v>
      </c>
      <c r="I1149" s="113">
        <f t="shared" si="1187"/>
        <v>0</v>
      </c>
      <c r="J1149" s="113">
        <f t="shared" si="1187"/>
        <v>0</v>
      </c>
      <c r="K1149" s="113">
        <f t="shared" si="1187"/>
        <v>0</v>
      </c>
      <c r="L1149" s="113">
        <f t="shared" si="1187"/>
        <v>0</v>
      </c>
      <c r="M1149" s="113">
        <f t="shared" si="1187"/>
        <v>0</v>
      </c>
      <c r="N1149" s="113">
        <f t="shared" si="1187"/>
        <v>0</v>
      </c>
      <c r="O1149" s="113">
        <f t="shared" si="1187"/>
        <v>0</v>
      </c>
      <c r="P1149" s="113">
        <f t="shared" si="1187"/>
        <v>0</v>
      </c>
      <c r="Q1149" s="113">
        <f t="shared" si="1187"/>
        <v>0</v>
      </c>
      <c r="R1149" s="113">
        <f t="shared" si="1187"/>
        <v>0</v>
      </c>
      <c r="S1149" s="113">
        <f t="shared" si="1187"/>
        <v>0</v>
      </c>
      <c r="T1149" s="113">
        <f t="shared" si="1187"/>
        <v>0</v>
      </c>
      <c r="U1149" s="113">
        <f t="shared" si="1187"/>
        <v>0</v>
      </c>
      <c r="V1149" s="113">
        <f t="shared" si="1187"/>
        <v>0</v>
      </c>
      <c r="W1149" s="113">
        <f t="shared" si="1187"/>
        <v>0</v>
      </c>
      <c r="X1149" s="113">
        <f t="shared" si="1187"/>
        <v>0</v>
      </c>
      <c r="Y1149" s="113">
        <f t="shared" si="1187"/>
        <v>0</v>
      </c>
      <c r="Z1149" s="113">
        <f t="shared" si="1187"/>
        <v>0</v>
      </c>
      <c r="AA1149" s="113">
        <f t="shared" si="1187"/>
        <v>0</v>
      </c>
      <c r="AB1149" s="113">
        <f t="shared" si="1187"/>
        <v>0</v>
      </c>
      <c r="AC1149" s="113">
        <f t="shared" si="1187"/>
        <v>0</v>
      </c>
      <c r="AD1149" s="113">
        <f t="shared" si="1187"/>
        <v>0</v>
      </c>
      <c r="AE1149" s="113">
        <f t="shared" si="1187"/>
        <v>0</v>
      </c>
      <c r="AF1149" s="113">
        <f t="shared" si="1187"/>
        <v>0</v>
      </c>
      <c r="AG1149" s="113">
        <f t="shared" si="1187"/>
        <v>0</v>
      </c>
      <c r="AH1149" s="113">
        <f t="shared" si="1187"/>
        <v>0</v>
      </c>
      <c r="AI1149" s="113">
        <f t="shared" si="1187"/>
        <v>0</v>
      </c>
      <c r="AJ1149" s="113">
        <f t="shared" si="1187"/>
        <v>0</v>
      </c>
      <c r="AK1149" s="113">
        <f t="shared" si="1187"/>
        <v>0</v>
      </c>
      <c r="AL1149" s="113">
        <f t="shared" si="1187"/>
        <v>0</v>
      </c>
      <c r="AM1149" s="113">
        <f t="shared" si="1187"/>
        <v>0</v>
      </c>
      <c r="AN1149" s="113">
        <f t="shared" si="1187"/>
        <v>0</v>
      </c>
      <c r="AO1149" s="113">
        <f t="shared" si="1187"/>
        <v>0</v>
      </c>
      <c r="AP1149" s="113">
        <f t="shared" si="1187"/>
        <v>0</v>
      </c>
      <c r="AQ1149" s="113">
        <f t="shared" si="1187"/>
        <v>0</v>
      </c>
      <c r="AR1149" s="113">
        <f t="shared" si="1187"/>
        <v>0</v>
      </c>
      <c r="AS1149" s="113">
        <f t="shared" si="1187"/>
        <v>0</v>
      </c>
      <c r="AT1149" s="113">
        <f t="shared" si="1187"/>
        <v>0</v>
      </c>
      <c r="AU1149" s="113">
        <f t="shared" si="1187"/>
        <v>0</v>
      </c>
      <c r="AV1149" s="113">
        <f t="shared" si="1187"/>
        <v>0</v>
      </c>
      <c r="AW1149" s="113">
        <f t="shared" si="1187"/>
        <v>0</v>
      </c>
    </row>
    <row r="1150" spans="1:49">
      <c r="A1150" s="45" t="s">
        <v>29</v>
      </c>
      <c r="B1150" s="36"/>
      <c r="C1150" s="113"/>
      <c r="D1150" s="113"/>
      <c r="E1150" s="113"/>
      <c r="F1150" s="113"/>
      <c r="G1150" s="113"/>
      <c r="H1150" s="113"/>
      <c r="I1150" s="113"/>
      <c r="J1150" s="113"/>
      <c r="K1150" s="113"/>
      <c r="L1150" s="113"/>
      <c r="M1150" s="113"/>
      <c r="N1150" s="113"/>
      <c r="O1150" s="113"/>
      <c r="P1150" s="113"/>
      <c r="Q1150" s="113"/>
      <c r="R1150" s="113"/>
      <c r="S1150" s="113"/>
      <c r="T1150" s="113"/>
      <c r="U1150" s="113"/>
      <c r="V1150" s="113"/>
      <c r="W1150" s="113"/>
      <c r="X1150" s="113"/>
      <c r="Y1150" s="113"/>
      <c r="Z1150" s="113"/>
      <c r="AA1150" s="113"/>
      <c r="AB1150" s="113"/>
      <c r="AC1150" s="113"/>
      <c r="AD1150" s="113"/>
      <c r="AE1150" s="113"/>
      <c r="AF1150" s="113"/>
      <c r="AG1150" s="113"/>
      <c r="AH1150" s="113"/>
      <c r="AI1150" s="113"/>
      <c r="AJ1150" s="113"/>
      <c r="AK1150" s="113"/>
      <c r="AL1150" s="113"/>
      <c r="AM1150" s="113"/>
      <c r="AN1150" s="113"/>
      <c r="AO1150" s="113"/>
      <c r="AP1150" s="113"/>
      <c r="AQ1150" s="113"/>
      <c r="AR1150" s="113"/>
      <c r="AS1150" s="113"/>
      <c r="AT1150" s="113"/>
      <c r="AU1150" s="113"/>
      <c r="AV1150" s="113"/>
      <c r="AW1150" s="116"/>
    </row>
    <row r="1151" spans="1:49">
      <c r="A1151" s="42" t="s">
        <v>30</v>
      </c>
      <c r="B1151" s="36"/>
      <c r="C1151" s="113">
        <f t="shared" ref="C1151:AW1151" si="1188">C1145+C1148</f>
        <v>0</v>
      </c>
      <c r="D1151" s="113">
        <f t="shared" si="1188"/>
        <v>0</v>
      </c>
      <c r="E1151" s="113">
        <f t="shared" si="1188"/>
        <v>0</v>
      </c>
      <c r="F1151" s="113">
        <f t="shared" si="1188"/>
        <v>0</v>
      </c>
      <c r="G1151" s="113">
        <f t="shared" si="1188"/>
        <v>0</v>
      </c>
      <c r="H1151" s="113">
        <f t="shared" si="1188"/>
        <v>0</v>
      </c>
      <c r="I1151" s="113">
        <f t="shared" si="1188"/>
        <v>0</v>
      </c>
      <c r="J1151" s="113">
        <f t="shared" si="1188"/>
        <v>0</v>
      </c>
      <c r="K1151" s="113">
        <f t="shared" si="1188"/>
        <v>0</v>
      </c>
      <c r="L1151" s="113">
        <f t="shared" si="1188"/>
        <v>0</v>
      </c>
      <c r="M1151" s="113">
        <f t="shared" si="1188"/>
        <v>0</v>
      </c>
      <c r="N1151" s="113">
        <f t="shared" si="1188"/>
        <v>0</v>
      </c>
      <c r="O1151" s="113">
        <f t="shared" si="1188"/>
        <v>0</v>
      </c>
      <c r="P1151" s="113">
        <f t="shared" si="1188"/>
        <v>0</v>
      </c>
      <c r="Q1151" s="113">
        <f t="shared" si="1188"/>
        <v>0</v>
      </c>
      <c r="R1151" s="113">
        <f t="shared" si="1188"/>
        <v>0</v>
      </c>
      <c r="S1151" s="113">
        <f t="shared" si="1188"/>
        <v>0</v>
      </c>
      <c r="T1151" s="113">
        <f t="shared" si="1188"/>
        <v>0</v>
      </c>
      <c r="U1151" s="113">
        <f t="shared" si="1188"/>
        <v>0</v>
      </c>
      <c r="V1151" s="113">
        <f t="shared" si="1188"/>
        <v>0</v>
      </c>
      <c r="W1151" s="113">
        <f t="shared" si="1188"/>
        <v>0</v>
      </c>
      <c r="X1151" s="113">
        <f t="shared" si="1188"/>
        <v>0</v>
      </c>
      <c r="Y1151" s="113">
        <f t="shared" si="1188"/>
        <v>0</v>
      </c>
      <c r="Z1151" s="113">
        <f t="shared" si="1188"/>
        <v>0</v>
      </c>
      <c r="AA1151" s="113">
        <f t="shared" si="1188"/>
        <v>0</v>
      </c>
      <c r="AB1151" s="113">
        <f t="shared" si="1188"/>
        <v>0</v>
      </c>
      <c r="AC1151" s="113">
        <f t="shared" si="1188"/>
        <v>0</v>
      </c>
      <c r="AD1151" s="113">
        <f t="shared" si="1188"/>
        <v>0</v>
      </c>
      <c r="AE1151" s="113">
        <f t="shared" si="1188"/>
        <v>0</v>
      </c>
      <c r="AF1151" s="113">
        <f t="shared" si="1188"/>
        <v>0</v>
      </c>
      <c r="AG1151" s="113">
        <f t="shared" si="1188"/>
        <v>0</v>
      </c>
      <c r="AH1151" s="113">
        <f t="shared" si="1188"/>
        <v>0</v>
      </c>
      <c r="AI1151" s="113">
        <f t="shared" si="1188"/>
        <v>0</v>
      </c>
      <c r="AJ1151" s="113">
        <f t="shared" si="1188"/>
        <v>0</v>
      </c>
      <c r="AK1151" s="113">
        <f t="shared" si="1188"/>
        <v>0</v>
      </c>
      <c r="AL1151" s="113">
        <f t="shared" si="1188"/>
        <v>0</v>
      </c>
      <c r="AM1151" s="113">
        <f t="shared" si="1188"/>
        <v>0</v>
      </c>
      <c r="AN1151" s="113">
        <f t="shared" si="1188"/>
        <v>0</v>
      </c>
      <c r="AO1151" s="113">
        <f t="shared" si="1188"/>
        <v>0</v>
      </c>
      <c r="AP1151" s="113">
        <f t="shared" si="1188"/>
        <v>0</v>
      </c>
      <c r="AQ1151" s="113">
        <f t="shared" si="1188"/>
        <v>0</v>
      </c>
      <c r="AR1151" s="113">
        <f t="shared" si="1188"/>
        <v>0</v>
      </c>
      <c r="AS1151" s="113">
        <f t="shared" si="1188"/>
        <v>0</v>
      </c>
      <c r="AT1151" s="113">
        <f t="shared" si="1188"/>
        <v>0</v>
      </c>
      <c r="AU1151" s="113">
        <f t="shared" si="1188"/>
        <v>0</v>
      </c>
      <c r="AV1151" s="113">
        <f t="shared" si="1188"/>
        <v>0</v>
      </c>
      <c r="AW1151" s="116">
        <f t="shared" si="1188"/>
        <v>0</v>
      </c>
    </row>
    <row r="1152" spans="1:49">
      <c r="A1152" s="42" t="s">
        <v>31</v>
      </c>
      <c r="B1152" s="36"/>
      <c r="C1152" s="113">
        <f t="shared" ref="C1152:AW1152" si="1189">C1146+C1149</f>
        <v>0</v>
      </c>
      <c r="D1152" s="113">
        <f t="shared" si="1189"/>
        <v>0</v>
      </c>
      <c r="E1152" s="113">
        <f t="shared" si="1189"/>
        <v>0</v>
      </c>
      <c r="F1152" s="113">
        <f t="shared" si="1189"/>
        <v>0</v>
      </c>
      <c r="G1152" s="113">
        <f t="shared" si="1189"/>
        <v>0</v>
      </c>
      <c r="H1152" s="113">
        <f t="shared" si="1189"/>
        <v>0</v>
      </c>
      <c r="I1152" s="113">
        <f t="shared" si="1189"/>
        <v>0</v>
      </c>
      <c r="J1152" s="113">
        <f t="shared" si="1189"/>
        <v>0</v>
      </c>
      <c r="K1152" s="113">
        <f t="shared" si="1189"/>
        <v>0</v>
      </c>
      <c r="L1152" s="113">
        <f t="shared" si="1189"/>
        <v>0</v>
      </c>
      <c r="M1152" s="113">
        <f t="shared" si="1189"/>
        <v>0</v>
      </c>
      <c r="N1152" s="113">
        <f t="shared" si="1189"/>
        <v>0</v>
      </c>
      <c r="O1152" s="113">
        <f t="shared" si="1189"/>
        <v>0</v>
      </c>
      <c r="P1152" s="113">
        <f t="shared" si="1189"/>
        <v>0</v>
      </c>
      <c r="Q1152" s="113">
        <f t="shared" si="1189"/>
        <v>0</v>
      </c>
      <c r="R1152" s="113">
        <f t="shared" si="1189"/>
        <v>0</v>
      </c>
      <c r="S1152" s="113">
        <f t="shared" si="1189"/>
        <v>0</v>
      </c>
      <c r="T1152" s="113">
        <f t="shared" si="1189"/>
        <v>0</v>
      </c>
      <c r="U1152" s="113">
        <f t="shared" si="1189"/>
        <v>0</v>
      </c>
      <c r="V1152" s="113">
        <f t="shared" si="1189"/>
        <v>0</v>
      </c>
      <c r="W1152" s="113">
        <f t="shared" si="1189"/>
        <v>0</v>
      </c>
      <c r="X1152" s="113">
        <f t="shared" si="1189"/>
        <v>0</v>
      </c>
      <c r="Y1152" s="113">
        <f t="shared" si="1189"/>
        <v>0</v>
      </c>
      <c r="Z1152" s="113">
        <f t="shared" si="1189"/>
        <v>0</v>
      </c>
      <c r="AA1152" s="113">
        <f t="shared" si="1189"/>
        <v>0</v>
      </c>
      <c r="AB1152" s="113">
        <f t="shared" si="1189"/>
        <v>0</v>
      </c>
      <c r="AC1152" s="113">
        <f t="shared" si="1189"/>
        <v>0</v>
      </c>
      <c r="AD1152" s="113">
        <f t="shared" si="1189"/>
        <v>0</v>
      </c>
      <c r="AE1152" s="113">
        <f t="shared" si="1189"/>
        <v>0</v>
      </c>
      <c r="AF1152" s="113">
        <f t="shared" si="1189"/>
        <v>0</v>
      </c>
      <c r="AG1152" s="113">
        <f t="shared" si="1189"/>
        <v>0</v>
      </c>
      <c r="AH1152" s="113">
        <f t="shared" si="1189"/>
        <v>0</v>
      </c>
      <c r="AI1152" s="113">
        <f t="shared" si="1189"/>
        <v>0</v>
      </c>
      <c r="AJ1152" s="113">
        <f t="shared" si="1189"/>
        <v>0</v>
      </c>
      <c r="AK1152" s="113">
        <f t="shared" si="1189"/>
        <v>0</v>
      </c>
      <c r="AL1152" s="113">
        <f t="shared" si="1189"/>
        <v>0</v>
      </c>
      <c r="AM1152" s="113">
        <f t="shared" si="1189"/>
        <v>0</v>
      </c>
      <c r="AN1152" s="113">
        <f t="shared" si="1189"/>
        <v>0</v>
      </c>
      <c r="AO1152" s="113">
        <f t="shared" si="1189"/>
        <v>0</v>
      </c>
      <c r="AP1152" s="113">
        <f t="shared" si="1189"/>
        <v>0</v>
      </c>
      <c r="AQ1152" s="113">
        <f t="shared" si="1189"/>
        <v>0</v>
      </c>
      <c r="AR1152" s="113">
        <f t="shared" si="1189"/>
        <v>0</v>
      </c>
      <c r="AS1152" s="113">
        <f t="shared" si="1189"/>
        <v>0</v>
      </c>
      <c r="AT1152" s="113">
        <f t="shared" si="1189"/>
        <v>0</v>
      </c>
      <c r="AU1152" s="113">
        <f t="shared" si="1189"/>
        <v>0</v>
      </c>
      <c r="AV1152" s="113">
        <f t="shared" si="1189"/>
        <v>0</v>
      </c>
      <c r="AW1152" s="116">
        <f t="shared" si="1189"/>
        <v>0</v>
      </c>
    </row>
    <row r="1153" spans="1:49">
      <c r="A1153" s="42" t="s">
        <v>34</v>
      </c>
      <c r="B1153" s="36"/>
      <c r="C1153" s="113" t="str">
        <f t="shared" ref="C1153:AW1153" si="1190">IF(C1151&gt;0, C1152*(C1145/C1151),"")</f>
        <v/>
      </c>
      <c r="D1153" s="113" t="str">
        <f t="shared" si="1190"/>
        <v/>
      </c>
      <c r="E1153" s="113" t="str">
        <f t="shared" si="1190"/>
        <v/>
      </c>
      <c r="F1153" s="113" t="str">
        <f t="shared" si="1190"/>
        <v/>
      </c>
      <c r="G1153" s="113" t="str">
        <f t="shared" si="1190"/>
        <v/>
      </c>
      <c r="H1153" s="113" t="str">
        <f t="shared" si="1190"/>
        <v/>
      </c>
      <c r="I1153" s="113" t="str">
        <f t="shared" si="1190"/>
        <v/>
      </c>
      <c r="J1153" s="113" t="str">
        <f t="shared" si="1190"/>
        <v/>
      </c>
      <c r="K1153" s="113" t="str">
        <f t="shared" si="1190"/>
        <v/>
      </c>
      <c r="L1153" s="113" t="str">
        <f t="shared" si="1190"/>
        <v/>
      </c>
      <c r="M1153" s="113" t="str">
        <f t="shared" si="1190"/>
        <v/>
      </c>
      <c r="N1153" s="113" t="str">
        <f t="shared" si="1190"/>
        <v/>
      </c>
      <c r="O1153" s="113" t="str">
        <f t="shared" si="1190"/>
        <v/>
      </c>
      <c r="P1153" s="113" t="str">
        <f t="shared" si="1190"/>
        <v/>
      </c>
      <c r="Q1153" s="113" t="str">
        <f t="shared" si="1190"/>
        <v/>
      </c>
      <c r="R1153" s="113" t="str">
        <f t="shared" si="1190"/>
        <v/>
      </c>
      <c r="S1153" s="113" t="str">
        <f t="shared" si="1190"/>
        <v/>
      </c>
      <c r="T1153" s="113" t="str">
        <f t="shared" si="1190"/>
        <v/>
      </c>
      <c r="U1153" s="113" t="str">
        <f t="shared" si="1190"/>
        <v/>
      </c>
      <c r="V1153" s="113" t="str">
        <f t="shared" si="1190"/>
        <v/>
      </c>
      <c r="W1153" s="113" t="str">
        <f t="shared" si="1190"/>
        <v/>
      </c>
      <c r="X1153" s="113" t="str">
        <f t="shared" si="1190"/>
        <v/>
      </c>
      <c r="Y1153" s="113" t="str">
        <f t="shared" si="1190"/>
        <v/>
      </c>
      <c r="Z1153" s="113" t="str">
        <f t="shared" si="1190"/>
        <v/>
      </c>
      <c r="AA1153" s="113" t="str">
        <f t="shared" si="1190"/>
        <v/>
      </c>
      <c r="AB1153" s="113" t="str">
        <f t="shared" si="1190"/>
        <v/>
      </c>
      <c r="AC1153" s="113" t="str">
        <f t="shared" si="1190"/>
        <v/>
      </c>
      <c r="AD1153" s="113" t="str">
        <f t="shared" si="1190"/>
        <v/>
      </c>
      <c r="AE1153" s="113" t="str">
        <f t="shared" si="1190"/>
        <v/>
      </c>
      <c r="AF1153" s="113" t="str">
        <f t="shared" si="1190"/>
        <v/>
      </c>
      <c r="AG1153" s="113" t="str">
        <f t="shared" si="1190"/>
        <v/>
      </c>
      <c r="AH1153" s="113" t="str">
        <f t="shared" si="1190"/>
        <v/>
      </c>
      <c r="AI1153" s="113" t="str">
        <f t="shared" si="1190"/>
        <v/>
      </c>
      <c r="AJ1153" s="113" t="str">
        <f t="shared" si="1190"/>
        <v/>
      </c>
      <c r="AK1153" s="113" t="str">
        <f t="shared" si="1190"/>
        <v/>
      </c>
      <c r="AL1153" s="113" t="str">
        <f t="shared" si="1190"/>
        <v/>
      </c>
      <c r="AM1153" s="113" t="str">
        <f t="shared" si="1190"/>
        <v/>
      </c>
      <c r="AN1153" s="113" t="str">
        <f t="shared" si="1190"/>
        <v/>
      </c>
      <c r="AO1153" s="113" t="str">
        <f t="shared" si="1190"/>
        <v/>
      </c>
      <c r="AP1153" s="113" t="str">
        <f t="shared" si="1190"/>
        <v/>
      </c>
      <c r="AQ1153" s="113" t="str">
        <f t="shared" si="1190"/>
        <v/>
      </c>
      <c r="AR1153" s="113" t="str">
        <f t="shared" si="1190"/>
        <v/>
      </c>
      <c r="AS1153" s="113" t="str">
        <f t="shared" si="1190"/>
        <v/>
      </c>
      <c r="AT1153" s="113" t="str">
        <f t="shared" si="1190"/>
        <v/>
      </c>
      <c r="AU1153" s="113" t="str">
        <f t="shared" si="1190"/>
        <v/>
      </c>
      <c r="AV1153" s="113" t="str">
        <f t="shared" si="1190"/>
        <v/>
      </c>
      <c r="AW1153" s="116" t="str">
        <f t="shared" si="1190"/>
        <v/>
      </c>
    </row>
    <row r="1154" spans="1:49">
      <c r="A1154" s="42" t="s">
        <v>35</v>
      </c>
      <c r="B1154" s="36"/>
      <c r="C1154" s="113" t="str">
        <f>IF(C1151&gt;0, IF((C1151-1)=0,"", ( C1152*(C1145/C1151)*(1-(C1145/C1151))*(C1151-C1152))/(C1151-1)), "")</f>
        <v/>
      </c>
      <c r="D1154" s="113" t="str">
        <f t="shared" ref="D1154:AW1154" si="1191">IF(D1151&gt;0, IF((D1151-1)=0,"", ( D1152*(D1145/D1151)*(1-(D1145/D1151))*(D1151-D1152))/(D1151-1)), "")</f>
        <v/>
      </c>
      <c r="E1154" s="113" t="str">
        <f t="shared" si="1191"/>
        <v/>
      </c>
      <c r="F1154" s="113" t="str">
        <f t="shared" si="1191"/>
        <v/>
      </c>
      <c r="G1154" s="113" t="str">
        <f t="shared" si="1191"/>
        <v/>
      </c>
      <c r="H1154" s="113" t="str">
        <f t="shared" si="1191"/>
        <v/>
      </c>
      <c r="I1154" s="113" t="str">
        <f t="shared" si="1191"/>
        <v/>
      </c>
      <c r="J1154" s="113" t="str">
        <f t="shared" si="1191"/>
        <v/>
      </c>
      <c r="K1154" s="113" t="str">
        <f t="shared" si="1191"/>
        <v/>
      </c>
      <c r="L1154" s="113" t="str">
        <f t="shared" si="1191"/>
        <v/>
      </c>
      <c r="M1154" s="113" t="str">
        <f t="shared" si="1191"/>
        <v/>
      </c>
      <c r="N1154" s="113" t="str">
        <f t="shared" si="1191"/>
        <v/>
      </c>
      <c r="O1154" s="113" t="str">
        <f t="shared" si="1191"/>
        <v/>
      </c>
      <c r="P1154" s="113" t="str">
        <f t="shared" si="1191"/>
        <v/>
      </c>
      <c r="Q1154" s="113" t="str">
        <f t="shared" si="1191"/>
        <v/>
      </c>
      <c r="R1154" s="113" t="str">
        <f t="shared" si="1191"/>
        <v/>
      </c>
      <c r="S1154" s="113" t="str">
        <f t="shared" si="1191"/>
        <v/>
      </c>
      <c r="T1154" s="113" t="str">
        <f t="shared" si="1191"/>
        <v/>
      </c>
      <c r="U1154" s="113" t="str">
        <f t="shared" si="1191"/>
        <v/>
      </c>
      <c r="V1154" s="113" t="str">
        <f t="shared" si="1191"/>
        <v/>
      </c>
      <c r="W1154" s="113" t="str">
        <f t="shared" si="1191"/>
        <v/>
      </c>
      <c r="X1154" s="113" t="str">
        <f t="shared" si="1191"/>
        <v/>
      </c>
      <c r="Y1154" s="113" t="str">
        <f t="shared" si="1191"/>
        <v/>
      </c>
      <c r="Z1154" s="113" t="str">
        <f t="shared" si="1191"/>
        <v/>
      </c>
      <c r="AA1154" s="113" t="str">
        <f t="shared" si="1191"/>
        <v/>
      </c>
      <c r="AB1154" s="113" t="str">
        <f t="shared" si="1191"/>
        <v/>
      </c>
      <c r="AC1154" s="113" t="str">
        <f t="shared" si="1191"/>
        <v/>
      </c>
      <c r="AD1154" s="113" t="str">
        <f t="shared" si="1191"/>
        <v/>
      </c>
      <c r="AE1154" s="113" t="str">
        <f t="shared" si="1191"/>
        <v/>
      </c>
      <c r="AF1154" s="113" t="str">
        <f t="shared" si="1191"/>
        <v/>
      </c>
      <c r="AG1154" s="113" t="str">
        <f t="shared" si="1191"/>
        <v/>
      </c>
      <c r="AH1154" s="113" t="str">
        <f t="shared" si="1191"/>
        <v/>
      </c>
      <c r="AI1154" s="113" t="str">
        <f t="shared" si="1191"/>
        <v/>
      </c>
      <c r="AJ1154" s="113" t="str">
        <f t="shared" si="1191"/>
        <v/>
      </c>
      <c r="AK1154" s="113" t="str">
        <f t="shared" si="1191"/>
        <v/>
      </c>
      <c r="AL1154" s="113" t="str">
        <f t="shared" si="1191"/>
        <v/>
      </c>
      <c r="AM1154" s="113" t="str">
        <f t="shared" si="1191"/>
        <v/>
      </c>
      <c r="AN1154" s="113" t="str">
        <f t="shared" si="1191"/>
        <v/>
      </c>
      <c r="AO1154" s="113" t="str">
        <f t="shared" si="1191"/>
        <v/>
      </c>
      <c r="AP1154" s="113" t="str">
        <f t="shared" si="1191"/>
        <v/>
      </c>
      <c r="AQ1154" s="113" t="str">
        <f t="shared" si="1191"/>
        <v/>
      </c>
      <c r="AR1154" s="113" t="str">
        <f t="shared" si="1191"/>
        <v/>
      </c>
      <c r="AS1154" s="113" t="str">
        <f t="shared" si="1191"/>
        <v/>
      </c>
      <c r="AT1154" s="113" t="str">
        <f t="shared" si="1191"/>
        <v/>
      </c>
      <c r="AU1154" s="113" t="str">
        <f t="shared" si="1191"/>
        <v/>
      </c>
      <c r="AV1154" s="113" t="str">
        <f t="shared" si="1191"/>
        <v/>
      </c>
      <c r="AW1154" s="113" t="str">
        <f t="shared" si="1191"/>
        <v/>
      </c>
    </row>
    <row r="1155" spans="1:49">
      <c r="A1155" s="42" t="s">
        <v>33</v>
      </c>
      <c r="B1155" s="36" t="e">
        <f>(SUM(D1146:AW1146)-SUM(D1153:AW1153))^2/SUM(D1154:AW1154)</f>
        <v>#DIV/0!</v>
      </c>
      <c r="C1155" s="113"/>
      <c r="D1155" s="113"/>
      <c r="E1155" s="113"/>
      <c r="F1155" s="113"/>
      <c r="G1155" s="113"/>
      <c r="H1155" s="113"/>
      <c r="I1155" s="113"/>
      <c r="J1155" s="113"/>
      <c r="K1155" s="113"/>
      <c r="L1155" s="113"/>
      <c r="M1155" s="113"/>
      <c r="N1155" s="113"/>
      <c r="O1155" s="113"/>
      <c r="P1155" s="113"/>
      <c r="Q1155" s="113"/>
      <c r="R1155" s="113"/>
      <c r="S1155" s="113"/>
      <c r="T1155" s="113"/>
      <c r="U1155" s="113"/>
      <c r="V1155" s="113"/>
      <c r="W1155" s="113"/>
      <c r="X1155" s="113"/>
      <c r="Y1155" s="113"/>
      <c r="Z1155" s="113"/>
      <c r="AA1155" s="113"/>
      <c r="AB1155" s="113"/>
      <c r="AC1155" s="113"/>
      <c r="AD1155" s="113"/>
      <c r="AE1155" s="113"/>
      <c r="AF1155" s="113"/>
      <c r="AG1155" s="113"/>
      <c r="AH1155" s="113"/>
      <c r="AI1155" s="113"/>
      <c r="AJ1155" s="113"/>
      <c r="AK1155" s="113"/>
      <c r="AL1155" s="113"/>
      <c r="AM1155" s="113"/>
      <c r="AN1155" s="113"/>
      <c r="AO1155" s="113"/>
      <c r="AP1155" s="113"/>
      <c r="AQ1155" s="113"/>
      <c r="AR1155" s="113"/>
      <c r="AS1155" s="113"/>
      <c r="AT1155" s="113"/>
      <c r="AU1155" s="113"/>
      <c r="AV1155" s="113"/>
      <c r="AW1155" s="116"/>
    </row>
    <row r="1156" spans="1:49" ht="16" thickBot="1">
      <c r="A1156" s="46" t="s">
        <v>32</v>
      </c>
      <c r="B1156" s="47" t="e">
        <f>CHIDIST(B1155,1)</f>
        <v>#DIV/0!</v>
      </c>
      <c r="C1156" s="117"/>
      <c r="D1156" s="117"/>
      <c r="E1156" s="117"/>
      <c r="F1156" s="117"/>
      <c r="G1156" s="117"/>
      <c r="H1156" s="117"/>
      <c r="I1156" s="117"/>
      <c r="J1156" s="117"/>
      <c r="K1156" s="117"/>
      <c r="L1156" s="117"/>
      <c r="M1156" s="117"/>
      <c r="N1156" s="117"/>
      <c r="O1156" s="117"/>
      <c r="P1156" s="117"/>
      <c r="Q1156" s="117"/>
      <c r="R1156" s="117"/>
      <c r="S1156" s="117"/>
      <c r="T1156" s="117"/>
      <c r="U1156" s="117"/>
      <c r="V1156" s="117"/>
      <c r="W1156" s="117"/>
      <c r="X1156" s="117"/>
      <c r="Y1156" s="117"/>
      <c r="Z1156" s="117"/>
      <c r="AA1156" s="117"/>
      <c r="AB1156" s="117"/>
      <c r="AC1156" s="117"/>
      <c r="AD1156" s="117"/>
      <c r="AE1156" s="117"/>
      <c r="AF1156" s="117"/>
      <c r="AG1156" s="117"/>
      <c r="AH1156" s="117"/>
      <c r="AI1156" s="117"/>
      <c r="AJ1156" s="117"/>
      <c r="AK1156" s="117"/>
      <c r="AL1156" s="117"/>
      <c r="AM1156" s="117"/>
      <c r="AN1156" s="117"/>
      <c r="AO1156" s="117"/>
      <c r="AP1156" s="117"/>
      <c r="AQ1156" s="117"/>
      <c r="AR1156" s="117"/>
      <c r="AS1156" s="117"/>
      <c r="AT1156" s="117"/>
      <c r="AU1156" s="117"/>
      <c r="AV1156" s="117"/>
      <c r="AW1156" s="118"/>
    </row>
    <row r="1157" spans="1:49">
      <c r="A1157" s="33"/>
      <c r="B1157" s="33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</row>
    <row r="1158" spans="1:49" ht="16" thickBot="1">
      <c r="A1158" s="33"/>
      <c r="B1158" s="33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  <c r="AP1158" s="37"/>
      <c r="AQ1158" s="37"/>
      <c r="AR1158" s="37"/>
      <c r="AS1158" s="37"/>
      <c r="AT1158" s="37"/>
      <c r="AU1158" s="37"/>
      <c r="AV1158" s="37"/>
      <c r="AW1158" s="37"/>
    </row>
    <row r="1159" spans="1:49">
      <c r="A1159" s="43" t="str">
        <f>A1161&amp;" vs. "&amp;A1164</f>
        <v>Strain E vs. Strain J</v>
      </c>
      <c r="B1159" s="44" t="e">
        <f>"p = "&amp;FIXED(B1173,6)</f>
        <v>#DIV/0!</v>
      </c>
      <c r="C1159" s="114"/>
      <c r="D1159" s="114"/>
      <c r="E1159" s="114"/>
      <c r="F1159" s="114"/>
      <c r="G1159" s="114"/>
      <c r="H1159" s="114"/>
      <c r="I1159" s="114"/>
      <c r="J1159" s="114"/>
      <c r="K1159" s="114"/>
      <c r="L1159" s="114"/>
      <c r="M1159" s="114"/>
      <c r="N1159" s="114"/>
      <c r="O1159" s="114"/>
      <c r="P1159" s="114"/>
      <c r="Q1159" s="114"/>
      <c r="R1159" s="114"/>
      <c r="S1159" s="114"/>
      <c r="T1159" s="114"/>
      <c r="U1159" s="114"/>
      <c r="V1159" s="114"/>
      <c r="W1159" s="114"/>
      <c r="X1159" s="114"/>
      <c r="Y1159" s="114"/>
      <c r="Z1159" s="114"/>
      <c r="AA1159" s="114"/>
      <c r="AB1159" s="114"/>
      <c r="AC1159" s="114"/>
      <c r="AD1159" s="114"/>
      <c r="AE1159" s="114"/>
      <c r="AF1159" s="114"/>
      <c r="AG1159" s="114"/>
      <c r="AH1159" s="114"/>
      <c r="AI1159" s="114"/>
      <c r="AJ1159" s="114"/>
      <c r="AK1159" s="114"/>
      <c r="AL1159" s="114"/>
      <c r="AM1159" s="114"/>
      <c r="AN1159" s="114"/>
      <c r="AO1159" s="114"/>
      <c r="AP1159" s="114"/>
      <c r="AQ1159" s="114"/>
      <c r="AR1159" s="114"/>
      <c r="AS1159" s="114"/>
      <c r="AT1159" s="114"/>
      <c r="AU1159" s="114"/>
      <c r="AV1159" s="114"/>
      <c r="AW1159" s="115"/>
    </row>
    <row r="1160" spans="1:49">
      <c r="A1160" s="33"/>
      <c r="B1160" s="33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</row>
    <row r="1161" spans="1:49">
      <c r="A1161" s="45" t="str">
        <f>A$174</f>
        <v>Strain E</v>
      </c>
      <c r="B1161" s="36"/>
      <c r="C1161" s="113"/>
      <c r="D1161" s="113"/>
      <c r="E1161" s="113"/>
      <c r="F1161" s="113"/>
      <c r="G1161" s="113"/>
      <c r="H1161" s="113"/>
      <c r="I1161" s="113"/>
      <c r="J1161" s="113"/>
      <c r="K1161" s="113"/>
      <c r="L1161" s="113"/>
      <c r="M1161" s="113"/>
      <c r="N1161" s="113"/>
      <c r="O1161" s="113"/>
      <c r="P1161" s="113"/>
      <c r="Q1161" s="113"/>
      <c r="R1161" s="113"/>
      <c r="S1161" s="113"/>
      <c r="T1161" s="113"/>
      <c r="U1161" s="113"/>
      <c r="V1161" s="113"/>
      <c r="W1161" s="113"/>
      <c r="X1161" s="113"/>
      <c r="Y1161" s="113"/>
      <c r="Z1161" s="113"/>
      <c r="AA1161" s="113"/>
      <c r="AB1161" s="113"/>
      <c r="AC1161" s="113"/>
      <c r="AD1161" s="113"/>
      <c r="AE1161" s="113"/>
      <c r="AF1161" s="113"/>
      <c r="AG1161" s="113"/>
      <c r="AH1161" s="113"/>
      <c r="AI1161" s="113"/>
      <c r="AJ1161" s="113"/>
      <c r="AK1161" s="113"/>
      <c r="AL1161" s="113"/>
      <c r="AM1161" s="113"/>
      <c r="AN1161" s="113"/>
      <c r="AO1161" s="113"/>
      <c r="AP1161" s="113"/>
      <c r="AQ1161" s="113"/>
      <c r="AR1161" s="113"/>
      <c r="AS1161" s="113"/>
      <c r="AT1161" s="113"/>
      <c r="AU1161" s="113"/>
      <c r="AV1161" s="113"/>
      <c r="AW1161" s="116"/>
    </row>
    <row r="1162" spans="1:49">
      <c r="A1162" s="42" t="str">
        <f>A$175</f>
        <v>Number of Subjects at Risk (N)</v>
      </c>
      <c r="B1162" s="36">
        <f>B$175</f>
        <v>0</v>
      </c>
      <c r="C1162" s="113">
        <f t="shared" ref="C1162:AW1162" si="1192">C$175</f>
        <v>0</v>
      </c>
      <c r="D1162" s="113">
        <f t="shared" si="1192"/>
        <v>0</v>
      </c>
      <c r="E1162" s="113">
        <f t="shared" si="1192"/>
        <v>0</v>
      </c>
      <c r="F1162" s="113">
        <f t="shared" si="1192"/>
        <v>0</v>
      </c>
      <c r="G1162" s="113">
        <f t="shared" si="1192"/>
        <v>0</v>
      </c>
      <c r="H1162" s="113">
        <f t="shared" si="1192"/>
        <v>0</v>
      </c>
      <c r="I1162" s="113">
        <f t="shared" si="1192"/>
        <v>0</v>
      </c>
      <c r="J1162" s="113">
        <f t="shared" si="1192"/>
        <v>0</v>
      </c>
      <c r="K1162" s="113">
        <f t="shared" si="1192"/>
        <v>0</v>
      </c>
      <c r="L1162" s="113">
        <f t="shared" si="1192"/>
        <v>0</v>
      </c>
      <c r="M1162" s="113">
        <f t="shared" si="1192"/>
        <v>0</v>
      </c>
      <c r="N1162" s="113">
        <f t="shared" si="1192"/>
        <v>0</v>
      </c>
      <c r="O1162" s="113">
        <f t="shared" si="1192"/>
        <v>0</v>
      </c>
      <c r="P1162" s="113">
        <f t="shared" si="1192"/>
        <v>0</v>
      </c>
      <c r="Q1162" s="113">
        <f t="shared" si="1192"/>
        <v>0</v>
      </c>
      <c r="R1162" s="113">
        <f t="shared" si="1192"/>
        <v>0</v>
      </c>
      <c r="S1162" s="113">
        <f t="shared" si="1192"/>
        <v>0</v>
      </c>
      <c r="T1162" s="113">
        <f t="shared" si="1192"/>
        <v>0</v>
      </c>
      <c r="U1162" s="113">
        <f t="shared" si="1192"/>
        <v>0</v>
      </c>
      <c r="V1162" s="113">
        <f t="shared" si="1192"/>
        <v>0</v>
      </c>
      <c r="W1162" s="113">
        <f t="shared" si="1192"/>
        <v>0</v>
      </c>
      <c r="X1162" s="113">
        <f t="shared" si="1192"/>
        <v>0</v>
      </c>
      <c r="Y1162" s="113">
        <f t="shared" si="1192"/>
        <v>0</v>
      </c>
      <c r="Z1162" s="113">
        <f t="shared" si="1192"/>
        <v>0</v>
      </c>
      <c r="AA1162" s="113">
        <f t="shared" si="1192"/>
        <v>0</v>
      </c>
      <c r="AB1162" s="113">
        <f t="shared" si="1192"/>
        <v>0</v>
      </c>
      <c r="AC1162" s="113">
        <f t="shared" si="1192"/>
        <v>0</v>
      </c>
      <c r="AD1162" s="113">
        <f t="shared" si="1192"/>
        <v>0</v>
      </c>
      <c r="AE1162" s="113">
        <f t="shared" si="1192"/>
        <v>0</v>
      </c>
      <c r="AF1162" s="113">
        <f t="shared" si="1192"/>
        <v>0</v>
      </c>
      <c r="AG1162" s="113">
        <f t="shared" si="1192"/>
        <v>0</v>
      </c>
      <c r="AH1162" s="113">
        <f t="shared" si="1192"/>
        <v>0</v>
      </c>
      <c r="AI1162" s="113">
        <f t="shared" si="1192"/>
        <v>0</v>
      </c>
      <c r="AJ1162" s="113">
        <f t="shared" si="1192"/>
        <v>0</v>
      </c>
      <c r="AK1162" s="113">
        <f t="shared" si="1192"/>
        <v>0</v>
      </c>
      <c r="AL1162" s="113">
        <f t="shared" si="1192"/>
        <v>0</v>
      </c>
      <c r="AM1162" s="113">
        <f t="shared" si="1192"/>
        <v>0</v>
      </c>
      <c r="AN1162" s="113">
        <f t="shared" si="1192"/>
        <v>0</v>
      </c>
      <c r="AO1162" s="113">
        <f t="shared" si="1192"/>
        <v>0</v>
      </c>
      <c r="AP1162" s="113">
        <f t="shared" si="1192"/>
        <v>0</v>
      </c>
      <c r="AQ1162" s="113">
        <f t="shared" si="1192"/>
        <v>0</v>
      </c>
      <c r="AR1162" s="113">
        <f t="shared" si="1192"/>
        <v>0</v>
      </c>
      <c r="AS1162" s="113">
        <f t="shared" si="1192"/>
        <v>0</v>
      </c>
      <c r="AT1162" s="113">
        <f t="shared" si="1192"/>
        <v>0</v>
      </c>
      <c r="AU1162" s="113">
        <f t="shared" si="1192"/>
        <v>0</v>
      </c>
      <c r="AV1162" s="113">
        <f t="shared" si="1192"/>
        <v>0</v>
      </c>
      <c r="AW1162" s="113">
        <f t="shared" si="1192"/>
        <v>0</v>
      </c>
    </row>
    <row r="1163" spans="1:49">
      <c r="A1163" s="42" t="str">
        <f>A$176</f>
        <v>Observed Number of Deaths (O)</v>
      </c>
      <c r="B1163" s="36">
        <f>B$176</f>
        <v>0</v>
      </c>
      <c r="C1163" s="113">
        <f t="shared" ref="C1163:AW1163" si="1193">C$176</f>
        <v>0</v>
      </c>
      <c r="D1163" s="113">
        <f t="shared" si="1193"/>
        <v>0</v>
      </c>
      <c r="E1163" s="113">
        <f t="shared" si="1193"/>
        <v>0</v>
      </c>
      <c r="F1163" s="113">
        <f t="shared" si="1193"/>
        <v>0</v>
      </c>
      <c r="G1163" s="113">
        <f t="shared" si="1193"/>
        <v>0</v>
      </c>
      <c r="H1163" s="113">
        <f t="shared" si="1193"/>
        <v>0</v>
      </c>
      <c r="I1163" s="113">
        <f t="shared" si="1193"/>
        <v>0</v>
      </c>
      <c r="J1163" s="113">
        <f t="shared" si="1193"/>
        <v>0</v>
      </c>
      <c r="K1163" s="113">
        <f t="shared" si="1193"/>
        <v>0</v>
      </c>
      <c r="L1163" s="113">
        <f t="shared" si="1193"/>
        <v>0</v>
      </c>
      <c r="M1163" s="113">
        <f t="shared" si="1193"/>
        <v>0</v>
      </c>
      <c r="N1163" s="113">
        <f t="shared" si="1193"/>
        <v>0</v>
      </c>
      <c r="O1163" s="113">
        <f t="shared" si="1193"/>
        <v>0</v>
      </c>
      <c r="P1163" s="113">
        <f t="shared" si="1193"/>
        <v>0</v>
      </c>
      <c r="Q1163" s="113">
        <f t="shared" si="1193"/>
        <v>0</v>
      </c>
      <c r="R1163" s="113">
        <f t="shared" si="1193"/>
        <v>0</v>
      </c>
      <c r="S1163" s="113">
        <f t="shared" si="1193"/>
        <v>0</v>
      </c>
      <c r="T1163" s="113">
        <f t="shared" si="1193"/>
        <v>0</v>
      </c>
      <c r="U1163" s="113">
        <f t="shared" si="1193"/>
        <v>0</v>
      </c>
      <c r="V1163" s="113">
        <f t="shared" si="1193"/>
        <v>0</v>
      </c>
      <c r="W1163" s="113">
        <f t="shared" si="1193"/>
        <v>0</v>
      </c>
      <c r="X1163" s="113">
        <f t="shared" si="1193"/>
        <v>0</v>
      </c>
      <c r="Y1163" s="113">
        <f t="shared" si="1193"/>
        <v>0</v>
      </c>
      <c r="Z1163" s="113">
        <f t="shared" si="1193"/>
        <v>0</v>
      </c>
      <c r="AA1163" s="113">
        <f t="shared" si="1193"/>
        <v>0</v>
      </c>
      <c r="AB1163" s="113">
        <f t="shared" si="1193"/>
        <v>0</v>
      </c>
      <c r="AC1163" s="113">
        <f t="shared" si="1193"/>
        <v>0</v>
      </c>
      <c r="AD1163" s="113">
        <f t="shared" si="1193"/>
        <v>0</v>
      </c>
      <c r="AE1163" s="113">
        <f t="shared" si="1193"/>
        <v>0</v>
      </c>
      <c r="AF1163" s="113">
        <f t="shared" si="1193"/>
        <v>0</v>
      </c>
      <c r="AG1163" s="113">
        <f t="shared" si="1193"/>
        <v>0</v>
      </c>
      <c r="AH1163" s="113">
        <f t="shared" si="1193"/>
        <v>0</v>
      </c>
      <c r="AI1163" s="113">
        <f t="shared" si="1193"/>
        <v>0</v>
      </c>
      <c r="AJ1163" s="113">
        <f t="shared" si="1193"/>
        <v>0</v>
      </c>
      <c r="AK1163" s="113">
        <f t="shared" si="1193"/>
        <v>0</v>
      </c>
      <c r="AL1163" s="113">
        <f t="shared" si="1193"/>
        <v>0</v>
      </c>
      <c r="AM1163" s="113">
        <f t="shared" si="1193"/>
        <v>0</v>
      </c>
      <c r="AN1163" s="113">
        <f t="shared" si="1193"/>
        <v>0</v>
      </c>
      <c r="AO1163" s="113">
        <f t="shared" si="1193"/>
        <v>0</v>
      </c>
      <c r="AP1163" s="113">
        <f t="shared" si="1193"/>
        <v>0</v>
      </c>
      <c r="AQ1163" s="113">
        <f t="shared" si="1193"/>
        <v>0</v>
      </c>
      <c r="AR1163" s="113">
        <f t="shared" si="1193"/>
        <v>0</v>
      </c>
      <c r="AS1163" s="113">
        <f t="shared" si="1193"/>
        <v>0</v>
      </c>
      <c r="AT1163" s="113">
        <f t="shared" si="1193"/>
        <v>0</v>
      </c>
      <c r="AU1163" s="113">
        <f t="shared" si="1193"/>
        <v>0</v>
      </c>
      <c r="AV1163" s="113">
        <f t="shared" si="1193"/>
        <v>0</v>
      </c>
      <c r="AW1163" s="113">
        <f t="shared" si="1193"/>
        <v>0</v>
      </c>
    </row>
    <row r="1164" spans="1:49">
      <c r="A1164" s="45" t="str">
        <f>A$354</f>
        <v>Strain J</v>
      </c>
      <c r="B1164" s="36"/>
      <c r="C1164" s="113"/>
      <c r="D1164" s="113"/>
      <c r="E1164" s="113"/>
      <c r="F1164" s="113"/>
      <c r="G1164" s="113"/>
      <c r="H1164" s="113"/>
      <c r="I1164" s="113"/>
      <c r="J1164" s="113"/>
      <c r="K1164" s="113"/>
      <c r="L1164" s="113"/>
      <c r="M1164" s="113"/>
      <c r="N1164" s="113"/>
      <c r="O1164" s="113"/>
      <c r="P1164" s="113"/>
      <c r="Q1164" s="113"/>
      <c r="R1164" s="113"/>
      <c r="S1164" s="113"/>
      <c r="T1164" s="113"/>
      <c r="U1164" s="113"/>
      <c r="V1164" s="113"/>
      <c r="W1164" s="113"/>
      <c r="X1164" s="113"/>
      <c r="Y1164" s="113"/>
      <c r="Z1164" s="113"/>
      <c r="AA1164" s="113"/>
      <c r="AB1164" s="113"/>
      <c r="AC1164" s="113"/>
      <c r="AD1164" s="113"/>
      <c r="AE1164" s="113"/>
      <c r="AF1164" s="113"/>
      <c r="AG1164" s="113"/>
      <c r="AH1164" s="113"/>
      <c r="AI1164" s="113"/>
      <c r="AJ1164" s="113"/>
      <c r="AK1164" s="113"/>
      <c r="AL1164" s="113"/>
      <c r="AM1164" s="113"/>
      <c r="AN1164" s="113"/>
      <c r="AO1164" s="113"/>
      <c r="AP1164" s="113"/>
      <c r="AQ1164" s="113"/>
      <c r="AR1164" s="113"/>
      <c r="AS1164" s="113"/>
      <c r="AT1164" s="113"/>
      <c r="AU1164" s="113"/>
      <c r="AV1164" s="113"/>
      <c r="AW1164" s="116"/>
    </row>
    <row r="1165" spans="1:49">
      <c r="A1165" s="42" t="str">
        <f>A$355</f>
        <v>Number of Subjects at Risk (N)</v>
      </c>
      <c r="B1165" s="36">
        <f>B$355</f>
        <v>0</v>
      </c>
      <c r="C1165" s="113">
        <f t="shared" ref="C1165:AW1165" si="1194">C$355</f>
        <v>0</v>
      </c>
      <c r="D1165" s="113">
        <f t="shared" si="1194"/>
        <v>0</v>
      </c>
      <c r="E1165" s="113">
        <f t="shared" si="1194"/>
        <v>0</v>
      </c>
      <c r="F1165" s="113">
        <f t="shared" si="1194"/>
        <v>0</v>
      </c>
      <c r="G1165" s="113">
        <f t="shared" si="1194"/>
        <v>0</v>
      </c>
      <c r="H1165" s="113">
        <f t="shared" si="1194"/>
        <v>0</v>
      </c>
      <c r="I1165" s="113">
        <f t="shared" si="1194"/>
        <v>0</v>
      </c>
      <c r="J1165" s="113">
        <f t="shared" si="1194"/>
        <v>0</v>
      </c>
      <c r="K1165" s="113">
        <f t="shared" si="1194"/>
        <v>0</v>
      </c>
      <c r="L1165" s="113">
        <f t="shared" si="1194"/>
        <v>0</v>
      </c>
      <c r="M1165" s="113">
        <f t="shared" si="1194"/>
        <v>0</v>
      </c>
      <c r="N1165" s="113">
        <f t="shared" si="1194"/>
        <v>0</v>
      </c>
      <c r="O1165" s="113">
        <f t="shared" si="1194"/>
        <v>0</v>
      </c>
      <c r="P1165" s="113">
        <f t="shared" si="1194"/>
        <v>0</v>
      </c>
      <c r="Q1165" s="113">
        <f t="shared" si="1194"/>
        <v>0</v>
      </c>
      <c r="R1165" s="113">
        <f t="shared" si="1194"/>
        <v>0</v>
      </c>
      <c r="S1165" s="113">
        <f t="shared" si="1194"/>
        <v>0</v>
      </c>
      <c r="T1165" s="113">
        <f t="shared" si="1194"/>
        <v>0</v>
      </c>
      <c r="U1165" s="113">
        <f t="shared" si="1194"/>
        <v>0</v>
      </c>
      <c r="V1165" s="113">
        <f t="shared" si="1194"/>
        <v>0</v>
      </c>
      <c r="W1165" s="113">
        <f t="shared" si="1194"/>
        <v>0</v>
      </c>
      <c r="X1165" s="113">
        <f t="shared" si="1194"/>
        <v>0</v>
      </c>
      <c r="Y1165" s="113">
        <f t="shared" si="1194"/>
        <v>0</v>
      </c>
      <c r="Z1165" s="113">
        <f t="shared" si="1194"/>
        <v>0</v>
      </c>
      <c r="AA1165" s="113">
        <f t="shared" si="1194"/>
        <v>0</v>
      </c>
      <c r="AB1165" s="113">
        <f t="shared" si="1194"/>
        <v>0</v>
      </c>
      <c r="AC1165" s="113">
        <f t="shared" si="1194"/>
        <v>0</v>
      </c>
      <c r="AD1165" s="113">
        <f t="shared" si="1194"/>
        <v>0</v>
      </c>
      <c r="AE1165" s="113">
        <f t="shared" si="1194"/>
        <v>0</v>
      </c>
      <c r="AF1165" s="113">
        <f t="shared" si="1194"/>
        <v>0</v>
      </c>
      <c r="AG1165" s="113">
        <f t="shared" si="1194"/>
        <v>0</v>
      </c>
      <c r="AH1165" s="113">
        <f t="shared" si="1194"/>
        <v>0</v>
      </c>
      <c r="AI1165" s="113">
        <f t="shared" si="1194"/>
        <v>0</v>
      </c>
      <c r="AJ1165" s="113">
        <f t="shared" si="1194"/>
        <v>0</v>
      </c>
      <c r="AK1165" s="113">
        <f t="shared" si="1194"/>
        <v>0</v>
      </c>
      <c r="AL1165" s="113">
        <f t="shared" si="1194"/>
        <v>0</v>
      </c>
      <c r="AM1165" s="113">
        <f t="shared" si="1194"/>
        <v>0</v>
      </c>
      <c r="AN1165" s="113">
        <f t="shared" si="1194"/>
        <v>0</v>
      </c>
      <c r="AO1165" s="113">
        <f t="shared" si="1194"/>
        <v>0</v>
      </c>
      <c r="AP1165" s="113">
        <f t="shared" si="1194"/>
        <v>0</v>
      </c>
      <c r="AQ1165" s="113">
        <f t="shared" si="1194"/>
        <v>0</v>
      </c>
      <c r="AR1165" s="113">
        <f t="shared" si="1194"/>
        <v>0</v>
      </c>
      <c r="AS1165" s="113">
        <f t="shared" si="1194"/>
        <v>0</v>
      </c>
      <c r="AT1165" s="113">
        <f t="shared" si="1194"/>
        <v>0</v>
      </c>
      <c r="AU1165" s="113">
        <f t="shared" si="1194"/>
        <v>0</v>
      </c>
      <c r="AV1165" s="113">
        <f t="shared" si="1194"/>
        <v>0</v>
      </c>
      <c r="AW1165" s="113">
        <f t="shared" si="1194"/>
        <v>0</v>
      </c>
    </row>
    <row r="1166" spans="1:49">
      <c r="A1166" s="42" t="str">
        <f>A$356</f>
        <v>Observed Number of Deaths (O)</v>
      </c>
      <c r="B1166" s="36">
        <f>B$356</f>
        <v>0</v>
      </c>
      <c r="C1166" s="113">
        <f t="shared" ref="C1166:AW1166" si="1195">C$356</f>
        <v>0</v>
      </c>
      <c r="D1166" s="113">
        <f t="shared" si="1195"/>
        <v>0</v>
      </c>
      <c r="E1166" s="113">
        <f t="shared" si="1195"/>
        <v>0</v>
      </c>
      <c r="F1166" s="113">
        <f t="shared" si="1195"/>
        <v>0</v>
      </c>
      <c r="G1166" s="113">
        <f t="shared" si="1195"/>
        <v>0</v>
      </c>
      <c r="H1166" s="113">
        <f t="shared" si="1195"/>
        <v>0</v>
      </c>
      <c r="I1166" s="113">
        <f t="shared" si="1195"/>
        <v>0</v>
      </c>
      <c r="J1166" s="113">
        <f t="shared" si="1195"/>
        <v>0</v>
      </c>
      <c r="K1166" s="113">
        <f t="shared" si="1195"/>
        <v>0</v>
      </c>
      <c r="L1166" s="113">
        <f t="shared" si="1195"/>
        <v>0</v>
      </c>
      <c r="M1166" s="113">
        <f t="shared" si="1195"/>
        <v>0</v>
      </c>
      <c r="N1166" s="113">
        <f t="shared" si="1195"/>
        <v>0</v>
      </c>
      <c r="O1166" s="113">
        <f t="shared" si="1195"/>
        <v>0</v>
      </c>
      <c r="P1166" s="113">
        <f t="shared" si="1195"/>
        <v>0</v>
      </c>
      <c r="Q1166" s="113">
        <f t="shared" si="1195"/>
        <v>0</v>
      </c>
      <c r="R1166" s="113">
        <f t="shared" si="1195"/>
        <v>0</v>
      </c>
      <c r="S1166" s="113">
        <f t="shared" si="1195"/>
        <v>0</v>
      </c>
      <c r="T1166" s="113">
        <f t="shared" si="1195"/>
        <v>0</v>
      </c>
      <c r="U1166" s="113">
        <f t="shared" si="1195"/>
        <v>0</v>
      </c>
      <c r="V1166" s="113">
        <f t="shared" si="1195"/>
        <v>0</v>
      </c>
      <c r="W1166" s="113">
        <f t="shared" si="1195"/>
        <v>0</v>
      </c>
      <c r="X1166" s="113">
        <f t="shared" si="1195"/>
        <v>0</v>
      </c>
      <c r="Y1166" s="113">
        <f t="shared" si="1195"/>
        <v>0</v>
      </c>
      <c r="Z1166" s="113">
        <f t="shared" si="1195"/>
        <v>0</v>
      </c>
      <c r="AA1166" s="113">
        <f t="shared" si="1195"/>
        <v>0</v>
      </c>
      <c r="AB1166" s="113">
        <f t="shared" si="1195"/>
        <v>0</v>
      </c>
      <c r="AC1166" s="113">
        <f t="shared" si="1195"/>
        <v>0</v>
      </c>
      <c r="AD1166" s="113">
        <f t="shared" si="1195"/>
        <v>0</v>
      </c>
      <c r="AE1166" s="113">
        <f t="shared" si="1195"/>
        <v>0</v>
      </c>
      <c r="AF1166" s="113">
        <f t="shared" si="1195"/>
        <v>0</v>
      </c>
      <c r="AG1166" s="113">
        <f t="shared" si="1195"/>
        <v>0</v>
      </c>
      <c r="AH1166" s="113">
        <f t="shared" si="1195"/>
        <v>0</v>
      </c>
      <c r="AI1166" s="113">
        <f t="shared" si="1195"/>
        <v>0</v>
      </c>
      <c r="AJ1166" s="113">
        <f t="shared" si="1195"/>
        <v>0</v>
      </c>
      <c r="AK1166" s="113">
        <f t="shared" si="1195"/>
        <v>0</v>
      </c>
      <c r="AL1166" s="113">
        <f t="shared" si="1195"/>
        <v>0</v>
      </c>
      <c r="AM1166" s="113">
        <f t="shared" si="1195"/>
        <v>0</v>
      </c>
      <c r="AN1166" s="113">
        <f t="shared" si="1195"/>
        <v>0</v>
      </c>
      <c r="AO1166" s="113">
        <f t="shared" si="1195"/>
        <v>0</v>
      </c>
      <c r="AP1166" s="113">
        <f t="shared" si="1195"/>
        <v>0</v>
      </c>
      <c r="AQ1166" s="113">
        <f t="shared" si="1195"/>
        <v>0</v>
      </c>
      <c r="AR1166" s="113">
        <f t="shared" si="1195"/>
        <v>0</v>
      </c>
      <c r="AS1166" s="113">
        <f t="shared" si="1195"/>
        <v>0</v>
      </c>
      <c r="AT1166" s="113">
        <f t="shared" si="1195"/>
        <v>0</v>
      </c>
      <c r="AU1166" s="113">
        <f t="shared" si="1195"/>
        <v>0</v>
      </c>
      <c r="AV1166" s="113">
        <f t="shared" si="1195"/>
        <v>0</v>
      </c>
      <c r="AW1166" s="113">
        <f t="shared" si="1195"/>
        <v>0</v>
      </c>
    </row>
    <row r="1167" spans="1:49">
      <c r="A1167" s="45" t="s">
        <v>29</v>
      </c>
      <c r="B1167" s="36"/>
      <c r="C1167" s="113"/>
      <c r="D1167" s="113"/>
      <c r="E1167" s="113"/>
      <c r="F1167" s="113"/>
      <c r="G1167" s="113"/>
      <c r="H1167" s="113"/>
      <c r="I1167" s="113"/>
      <c r="J1167" s="113"/>
      <c r="K1167" s="113"/>
      <c r="L1167" s="113"/>
      <c r="M1167" s="113"/>
      <c r="N1167" s="113"/>
      <c r="O1167" s="113"/>
      <c r="P1167" s="113"/>
      <c r="Q1167" s="113"/>
      <c r="R1167" s="113"/>
      <c r="S1167" s="113"/>
      <c r="T1167" s="113"/>
      <c r="U1167" s="113"/>
      <c r="V1167" s="113"/>
      <c r="W1167" s="113"/>
      <c r="X1167" s="113"/>
      <c r="Y1167" s="113"/>
      <c r="Z1167" s="113"/>
      <c r="AA1167" s="113"/>
      <c r="AB1167" s="113"/>
      <c r="AC1167" s="113"/>
      <c r="AD1167" s="113"/>
      <c r="AE1167" s="113"/>
      <c r="AF1167" s="113"/>
      <c r="AG1167" s="113"/>
      <c r="AH1167" s="113"/>
      <c r="AI1167" s="113"/>
      <c r="AJ1167" s="113"/>
      <c r="AK1167" s="113"/>
      <c r="AL1167" s="113"/>
      <c r="AM1167" s="113"/>
      <c r="AN1167" s="113"/>
      <c r="AO1167" s="113"/>
      <c r="AP1167" s="113"/>
      <c r="AQ1167" s="113"/>
      <c r="AR1167" s="113"/>
      <c r="AS1167" s="113"/>
      <c r="AT1167" s="113"/>
      <c r="AU1167" s="113"/>
      <c r="AV1167" s="113"/>
      <c r="AW1167" s="116"/>
    </row>
    <row r="1168" spans="1:49">
      <c r="A1168" s="42" t="s">
        <v>30</v>
      </c>
      <c r="B1168" s="36"/>
      <c r="C1168" s="113">
        <f>C1162+C1165</f>
        <v>0</v>
      </c>
      <c r="D1168" s="113">
        <f t="shared" ref="D1168:AW1168" si="1196">D1162+D1165</f>
        <v>0</v>
      </c>
      <c r="E1168" s="113">
        <f t="shared" si="1196"/>
        <v>0</v>
      </c>
      <c r="F1168" s="113">
        <f t="shared" si="1196"/>
        <v>0</v>
      </c>
      <c r="G1168" s="113">
        <f t="shared" si="1196"/>
        <v>0</v>
      </c>
      <c r="H1168" s="113">
        <f t="shared" si="1196"/>
        <v>0</v>
      </c>
      <c r="I1168" s="113">
        <f t="shared" si="1196"/>
        <v>0</v>
      </c>
      <c r="J1168" s="113">
        <f t="shared" si="1196"/>
        <v>0</v>
      </c>
      <c r="K1168" s="113">
        <f t="shared" si="1196"/>
        <v>0</v>
      </c>
      <c r="L1168" s="113">
        <f t="shared" si="1196"/>
        <v>0</v>
      </c>
      <c r="M1168" s="113">
        <f t="shared" si="1196"/>
        <v>0</v>
      </c>
      <c r="N1168" s="113">
        <f t="shared" si="1196"/>
        <v>0</v>
      </c>
      <c r="O1168" s="113">
        <f t="shared" si="1196"/>
        <v>0</v>
      </c>
      <c r="P1168" s="113">
        <f t="shared" si="1196"/>
        <v>0</v>
      </c>
      <c r="Q1168" s="113">
        <f t="shared" si="1196"/>
        <v>0</v>
      </c>
      <c r="R1168" s="113">
        <f t="shared" si="1196"/>
        <v>0</v>
      </c>
      <c r="S1168" s="113">
        <f t="shared" si="1196"/>
        <v>0</v>
      </c>
      <c r="T1168" s="113">
        <f t="shared" si="1196"/>
        <v>0</v>
      </c>
      <c r="U1168" s="113">
        <f t="shared" si="1196"/>
        <v>0</v>
      </c>
      <c r="V1168" s="113">
        <f t="shared" si="1196"/>
        <v>0</v>
      </c>
      <c r="W1168" s="113">
        <f t="shared" si="1196"/>
        <v>0</v>
      </c>
      <c r="X1168" s="113">
        <f t="shared" si="1196"/>
        <v>0</v>
      </c>
      <c r="Y1168" s="113">
        <f t="shared" si="1196"/>
        <v>0</v>
      </c>
      <c r="Z1168" s="113">
        <f t="shared" si="1196"/>
        <v>0</v>
      </c>
      <c r="AA1168" s="113">
        <f t="shared" si="1196"/>
        <v>0</v>
      </c>
      <c r="AB1168" s="113">
        <f t="shared" si="1196"/>
        <v>0</v>
      </c>
      <c r="AC1168" s="113">
        <f t="shared" si="1196"/>
        <v>0</v>
      </c>
      <c r="AD1168" s="113">
        <f t="shared" si="1196"/>
        <v>0</v>
      </c>
      <c r="AE1168" s="113">
        <f t="shared" si="1196"/>
        <v>0</v>
      </c>
      <c r="AF1168" s="113">
        <f t="shared" si="1196"/>
        <v>0</v>
      </c>
      <c r="AG1168" s="113">
        <f t="shared" si="1196"/>
        <v>0</v>
      </c>
      <c r="AH1168" s="113">
        <f t="shared" si="1196"/>
        <v>0</v>
      </c>
      <c r="AI1168" s="113">
        <f t="shared" si="1196"/>
        <v>0</v>
      </c>
      <c r="AJ1168" s="113">
        <f t="shared" si="1196"/>
        <v>0</v>
      </c>
      <c r="AK1168" s="113">
        <f t="shared" si="1196"/>
        <v>0</v>
      </c>
      <c r="AL1168" s="113">
        <f t="shared" si="1196"/>
        <v>0</v>
      </c>
      <c r="AM1168" s="113">
        <f t="shared" si="1196"/>
        <v>0</v>
      </c>
      <c r="AN1168" s="113">
        <f t="shared" si="1196"/>
        <v>0</v>
      </c>
      <c r="AO1168" s="113">
        <f t="shared" si="1196"/>
        <v>0</v>
      </c>
      <c r="AP1168" s="113">
        <f t="shared" si="1196"/>
        <v>0</v>
      </c>
      <c r="AQ1168" s="113">
        <f t="shared" si="1196"/>
        <v>0</v>
      </c>
      <c r="AR1168" s="113">
        <f t="shared" si="1196"/>
        <v>0</v>
      </c>
      <c r="AS1168" s="113">
        <f t="shared" si="1196"/>
        <v>0</v>
      </c>
      <c r="AT1168" s="113">
        <f t="shared" si="1196"/>
        <v>0</v>
      </c>
      <c r="AU1168" s="113">
        <f t="shared" si="1196"/>
        <v>0</v>
      </c>
      <c r="AV1168" s="113">
        <f t="shared" si="1196"/>
        <v>0</v>
      </c>
      <c r="AW1168" s="116">
        <f t="shared" si="1196"/>
        <v>0</v>
      </c>
    </row>
    <row r="1169" spans="1:49">
      <c r="A1169" s="42" t="s">
        <v>31</v>
      </c>
      <c r="B1169" s="36"/>
      <c r="C1169" s="113">
        <f>C1163+C1166</f>
        <v>0</v>
      </c>
      <c r="D1169" s="113">
        <f t="shared" ref="D1169:AW1169" si="1197">D1163+D1166</f>
        <v>0</v>
      </c>
      <c r="E1169" s="113">
        <f t="shared" si="1197"/>
        <v>0</v>
      </c>
      <c r="F1169" s="113">
        <f t="shared" si="1197"/>
        <v>0</v>
      </c>
      <c r="G1169" s="113">
        <f t="shared" si="1197"/>
        <v>0</v>
      </c>
      <c r="H1169" s="113">
        <f t="shared" si="1197"/>
        <v>0</v>
      </c>
      <c r="I1169" s="113">
        <f t="shared" si="1197"/>
        <v>0</v>
      </c>
      <c r="J1169" s="113">
        <f t="shared" si="1197"/>
        <v>0</v>
      </c>
      <c r="K1169" s="113">
        <f t="shared" si="1197"/>
        <v>0</v>
      </c>
      <c r="L1169" s="113">
        <f t="shared" si="1197"/>
        <v>0</v>
      </c>
      <c r="M1169" s="113">
        <f t="shared" si="1197"/>
        <v>0</v>
      </c>
      <c r="N1169" s="113">
        <f t="shared" si="1197"/>
        <v>0</v>
      </c>
      <c r="O1169" s="113">
        <f t="shared" si="1197"/>
        <v>0</v>
      </c>
      <c r="P1169" s="113">
        <f t="shared" si="1197"/>
        <v>0</v>
      </c>
      <c r="Q1169" s="113">
        <f t="shared" si="1197"/>
        <v>0</v>
      </c>
      <c r="R1169" s="113">
        <f t="shared" si="1197"/>
        <v>0</v>
      </c>
      <c r="S1169" s="113">
        <f t="shared" si="1197"/>
        <v>0</v>
      </c>
      <c r="T1169" s="113">
        <f t="shared" si="1197"/>
        <v>0</v>
      </c>
      <c r="U1169" s="113">
        <f t="shared" si="1197"/>
        <v>0</v>
      </c>
      <c r="V1169" s="113">
        <f t="shared" si="1197"/>
        <v>0</v>
      </c>
      <c r="W1169" s="113">
        <f t="shared" si="1197"/>
        <v>0</v>
      </c>
      <c r="X1169" s="113">
        <f t="shared" si="1197"/>
        <v>0</v>
      </c>
      <c r="Y1169" s="113">
        <f t="shared" si="1197"/>
        <v>0</v>
      </c>
      <c r="Z1169" s="113">
        <f t="shared" si="1197"/>
        <v>0</v>
      </c>
      <c r="AA1169" s="113">
        <f t="shared" si="1197"/>
        <v>0</v>
      </c>
      <c r="AB1169" s="113">
        <f t="shared" si="1197"/>
        <v>0</v>
      </c>
      <c r="AC1169" s="113">
        <f t="shared" si="1197"/>
        <v>0</v>
      </c>
      <c r="AD1169" s="113">
        <f t="shared" si="1197"/>
        <v>0</v>
      </c>
      <c r="AE1169" s="113">
        <f t="shared" si="1197"/>
        <v>0</v>
      </c>
      <c r="AF1169" s="113">
        <f t="shared" si="1197"/>
        <v>0</v>
      </c>
      <c r="AG1169" s="113">
        <f t="shared" si="1197"/>
        <v>0</v>
      </c>
      <c r="AH1169" s="113">
        <f t="shared" si="1197"/>
        <v>0</v>
      </c>
      <c r="AI1169" s="113">
        <f t="shared" si="1197"/>
        <v>0</v>
      </c>
      <c r="AJ1169" s="113">
        <f t="shared" si="1197"/>
        <v>0</v>
      </c>
      <c r="AK1169" s="113">
        <f t="shared" si="1197"/>
        <v>0</v>
      </c>
      <c r="AL1169" s="113">
        <f t="shared" si="1197"/>
        <v>0</v>
      </c>
      <c r="AM1169" s="113">
        <f t="shared" si="1197"/>
        <v>0</v>
      </c>
      <c r="AN1169" s="113">
        <f t="shared" si="1197"/>
        <v>0</v>
      </c>
      <c r="AO1169" s="113">
        <f t="shared" si="1197"/>
        <v>0</v>
      </c>
      <c r="AP1169" s="113">
        <f t="shared" si="1197"/>
        <v>0</v>
      </c>
      <c r="AQ1169" s="113">
        <f t="shared" si="1197"/>
        <v>0</v>
      </c>
      <c r="AR1169" s="113">
        <f t="shared" si="1197"/>
        <v>0</v>
      </c>
      <c r="AS1169" s="113">
        <f t="shared" si="1197"/>
        <v>0</v>
      </c>
      <c r="AT1169" s="113">
        <f t="shared" si="1197"/>
        <v>0</v>
      </c>
      <c r="AU1169" s="113">
        <f t="shared" si="1197"/>
        <v>0</v>
      </c>
      <c r="AV1169" s="113">
        <f t="shared" si="1197"/>
        <v>0</v>
      </c>
      <c r="AW1169" s="116">
        <f t="shared" si="1197"/>
        <v>0</v>
      </c>
    </row>
    <row r="1170" spans="1:49">
      <c r="A1170" s="42" t="s">
        <v>34</v>
      </c>
      <c r="B1170" s="36"/>
      <c r="C1170" s="113" t="str">
        <f>IF(C1168&gt;0, C1169*(C1162/C1168),"")</f>
        <v/>
      </c>
      <c r="D1170" s="113" t="str">
        <f t="shared" ref="D1170:AW1170" si="1198">IF(D1168&gt;0, D1169*(D1162/D1168),"")</f>
        <v/>
      </c>
      <c r="E1170" s="113" t="str">
        <f t="shared" si="1198"/>
        <v/>
      </c>
      <c r="F1170" s="113" t="str">
        <f t="shared" si="1198"/>
        <v/>
      </c>
      <c r="G1170" s="113" t="str">
        <f t="shared" si="1198"/>
        <v/>
      </c>
      <c r="H1170" s="113" t="str">
        <f t="shared" si="1198"/>
        <v/>
      </c>
      <c r="I1170" s="113" t="str">
        <f t="shared" si="1198"/>
        <v/>
      </c>
      <c r="J1170" s="113" t="str">
        <f t="shared" si="1198"/>
        <v/>
      </c>
      <c r="K1170" s="113" t="str">
        <f t="shared" si="1198"/>
        <v/>
      </c>
      <c r="L1170" s="113" t="str">
        <f t="shared" si="1198"/>
        <v/>
      </c>
      <c r="M1170" s="113" t="str">
        <f t="shared" si="1198"/>
        <v/>
      </c>
      <c r="N1170" s="113" t="str">
        <f t="shared" si="1198"/>
        <v/>
      </c>
      <c r="O1170" s="113" t="str">
        <f t="shared" si="1198"/>
        <v/>
      </c>
      <c r="P1170" s="113" t="str">
        <f t="shared" si="1198"/>
        <v/>
      </c>
      <c r="Q1170" s="113" t="str">
        <f t="shared" si="1198"/>
        <v/>
      </c>
      <c r="R1170" s="113" t="str">
        <f t="shared" si="1198"/>
        <v/>
      </c>
      <c r="S1170" s="113" t="str">
        <f t="shared" si="1198"/>
        <v/>
      </c>
      <c r="T1170" s="113" t="str">
        <f t="shared" si="1198"/>
        <v/>
      </c>
      <c r="U1170" s="113" t="str">
        <f t="shared" si="1198"/>
        <v/>
      </c>
      <c r="V1170" s="113" t="str">
        <f t="shared" si="1198"/>
        <v/>
      </c>
      <c r="W1170" s="113" t="str">
        <f t="shared" si="1198"/>
        <v/>
      </c>
      <c r="X1170" s="113" t="str">
        <f t="shared" si="1198"/>
        <v/>
      </c>
      <c r="Y1170" s="113" t="str">
        <f t="shared" si="1198"/>
        <v/>
      </c>
      <c r="Z1170" s="113" t="str">
        <f t="shared" si="1198"/>
        <v/>
      </c>
      <c r="AA1170" s="113" t="str">
        <f t="shared" si="1198"/>
        <v/>
      </c>
      <c r="AB1170" s="113" t="str">
        <f t="shared" si="1198"/>
        <v/>
      </c>
      <c r="AC1170" s="113" t="str">
        <f t="shared" si="1198"/>
        <v/>
      </c>
      <c r="AD1170" s="113" t="str">
        <f t="shared" si="1198"/>
        <v/>
      </c>
      <c r="AE1170" s="113" t="str">
        <f t="shared" si="1198"/>
        <v/>
      </c>
      <c r="AF1170" s="113" t="str">
        <f t="shared" si="1198"/>
        <v/>
      </c>
      <c r="AG1170" s="113" t="str">
        <f t="shared" si="1198"/>
        <v/>
      </c>
      <c r="AH1170" s="113" t="str">
        <f t="shared" si="1198"/>
        <v/>
      </c>
      <c r="AI1170" s="113" t="str">
        <f t="shared" si="1198"/>
        <v/>
      </c>
      <c r="AJ1170" s="113" t="str">
        <f t="shared" si="1198"/>
        <v/>
      </c>
      <c r="AK1170" s="113" t="str">
        <f t="shared" si="1198"/>
        <v/>
      </c>
      <c r="AL1170" s="113" t="str">
        <f t="shared" si="1198"/>
        <v/>
      </c>
      <c r="AM1170" s="113" t="str">
        <f t="shared" si="1198"/>
        <v/>
      </c>
      <c r="AN1170" s="113" t="str">
        <f t="shared" si="1198"/>
        <v/>
      </c>
      <c r="AO1170" s="113" t="str">
        <f t="shared" si="1198"/>
        <v/>
      </c>
      <c r="AP1170" s="113" t="str">
        <f t="shared" si="1198"/>
        <v/>
      </c>
      <c r="AQ1170" s="113" t="str">
        <f t="shared" si="1198"/>
        <v/>
      </c>
      <c r="AR1170" s="113" t="str">
        <f t="shared" si="1198"/>
        <v/>
      </c>
      <c r="AS1170" s="113" t="str">
        <f t="shared" si="1198"/>
        <v/>
      </c>
      <c r="AT1170" s="113" t="str">
        <f t="shared" si="1198"/>
        <v/>
      </c>
      <c r="AU1170" s="113" t="str">
        <f t="shared" si="1198"/>
        <v/>
      </c>
      <c r="AV1170" s="113" t="str">
        <f t="shared" si="1198"/>
        <v/>
      </c>
      <c r="AW1170" s="116" t="str">
        <f t="shared" si="1198"/>
        <v/>
      </c>
    </row>
    <row r="1171" spans="1:49">
      <c r="A1171" s="42" t="s">
        <v>35</v>
      </c>
      <c r="B1171" s="36"/>
      <c r="C1171" s="113" t="str">
        <f>IF(C1168&gt;0, IF((C1168-1)=0,"", ( C1169*(C1162/C1168)*(1-(C1162/C1168))*(C1168-C1169))/(C1168-1)), "")</f>
        <v/>
      </c>
      <c r="D1171" s="113" t="str">
        <f t="shared" ref="D1171:AW1171" si="1199">IF(D1168&gt;0, IF((D1168-1)=0,"", ( D1169*(D1162/D1168)*(1-(D1162/D1168))*(D1168-D1169))/(D1168-1)), "")</f>
        <v/>
      </c>
      <c r="E1171" s="113" t="str">
        <f t="shared" si="1199"/>
        <v/>
      </c>
      <c r="F1171" s="113" t="str">
        <f t="shared" si="1199"/>
        <v/>
      </c>
      <c r="G1171" s="113" t="str">
        <f t="shared" si="1199"/>
        <v/>
      </c>
      <c r="H1171" s="113" t="str">
        <f t="shared" si="1199"/>
        <v/>
      </c>
      <c r="I1171" s="113" t="str">
        <f t="shared" si="1199"/>
        <v/>
      </c>
      <c r="J1171" s="113" t="str">
        <f t="shared" si="1199"/>
        <v/>
      </c>
      <c r="K1171" s="113" t="str">
        <f t="shared" si="1199"/>
        <v/>
      </c>
      <c r="L1171" s="113" t="str">
        <f t="shared" si="1199"/>
        <v/>
      </c>
      <c r="M1171" s="113" t="str">
        <f t="shared" si="1199"/>
        <v/>
      </c>
      <c r="N1171" s="113" t="str">
        <f t="shared" si="1199"/>
        <v/>
      </c>
      <c r="O1171" s="113" t="str">
        <f t="shared" si="1199"/>
        <v/>
      </c>
      <c r="P1171" s="113" t="str">
        <f t="shared" si="1199"/>
        <v/>
      </c>
      <c r="Q1171" s="113" t="str">
        <f t="shared" si="1199"/>
        <v/>
      </c>
      <c r="R1171" s="113" t="str">
        <f t="shared" si="1199"/>
        <v/>
      </c>
      <c r="S1171" s="113" t="str">
        <f t="shared" si="1199"/>
        <v/>
      </c>
      <c r="T1171" s="113" t="str">
        <f t="shared" si="1199"/>
        <v/>
      </c>
      <c r="U1171" s="113" t="str">
        <f t="shared" si="1199"/>
        <v/>
      </c>
      <c r="V1171" s="113" t="str">
        <f t="shared" si="1199"/>
        <v/>
      </c>
      <c r="W1171" s="113" t="str">
        <f t="shared" si="1199"/>
        <v/>
      </c>
      <c r="X1171" s="113" t="str">
        <f t="shared" si="1199"/>
        <v/>
      </c>
      <c r="Y1171" s="113" t="str">
        <f t="shared" si="1199"/>
        <v/>
      </c>
      <c r="Z1171" s="113" t="str">
        <f t="shared" si="1199"/>
        <v/>
      </c>
      <c r="AA1171" s="113" t="str">
        <f t="shared" si="1199"/>
        <v/>
      </c>
      <c r="AB1171" s="113" t="str">
        <f t="shared" si="1199"/>
        <v/>
      </c>
      <c r="AC1171" s="113" t="str">
        <f t="shared" si="1199"/>
        <v/>
      </c>
      <c r="AD1171" s="113" t="str">
        <f t="shared" si="1199"/>
        <v/>
      </c>
      <c r="AE1171" s="113" t="str">
        <f t="shared" si="1199"/>
        <v/>
      </c>
      <c r="AF1171" s="113" t="str">
        <f t="shared" si="1199"/>
        <v/>
      </c>
      <c r="AG1171" s="113" t="str">
        <f t="shared" si="1199"/>
        <v/>
      </c>
      <c r="AH1171" s="113" t="str">
        <f t="shared" si="1199"/>
        <v/>
      </c>
      <c r="AI1171" s="113" t="str">
        <f t="shared" si="1199"/>
        <v/>
      </c>
      <c r="AJ1171" s="113" t="str">
        <f t="shared" si="1199"/>
        <v/>
      </c>
      <c r="AK1171" s="113" t="str">
        <f t="shared" si="1199"/>
        <v/>
      </c>
      <c r="AL1171" s="113" t="str">
        <f t="shared" si="1199"/>
        <v/>
      </c>
      <c r="AM1171" s="113" t="str">
        <f t="shared" si="1199"/>
        <v/>
      </c>
      <c r="AN1171" s="113" t="str">
        <f t="shared" si="1199"/>
        <v/>
      </c>
      <c r="AO1171" s="113" t="str">
        <f t="shared" si="1199"/>
        <v/>
      </c>
      <c r="AP1171" s="113" t="str">
        <f t="shared" si="1199"/>
        <v/>
      </c>
      <c r="AQ1171" s="113" t="str">
        <f t="shared" si="1199"/>
        <v/>
      </c>
      <c r="AR1171" s="113" t="str">
        <f t="shared" si="1199"/>
        <v/>
      </c>
      <c r="AS1171" s="113" t="str">
        <f t="shared" si="1199"/>
        <v/>
      </c>
      <c r="AT1171" s="113" t="str">
        <f t="shared" si="1199"/>
        <v/>
      </c>
      <c r="AU1171" s="113" t="str">
        <f t="shared" si="1199"/>
        <v/>
      </c>
      <c r="AV1171" s="113" t="str">
        <f t="shared" si="1199"/>
        <v/>
      </c>
      <c r="AW1171" s="113" t="str">
        <f t="shared" si="1199"/>
        <v/>
      </c>
    </row>
    <row r="1172" spans="1:49">
      <c r="A1172" s="42" t="s">
        <v>33</v>
      </c>
      <c r="B1172" s="36" t="e">
        <f>(SUM(D1163:AW1163)-SUM(D1170:AW1170))^2/SUM(D1171:AW1171)</f>
        <v>#DIV/0!</v>
      </c>
      <c r="C1172" s="113"/>
      <c r="D1172" s="113"/>
      <c r="E1172" s="113"/>
      <c r="F1172" s="113"/>
      <c r="G1172" s="113"/>
      <c r="H1172" s="113"/>
      <c r="I1172" s="113"/>
      <c r="J1172" s="113"/>
      <c r="K1172" s="113"/>
      <c r="L1172" s="113"/>
      <c r="M1172" s="113"/>
      <c r="N1172" s="113"/>
      <c r="O1172" s="113"/>
      <c r="P1172" s="113"/>
      <c r="Q1172" s="113"/>
      <c r="R1172" s="113"/>
      <c r="S1172" s="113"/>
      <c r="T1172" s="113"/>
      <c r="U1172" s="113"/>
      <c r="V1172" s="113"/>
      <c r="W1172" s="113"/>
      <c r="X1172" s="113"/>
      <c r="Y1172" s="113"/>
      <c r="Z1172" s="113"/>
      <c r="AA1172" s="113"/>
      <c r="AB1172" s="113"/>
      <c r="AC1172" s="113"/>
      <c r="AD1172" s="113"/>
      <c r="AE1172" s="113"/>
      <c r="AF1172" s="113"/>
      <c r="AG1172" s="113"/>
      <c r="AH1172" s="113"/>
      <c r="AI1172" s="113"/>
      <c r="AJ1172" s="113"/>
      <c r="AK1172" s="113"/>
      <c r="AL1172" s="113"/>
      <c r="AM1172" s="113"/>
      <c r="AN1172" s="113"/>
      <c r="AO1172" s="113"/>
      <c r="AP1172" s="113"/>
      <c r="AQ1172" s="113"/>
      <c r="AR1172" s="113"/>
      <c r="AS1172" s="113"/>
      <c r="AT1172" s="113"/>
      <c r="AU1172" s="113"/>
      <c r="AV1172" s="113"/>
      <c r="AW1172" s="116"/>
    </row>
    <row r="1173" spans="1:49" ht="16" thickBot="1">
      <c r="A1173" s="46" t="s">
        <v>32</v>
      </c>
      <c r="B1173" s="47" t="e">
        <f>CHIDIST(B1172,1)</f>
        <v>#DIV/0!</v>
      </c>
      <c r="C1173" s="117"/>
      <c r="D1173" s="117"/>
      <c r="E1173" s="117"/>
      <c r="F1173" s="117"/>
      <c r="G1173" s="117"/>
      <c r="H1173" s="117"/>
      <c r="I1173" s="117"/>
      <c r="J1173" s="117"/>
      <c r="K1173" s="117"/>
      <c r="L1173" s="117"/>
      <c r="M1173" s="117"/>
      <c r="N1173" s="117"/>
      <c r="O1173" s="117"/>
      <c r="P1173" s="117"/>
      <c r="Q1173" s="117"/>
      <c r="R1173" s="117"/>
      <c r="S1173" s="117"/>
      <c r="T1173" s="117"/>
      <c r="U1173" s="117"/>
      <c r="V1173" s="117"/>
      <c r="W1173" s="117"/>
      <c r="X1173" s="117"/>
      <c r="Y1173" s="117"/>
      <c r="Z1173" s="117"/>
      <c r="AA1173" s="117"/>
      <c r="AB1173" s="117"/>
      <c r="AC1173" s="117"/>
      <c r="AD1173" s="117"/>
      <c r="AE1173" s="117"/>
      <c r="AF1173" s="117"/>
      <c r="AG1173" s="117"/>
      <c r="AH1173" s="117"/>
      <c r="AI1173" s="117"/>
      <c r="AJ1173" s="117"/>
      <c r="AK1173" s="117"/>
      <c r="AL1173" s="117"/>
      <c r="AM1173" s="117"/>
      <c r="AN1173" s="117"/>
      <c r="AO1173" s="117"/>
      <c r="AP1173" s="117"/>
      <c r="AQ1173" s="117"/>
      <c r="AR1173" s="117"/>
      <c r="AS1173" s="117"/>
      <c r="AT1173" s="117"/>
      <c r="AU1173" s="117"/>
      <c r="AV1173" s="117"/>
      <c r="AW1173" s="118"/>
    </row>
    <row r="1174" spans="1:49">
      <c r="A1174" s="33"/>
      <c r="B1174" s="33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</row>
    <row r="1175" spans="1:49" ht="16" thickBot="1">
      <c r="A1175" s="33"/>
      <c r="B1175" s="33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</row>
    <row r="1176" spans="1:49">
      <c r="A1176" s="43" t="str">
        <f>A1178&amp;" vs. "&amp;A1181</f>
        <v>Strain E vs. Strain K</v>
      </c>
      <c r="B1176" s="44" t="e">
        <f>"p = "&amp;FIXED(B1190,6)</f>
        <v>#DIV/0!</v>
      </c>
      <c r="C1176" s="114"/>
      <c r="D1176" s="114"/>
      <c r="E1176" s="114"/>
      <c r="F1176" s="114"/>
      <c r="G1176" s="114"/>
      <c r="H1176" s="114"/>
      <c r="I1176" s="114"/>
      <c r="J1176" s="114"/>
      <c r="K1176" s="114"/>
      <c r="L1176" s="114"/>
      <c r="M1176" s="114"/>
      <c r="N1176" s="114"/>
      <c r="O1176" s="114"/>
      <c r="P1176" s="114"/>
      <c r="Q1176" s="114"/>
      <c r="R1176" s="114"/>
      <c r="S1176" s="114"/>
      <c r="T1176" s="114"/>
      <c r="U1176" s="114"/>
      <c r="V1176" s="114"/>
      <c r="W1176" s="114"/>
      <c r="X1176" s="114"/>
      <c r="Y1176" s="114"/>
      <c r="Z1176" s="114"/>
      <c r="AA1176" s="114"/>
      <c r="AB1176" s="114"/>
      <c r="AC1176" s="114"/>
      <c r="AD1176" s="114"/>
      <c r="AE1176" s="114"/>
      <c r="AF1176" s="114"/>
      <c r="AG1176" s="114"/>
      <c r="AH1176" s="114"/>
      <c r="AI1176" s="114"/>
      <c r="AJ1176" s="114"/>
      <c r="AK1176" s="114"/>
      <c r="AL1176" s="114"/>
      <c r="AM1176" s="114"/>
      <c r="AN1176" s="114"/>
      <c r="AO1176" s="114"/>
      <c r="AP1176" s="114"/>
      <c r="AQ1176" s="114"/>
      <c r="AR1176" s="114"/>
      <c r="AS1176" s="114"/>
      <c r="AT1176" s="114"/>
      <c r="AU1176" s="114"/>
      <c r="AV1176" s="114"/>
      <c r="AW1176" s="115"/>
    </row>
    <row r="1177" spans="1:49">
      <c r="A1177" s="33"/>
      <c r="B1177" s="33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  <c r="AP1177" s="37"/>
      <c r="AQ1177" s="37"/>
      <c r="AR1177" s="37"/>
      <c r="AS1177" s="37"/>
      <c r="AT1177" s="37"/>
      <c r="AU1177" s="37"/>
      <c r="AV1177" s="37"/>
      <c r="AW1177" s="37"/>
    </row>
    <row r="1178" spans="1:49">
      <c r="A1178" s="45" t="str">
        <f>A$174</f>
        <v>Strain E</v>
      </c>
      <c r="B1178" s="36"/>
      <c r="C1178" s="113"/>
      <c r="D1178" s="113"/>
      <c r="E1178" s="113"/>
      <c r="F1178" s="113"/>
      <c r="G1178" s="113"/>
      <c r="H1178" s="113"/>
      <c r="I1178" s="113"/>
      <c r="J1178" s="113"/>
      <c r="K1178" s="113"/>
      <c r="L1178" s="113"/>
      <c r="M1178" s="113"/>
      <c r="N1178" s="113"/>
      <c r="O1178" s="113"/>
      <c r="P1178" s="113"/>
      <c r="Q1178" s="113"/>
      <c r="R1178" s="113"/>
      <c r="S1178" s="113"/>
      <c r="T1178" s="113"/>
      <c r="U1178" s="113"/>
      <c r="V1178" s="113"/>
      <c r="W1178" s="113"/>
      <c r="X1178" s="113"/>
      <c r="Y1178" s="113"/>
      <c r="Z1178" s="113"/>
      <c r="AA1178" s="113"/>
      <c r="AB1178" s="113"/>
      <c r="AC1178" s="113"/>
      <c r="AD1178" s="113"/>
      <c r="AE1178" s="113"/>
      <c r="AF1178" s="113"/>
      <c r="AG1178" s="113"/>
      <c r="AH1178" s="113"/>
      <c r="AI1178" s="113"/>
      <c r="AJ1178" s="113"/>
      <c r="AK1178" s="113"/>
      <c r="AL1178" s="113"/>
      <c r="AM1178" s="113"/>
      <c r="AN1178" s="113"/>
      <c r="AO1178" s="113"/>
      <c r="AP1178" s="113"/>
      <c r="AQ1178" s="113"/>
      <c r="AR1178" s="113"/>
      <c r="AS1178" s="113"/>
      <c r="AT1178" s="113"/>
      <c r="AU1178" s="113"/>
      <c r="AV1178" s="113"/>
      <c r="AW1178" s="116"/>
    </row>
    <row r="1179" spans="1:49">
      <c r="A1179" s="42" t="str">
        <f>A$175</f>
        <v>Number of Subjects at Risk (N)</v>
      </c>
      <c r="B1179" s="36">
        <f>B$175</f>
        <v>0</v>
      </c>
      <c r="C1179" s="113">
        <f t="shared" ref="C1179:AW1179" si="1200">C$175</f>
        <v>0</v>
      </c>
      <c r="D1179" s="113">
        <f t="shared" si="1200"/>
        <v>0</v>
      </c>
      <c r="E1179" s="113">
        <f t="shared" si="1200"/>
        <v>0</v>
      </c>
      <c r="F1179" s="113">
        <f t="shared" si="1200"/>
        <v>0</v>
      </c>
      <c r="G1179" s="113">
        <f t="shared" si="1200"/>
        <v>0</v>
      </c>
      <c r="H1179" s="113">
        <f t="shared" si="1200"/>
        <v>0</v>
      </c>
      <c r="I1179" s="113">
        <f t="shared" si="1200"/>
        <v>0</v>
      </c>
      <c r="J1179" s="113">
        <f t="shared" si="1200"/>
        <v>0</v>
      </c>
      <c r="K1179" s="113">
        <f t="shared" si="1200"/>
        <v>0</v>
      </c>
      <c r="L1179" s="113">
        <f t="shared" si="1200"/>
        <v>0</v>
      </c>
      <c r="M1179" s="113">
        <f t="shared" si="1200"/>
        <v>0</v>
      </c>
      <c r="N1179" s="113">
        <f t="shared" si="1200"/>
        <v>0</v>
      </c>
      <c r="O1179" s="113">
        <f t="shared" si="1200"/>
        <v>0</v>
      </c>
      <c r="P1179" s="113">
        <f t="shared" si="1200"/>
        <v>0</v>
      </c>
      <c r="Q1179" s="113">
        <f t="shared" si="1200"/>
        <v>0</v>
      </c>
      <c r="R1179" s="113">
        <f t="shared" si="1200"/>
        <v>0</v>
      </c>
      <c r="S1179" s="113">
        <f t="shared" si="1200"/>
        <v>0</v>
      </c>
      <c r="T1179" s="113">
        <f t="shared" si="1200"/>
        <v>0</v>
      </c>
      <c r="U1179" s="113">
        <f t="shared" si="1200"/>
        <v>0</v>
      </c>
      <c r="V1179" s="113">
        <f t="shared" si="1200"/>
        <v>0</v>
      </c>
      <c r="W1179" s="113">
        <f t="shared" si="1200"/>
        <v>0</v>
      </c>
      <c r="X1179" s="113">
        <f t="shared" si="1200"/>
        <v>0</v>
      </c>
      <c r="Y1179" s="113">
        <f t="shared" si="1200"/>
        <v>0</v>
      </c>
      <c r="Z1179" s="113">
        <f t="shared" si="1200"/>
        <v>0</v>
      </c>
      <c r="AA1179" s="113">
        <f t="shared" si="1200"/>
        <v>0</v>
      </c>
      <c r="AB1179" s="113">
        <f t="shared" si="1200"/>
        <v>0</v>
      </c>
      <c r="AC1179" s="113">
        <f t="shared" si="1200"/>
        <v>0</v>
      </c>
      <c r="AD1179" s="113">
        <f t="shared" si="1200"/>
        <v>0</v>
      </c>
      <c r="AE1179" s="113">
        <f t="shared" si="1200"/>
        <v>0</v>
      </c>
      <c r="AF1179" s="113">
        <f t="shared" si="1200"/>
        <v>0</v>
      </c>
      <c r="AG1179" s="113">
        <f t="shared" si="1200"/>
        <v>0</v>
      </c>
      <c r="AH1179" s="113">
        <f t="shared" si="1200"/>
        <v>0</v>
      </c>
      <c r="AI1179" s="113">
        <f t="shared" si="1200"/>
        <v>0</v>
      </c>
      <c r="AJ1179" s="113">
        <f t="shared" si="1200"/>
        <v>0</v>
      </c>
      <c r="AK1179" s="113">
        <f t="shared" si="1200"/>
        <v>0</v>
      </c>
      <c r="AL1179" s="113">
        <f t="shared" si="1200"/>
        <v>0</v>
      </c>
      <c r="AM1179" s="113">
        <f t="shared" si="1200"/>
        <v>0</v>
      </c>
      <c r="AN1179" s="113">
        <f t="shared" si="1200"/>
        <v>0</v>
      </c>
      <c r="AO1179" s="113">
        <f t="shared" si="1200"/>
        <v>0</v>
      </c>
      <c r="AP1179" s="113">
        <f t="shared" si="1200"/>
        <v>0</v>
      </c>
      <c r="AQ1179" s="113">
        <f t="shared" si="1200"/>
        <v>0</v>
      </c>
      <c r="AR1179" s="113">
        <f t="shared" si="1200"/>
        <v>0</v>
      </c>
      <c r="AS1179" s="113">
        <f t="shared" si="1200"/>
        <v>0</v>
      </c>
      <c r="AT1179" s="113">
        <f t="shared" si="1200"/>
        <v>0</v>
      </c>
      <c r="AU1179" s="113">
        <f t="shared" si="1200"/>
        <v>0</v>
      </c>
      <c r="AV1179" s="113">
        <f t="shared" si="1200"/>
        <v>0</v>
      </c>
      <c r="AW1179" s="113">
        <f t="shared" si="1200"/>
        <v>0</v>
      </c>
    </row>
    <row r="1180" spans="1:49">
      <c r="A1180" s="42" t="str">
        <f>A$176</f>
        <v>Observed Number of Deaths (O)</v>
      </c>
      <c r="B1180" s="36">
        <f>B$176</f>
        <v>0</v>
      </c>
      <c r="C1180" s="113">
        <f t="shared" ref="C1180:AW1180" si="1201">C$176</f>
        <v>0</v>
      </c>
      <c r="D1180" s="113">
        <f t="shared" si="1201"/>
        <v>0</v>
      </c>
      <c r="E1180" s="113">
        <f t="shared" si="1201"/>
        <v>0</v>
      </c>
      <c r="F1180" s="113">
        <f t="shared" si="1201"/>
        <v>0</v>
      </c>
      <c r="G1180" s="113">
        <f t="shared" si="1201"/>
        <v>0</v>
      </c>
      <c r="H1180" s="113">
        <f t="shared" si="1201"/>
        <v>0</v>
      </c>
      <c r="I1180" s="113">
        <f t="shared" si="1201"/>
        <v>0</v>
      </c>
      <c r="J1180" s="113">
        <f t="shared" si="1201"/>
        <v>0</v>
      </c>
      <c r="K1180" s="113">
        <f t="shared" si="1201"/>
        <v>0</v>
      </c>
      <c r="L1180" s="113">
        <f t="shared" si="1201"/>
        <v>0</v>
      </c>
      <c r="M1180" s="113">
        <f t="shared" si="1201"/>
        <v>0</v>
      </c>
      <c r="N1180" s="113">
        <f t="shared" si="1201"/>
        <v>0</v>
      </c>
      <c r="O1180" s="113">
        <f t="shared" si="1201"/>
        <v>0</v>
      </c>
      <c r="P1180" s="113">
        <f t="shared" si="1201"/>
        <v>0</v>
      </c>
      <c r="Q1180" s="113">
        <f t="shared" si="1201"/>
        <v>0</v>
      </c>
      <c r="R1180" s="113">
        <f t="shared" si="1201"/>
        <v>0</v>
      </c>
      <c r="S1180" s="113">
        <f t="shared" si="1201"/>
        <v>0</v>
      </c>
      <c r="T1180" s="113">
        <f t="shared" si="1201"/>
        <v>0</v>
      </c>
      <c r="U1180" s="113">
        <f t="shared" si="1201"/>
        <v>0</v>
      </c>
      <c r="V1180" s="113">
        <f t="shared" si="1201"/>
        <v>0</v>
      </c>
      <c r="W1180" s="113">
        <f t="shared" si="1201"/>
        <v>0</v>
      </c>
      <c r="X1180" s="113">
        <f t="shared" si="1201"/>
        <v>0</v>
      </c>
      <c r="Y1180" s="113">
        <f t="shared" si="1201"/>
        <v>0</v>
      </c>
      <c r="Z1180" s="113">
        <f t="shared" si="1201"/>
        <v>0</v>
      </c>
      <c r="AA1180" s="113">
        <f t="shared" si="1201"/>
        <v>0</v>
      </c>
      <c r="AB1180" s="113">
        <f t="shared" si="1201"/>
        <v>0</v>
      </c>
      <c r="AC1180" s="113">
        <f t="shared" si="1201"/>
        <v>0</v>
      </c>
      <c r="AD1180" s="113">
        <f t="shared" si="1201"/>
        <v>0</v>
      </c>
      <c r="AE1180" s="113">
        <f t="shared" si="1201"/>
        <v>0</v>
      </c>
      <c r="AF1180" s="113">
        <f t="shared" si="1201"/>
        <v>0</v>
      </c>
      <c r="AG1180" s="113">
        <f t="shared" si="1201"/>
        <v>0</v>
      </c>
      <c r="AH1180" s="113">
        <f t="shared" si="1201"/>
        <v>0</v>
      </c>
      <c r="AI1180" s="113">
        <f t="shared" si="1201"/>
        <v>0</v>
      </c>
      <c r="AJ1180" s="113">
        <f t="shared" si="1201"/>
        <v>0</v>
      </c>
      <c r="AK1180" s="113">
        <f t="shared" si="1201"/>
        <v>0</v>
      </c>
      <c r="AL1180" s="113">
        <f t="shared" si="1201"/>
        <v>0</v>
      </c>
      <c r="AM1180" s="113">
        <f t="shared" si="1201"/>
        <v>0</v>
      </c>
      <c r="AN1180" s="113">
        <f t="shared" si="1201"/>
        <v>0</v>
      </c>
      <c r="AO1180" s="113">
        <f t="shared" si="1201"/>
        <v>0</v>
      </c>
      <c r="AP1180" s="113">
        <f t="shared" si="1201"/>
        <v>0</v>
      </c>
      <c r="AQ1180" s="113">
        <f t="shared" si="1201"/>
        <v>0</v>
      </c>
      <c r="AR1180" s="113">
        <f t="shared" si="1201"/>
        <v>0</v>
      </c>
      <c r="AS1180" s="113">
        <f t="shared" si="1201"/>
        <v>0</v>
      </c>
      <c r="AT1180" s="113">
        <f t="shared" si="1201"/>
        <v>0</v>
      </c>
      <c r="AU1180" s="113">
        <f t="shared" si="1201"/>
        <v>0</v>
      </c>
      <c r="AV1180" s="113">
        <f t="shared" si="1201"/>
        <v>0</v>
      </c>
      <c r="AW1180" s="113">
        <f t="shared" si="1201"/>
        <v>0</v>
      </c>
    </row>
    <row r="1181" spans="1:49">
      <c r="A1181" s="45" t="str">
        <f>A$390</f>
        <v>Strain K</v>
      </c>
      <c r="B1181" s="36"/>
      <c r="C1181" s="113"/>
      <c r="D1181" s="113"/>
      <c r="E1181" s="113"/>
      <c r="F1181" s="113"/>
      <c r="G1181" s="113"/>
      <c r="H1181" s="113"/>
      <c r="I1181" s="113"/>
      <c r="J1181" s="113"/>
      <c r="K1181" s="113"/>
      <c r="L1181" s="113"/>
      <c r="M1181" s="113"/>
      <c r="N1181" s="113"/>
      <c r="O1181" s="113"/>
      <c r="P1181" s="113"/>
      <c r="Q1181" s="113"/>
      <c r="R1181" s="113"/>
      <c r="S1181" s="113"/>
      <c r="T1181" s="113"/>
      <c r="U1181" s="113"/>
      <c r="V1181" s="113"/>
      <c r="W1181" s="113"/>
      <c r="X1181" s="113"/>
      <c r="Y1181" s="113"/>
      <c r="Z1181" s="113"/>
      <c r="AA1181" s="113"/>
      <c r="AB1181" s="113"/>
      <c r="AC1181" s="113"/>
      <c r="AD1181" s="113"/>
      <c r="AE1181" s="113"/>
      <c r="AF1181" s="113"/>
      <c r="AG1181" s="113"/>
      <c r="AH1181" s="113"/>
      <c r="AI1181" s="113"/>
      <c r="AJ1181" s="113"/>
      <c r="AK1181" s="113"/>
      <c r="AL1181" s="113"/>
      <c r="AM1181" s="113"/>
      <c r="AN1181" s="113"/>
      <c r="AO1181" s="113"/>
      <c r="AP1181" s="113"/>
      <c r="AQ1181" s="113"/>
      <c r="AR1181" s="113"/>
      <c r="AS1181" s="113"/>
      <c r="AT1181" s="113"/>
      <c r="AU1181" s="113"/>
      <c r="AV1181" s="113"/>
      <c r="AW1181" s="116"/>
    </row>
    <row r="1182" spans="1:49">
      <c r="A1182" s="42" t="str">
        <f>A$391</f>
        <v>Number of Subjects at Risk (N)</v>
      </c>
      <c r="B1182" s="36">
        <f>B$391</f>
        <v>0</v>
      </c>
      <c r="C1182" s="113">
        <f t="shared" ref="C1182:AW1182" si="1202">C$391</f>
        <v>0</v>
      </c>
      <c r="D1182" s="113">
        <f t="shared" si="1202"/>
        <v>0</v>
      </c>
      <c r="E1182" s="113">
        <f t="shared" si="1202"/>
        <v>0</v>
      </c>
      <c r="F1182" s="113">
        <f t="shared" si="1202"/>
        <v>0</v>
      </c>
      <c r="G1182" s="113">
        <f t="shared" si="1202"/>
        <v>0</v>
      </c>
      <c r="H1182" s="113">
        <f t="shared" si="1202"/>
        <v>0</v>
      </c>
      <c r="I1182" s="113">
        <f t="shared" si="1202"/>
        <v>0</v>
      </c>
      <c r="J1182" s="113">
        <f t="shared" si="1202"/>
        <v>0</v>
      </c>
      <c r="K1182" s="113">
        <f t="shared" si="1202"/>
        <v>0</v>
      </c>
      <c r="L1182" s="113">
        <f t="shared" si="1202"/>
        <v>0</v>
      </c>
      <c r="M1182" s="113">
        <f t="shared" si="1202"/>
        <v>0</v>
      </c>
      <c r="N1182" s="113">
        <f t="shared" si="1202"/>
        <v>0</v>
      </c>
      <c r="O1182" s="113">
        <f t="shared" si="1202"/>
        <v>0</v>
      </c>
      <c r="P1182" s="113">
        <f t="shared" si="1202"/>
        <v>0</v>
      </c>
      <c r="Q1182" s="113">
        <f t="shared" si="1202"/>
        <v>0</v>
      </c>
      <c r="R1182" s="113">
        <f t="shared" si="1202"/>
        <v>0</v>
      </c>
      <c r="S1182" s="113">
        <f t="shared" si="1202"/>
        <v>0</v>
      </c>
      <c r="T1182" s="113">
        <f t="shared" si="1202"/>
        <v>0</v>
      </c>
      <c r="U1182" s="113">
        <f t="shared" si="1202"/>
        <v>0</v>
      </c>
      <c r="V1182" s="113">
        <f t="shared" si="1202"/>
        <v>0</v>
      </c>
      <c r="W1182" s="113">
        <f t="shared" si="1202"/>
        <v>0</v>
      </c>
      <c r="X1182" s="113">
        <f t="shared" si="1202"/>
        <v>0</v>
      </c>
      <c r="Y1182" s="113">
        <f t="shared" si="1202"/>
        <v>0</v>
      </c>
      <c r="Z1182" s="113">
        <f t="shared" si="1202"/>
        <v>0</v>
      </c>
      <c r="AA1182" s="113">
        <f t="shared" si="1202"/>
        <v>0</v>
      </c>
      <c r="AB1182" s="113">
        <f t="shared" si="1202"/>
        <v>0</v>
      </c>
      <c r="AC1182" s="113">
        <f t="shared" si="1202"/>
        <v>0</v>
      </c>
      <c r="AD1182" s="113">
        <f t="shared" si="1202"/>
        <v>0</v>
      </c>
      <c r="AE1182" s="113">
        <f t="shared" si="1202"/>
        <v>0</v>
      </c>
      <c r="AF1182" s="113">
        <f t="shared" si="1202"/>
        <v>0</v>
      </c>
      <c r="AG1182" s="113">
        <f t="shared" si="1202"/>
        <v>0</v>
      </c>
      <c r="AH1182" s="113">
        <f t="shared" si="1202"/>
        <v>0</v>
      </c>
      <c r="AI1182" s="113">
        <f t="shared" si="1202"/>
        <v>0</v>
      </c>
      <c r="AJ1182" s="113">
        <f t="shared" si="1202"/>
        <v>0</v>
      </c>
      <c r="AK1182" s="113">
        <f t="shared" si="1202"/>
        <v>0</v>
      </c>
      <c r="AL1182" s="113">
        <f t="shared" si="1202"/>
        <v>0</v>
      </c>
      <c r="AM1182" s="113">
        <f t="shared" si="1202"/>
        <v>0</v>
      </c>
      <c r="AN1182" s="113">
        <f t="shared" si="1202"/>
        <v>0</v>
      </c>
      <c r="AO1182" s="113">
        <f t="shared" si="1202"/>
        <v>0</v>
      </c>
      <c r="AP1182" s="113">
        <f t="shared" si="1202"/>
        <v>0</v>
      </c>
      <c r="AQ1182" s="113">
        <f t="shared" si="1202"/>
        <v>0</v>
      </c>
      <c r="AR1182" s="113">
        <f t="shared" si="1202"/>
        <v>0</v>
      </c>
      <c r="AS1182" s="113">
        <f t="shared" si="1202"/>
        <v>0</v>
      </c>
      <c r="AT1182" s="113">
        <f t="shared" si="1202"/>
        <v>0</v>
      </c>
      <c r="AU1182" s="113">
        <f t="shared" si="1202"/>
        <v>0</v>
      </c>
      <c r="AV1182" s="113">
        <f t="shared" si="1202"/>
        <v>0</v>
      </c>
      <c r="AW1182" s="113">
        <f t="shared" si="1202"/>
        <v>0</v>
      </c>
    </row>
    <row r="1183" spans="1:49">
      <c r="A1183" s="42" t="str">
        <f>A$392</f>
        <v>Observed Number of Deaths (O)</v>
      </c>
      <c r="B1183" s="36">
        <f>B$392</f>
        <v>0</v>
      </c>
      <c r="C1183" s="113">
        <f t="shared" ref="C1183:AW1183" si="1203">C$392</f>
        <v>0</v>
      </c>
      <c r="D1183" s="113">
        <f t="shared" si="1203"/>
        <v>0</v>
      </c>
      <c r="E1183" s="113">
        <f t="shared" si="1203"/>
        <v>0</v>
      </c>
      <c r="F1183" s="113">
        <f t="shared" si="1203"/>
        <v>0</v>
      </c>
      <c r="G1183" s="113">
        <f t="shared" si="1203"/>
        <v>0</v>
      </c>
      <c r="H1183" s="113">
        <f t="shared" si="1203"/>
        <v>0</v>
      </c>
      <c r="I1183" s="113">
        <f t="shared" si="1203"/>
        <v>0</v>
      </c>
      <c r="J1183" s="113">
        <f t="shared" si="1203"/>
        <v>0</v>
      </c>
      <c r="K1183" s="113">
        <f t="shared" si="1203"/>
        <v>0</v>
      </c>
      <c r="L1183" s="113">
        <f t="shared" si="1203"/>
        <v>0</v>
      </c>
      <c r="M1183" s="113">
        <f t="shared" si="1203"/>
        <v>0</v>
      </c>
      <c r="N1183" s="113">
        <f t="shared" si="1203"/>
        <v>0</v>
      </c>
      <c r="O1183" s="113">
        <f t="shared" si="1203"/>
        <v>0</v>
      </c>
      <c r="P1183" s="113">
        <f t="shared" si="1203"/>
        <v>0</v>
      </c>
      <c r="Q1183" s="113">
        <f t="shared" si="1203"/>
        <v>0</v>
      </c>
      <c r="R1183" s="113">
        <f t="shared" si="1203"/>
        <v>0</v>
      </c>
      <c r="S1183" s="113">
        <f t="shared" si="1203"/>
        <v>0</v>
      </c>
      <c r="T1183" s="113">
        <f t="shared" si="1203"/>
        <v>0</v>
      </c>
      <c r="U1183" s="113">
        <f t="shared" si="1203"/>
        <v>0</v>
      </c>
      <c r="V1183" s="113">
        <f t="shared" si="1203"/>
        <v>0</v>
      </c>
      <c r="W1183" s="113">
        <f t="shared" si="1203"/>
        <v>0</v>
      </c>
      <c r="X1183" s="113">
        <f t="shared" si="1203"/>
        <v>0</v>
      </c>
      <c r="Y1183" s="113">
        <f t="shared" si="1203"/>
        <v>0</v>
      </c>
      <c r="Z1183" s="113">
        <f t="shared" si="1203"/>
        <v>0</v>
      </c>
      <c r="AA1183" s="113">
        <f t="shared" si="1203"/>
        <v>0</v>
      </c>
      <c r="AB1183" s="113">
        <f t="shared" si="1203"/>
        <v>0</v>
      </c>
      <c r="AC1183" s="113">
        <f t="shared" si="1203"/>
        <v>0</v>
      </c>
      <c r="AD1183" s="113">
        <f t="shared" si="1203"/>
        <v>0</v>
      </c>
      <c r="AE1183" s="113">
        <f t="shared" si="1203"/>
        <v>0</v>
      </c>
      <c r="AF1183" s="113">
        <f t="shared" si="1203"/>
        <v>0</v>
      </c>
      <c r="AG1183" s="113">
        <f t="shared" si="1203"/>
        <v>0</v>
      </c>
      <c r="AH1183" s="113">
        <f t="shared" si="1203"/>
        <v>0</v>
      </c>
      <c r="AI1183" s="113">
        <f t="shared" si="1203"/>
        <v>0</v>
      </c>
      <c r="AJ1183" s="113">
        <f t="shared" si="1203"/>
        <v>0</v>
      </c>
      <c r="AK1183" s="113">
        <f t="shared" si="1203"/>
        <v>0</v>
      </c>
      <c r="AL1183" s="113">
        <f t="shared" si="1203"/>
        <v>0</v>
      </c>
      <c r="AM1183" s="113">
        <f t="shared" si="1203"/>
        <v>0</v>
      </c>
      <c r="AN1183" s="113">
        <f t="shared" si="1203"/>
        <v>0</v>
      </c>
      <c r="AO1183" s="113">
        <f t="shared" si="1203"/>
        <v>0</v>
      </c>
      <c r="AP1183" s="113">
        <f t="shared" si="1203"/>
        <v>0</v>
      </c>
      <c r="AQ1183" s="113">
        <f t="shared" si="1203"/>
        <v>0</v>
      </c>
      <c r="AR1183" s="113">
        <f t="shared" si="1203"/>
        <v>0</v>
      </c>
      <c r="AS1183" s="113">
        <f t="shared" si="1203"/>
        <v>0</v>
      </c>
      <c r="AT1183" s="113">
        <f t="shared" si="1203"/>
        <v>0</v>
      </c>
      <c r="AU1183" s="113">
        <f t="shared" si="1203"/>
        <v>0</v>
      </c>
      <c r="AV1183" s="113">
        <f t="shared" si="1203"/>
        <v>0</v>
      </c>
      <c r="AW1183" s="113">
        <f t="shared" si="1203"/>
        <v>0</v>
      </c>
    </row>
    <row r="1184" spans="1:49">
      <c r="A1184" s="45" t="s">
        <v>29</v>
      </c>
      <c r="B1184" s="36"/>
      <c r="C1184" s="113"/>
      <c r="D1184" s="113"/>
      <c r="E1184" s="113"/>
      <c r="F1184" s="113"/>
      <c r="G1184" s="113"/>
      <c r="H1184" s="113"/>
      <c r="I1184" s="113"/>
      <c r="J1184" s="113"/>
      <c r="K1184" s="113"/>
      <c r="L1184" s="113"/>
      <c r="M1184" s="113"/>
      <c r="N1184" s="113"/>
      <c r="O1184" s="113"/>
      <c r="P1184" s="113"/>
      <c r="Q1184" s="113"/>
      <c r="R1184" s="113"/>
      <c r="S1184" s="113"/>
      <c r="T1184" s="113"/>
      <c r="U1184" s="113"/>
      <c r="V1184" s="113"/>
      <c r="W1184" s="113"/>
      <c r="X1184" s="113"/>
      <c r="Y1184" s="113"/>
      <c r="Z1184" s="113"/>
      <c r="AA1184" s="113"/>
      <c r="AB1184" s="113"/>
      <c r="AC1184" s="113"/>
      <c r="AD1184" s="113"/>
      <c r="AE1184" s="113"/>
      <c r="AF1184" s="113"/>
      <c r="AG1184" s="113"/>
      <c r="AH1184" s="113"/>
      <c r="AI1184" s="113"/>
      <c r="AJ1184" s="113"/>
      <c r="AK1184" s="113"/>
      <c r="AL1184" s="113"/>
      <c r="AM1184" s="113"/>
      <c r="AN1184" s="113"/>
      <c r="AO1184" s="113"/>
      <c r="AP1184" s="113"/>
      <c r="AQ1184" s="113"/>
      <c r="AR1184" s="113"/>
      <c r="AS1184" s="113"/>
      <c r="AT1184" s="113"/>
      <c r="AU1184" s="113"/>
      <c r="AV1184" s="113"/>
      <c r="AW1184" s="116"/>
    </row>
    <row r="1185" spans="1:49">
      <c r="A1185" s="42" t="s">
        <v>30</v>
      </c>
      <c r="B1185" s="36"/>
      <c r="C1185" s="113">
        <f>C1179+C1182</f>
        <v>0</v>
      </c>
      <c r="D1185" s="113">
        <f t="shared" ref="D1185:AW1185" si="1204">D1179+D1182</f>
        <v>0</v>
      </c>
      <c r="E1185" s="113">
        <f t="shared" si="1204"/>
        <v>0</v>
      </c>
      <c r="F1185" s="113">
        <f t="shared" si="1204"/>
        <v>0</v>
      </c>
      <c r="G1185" s="113">
        <f t="shared" si="1204"/>
        <v>0</v>
      </c>
      <c r="H1185" s="113">
        <f t="shared" si="1204"/>
        <v>0</v>
      </c>
      <c r="I1185" s="113">
        <f t="shared" si="1204"/>
        <v>0</v>
      </c>
      <c r="J1185" s="113">
        <f t="shared" si="1204"/>
        <v>0</v>
      </c>
      <c r="K1185" s="113">
        <f t="shared" si="1204"/>
        <v>0</v>
      </c>
      <c r="L1185" s="113">
        <f t="shared" si="1204"/>
        <v>0</v>
      </c>
      <c r="M1185" s="113">
        <f t="shared" si="1204"/>
        <v>0</v>
      </c>
      <c r="N1185" s="113">
        <f t="shared" si="1204"/>
        <v>0</v>
      </c>
      <c r="O1185" s="113">
        <f t="shared" si="1204"/>
        <v>0</v>
      </c>
      <c r="P1185" s="113">
        <f t="shared" si="1204"/>
        <v>0</v>
      </c>
      <c r="Q1185" s="113">
        <f t="shared" si="1204"/>
        <v>0</v>
      </c>
      <c r="R1185" s="113">
        <f t="shared" si="1204"/>
        <v>0</v>
      </c>
      <c r="S1185" s="113">
        <f t="shared" si="1204"/>
        <v>0</v>
      </c>
      <c r="T1185" s="113">
        <f t="shared" si="1204"/>
        <v>0</v>
      </c>
      <c r="U1185" s="113">
        <f t="shared" si="1204"/>
        <v>0</v>
      </c>
      <c r="V1185" s="113">
        <f t="shared" si="1204"/>
        <v>0</v>
      </c>
      <c r="W1185" s="113">
        <f t="shared" si="1204"/>
        <v>0</v>
      </c>
      <c r="X1185" s="113">
        <f t="shared" si="1204"/>
        <v>0</v>
      </c>
      <c r="Y1185" s="113">
        <f t="shared" si="1204"/>
        <v>0</v>
      </c>
      <c r="Z1185" s="113">
        <f t="shared" si="1204"/>
        <v>0</v>
      </c>
      <c r="AA1185" s="113">
        <f t="shared" si="1204"/>
        <v>0</v>
      </c>
      <c r="AB1185" s="113">
        <f t="shared" si="1204"/>
        <v>0</v>
      </c>
      <c r="AC1185" s="113">
        <f t="shared" si="1204"/>
        <v>0</v>
      </c>
      <c r="AD1185" s="113">
        <f t="shared" si="1204"/>
        <v>0</v>
      </c>
      <c r="AE1185" s="113">
        <f t="shared" si="1204"/>
        <v>0</v>
      </c>
      <c r="AF1185" s="113">
        <f t="shared" si="1204"/>
        <v>0</v>
      </c>
      <c r="AG1185" s="113">
        <f t="shared" si="1204"/>
        <v>0</v>
      </c>
      <c r="AH1185" s="113">
        <f t="shared" si="1204"/>
        <v>0</v>
      </c>
      <c r="AI1185" s="113">
        <f t="shared" si="1204"/>
        <v>0</v>
      </c>
      <c r="AJ1185" s="113">
        <f t="shared" si="1204"/>
        <v>0</v>
      </c>
      <c r="AK1185" s="113">
        <f t="shared" si="1204"/>
        <v>0</v>
      </c>
      <c r="AL1185" s="113">
        <f t="shared" si="1204"/>
        <v>0</v>
      </c>
      <c r="AM1185" s="113">
        <f t="shared" si="1204"/>
        <v>0</v>
      </c>
      <c r="AN1185" s="113">
        <f t="shared" si="1204"/>
        <v>0</v>
      </c>
      <c r="AO1185" s="113">
        <f t="shared" si="1204"/>
        <v>0</v>
      </c>
      <c r="AP1185" s="113">
        <f t="shared" si="1204"/>
        <v>0</v>
      </c>
      <c r="AQ1185" s="113">
        <f t="shared" si="1204"/>
        <v>0</v>
      </c>
      <c r="AR1185" s="113">
        <f t="shared" si="1204"/>
        <v>0</v>
      </c>
      <c r="AS1185" s="113">
        <f t="shared" si="1204"/>
        <v>0</v>
      </c>
      <c r="AT1185" s="113">
        <f t="shared" si="1204"/>
        <v>0</v>
      </c>
      <c r="AU1185" s="113">
        <f t="shared" si="1204"/>
        <v>0</v>
      </c>
      <c r="AV1185" s="113">
        <f t="shared" si="1204"/>
        <v>0</v>
      </c>
      <c r="AW1185" s="116">
        <f t="shared" si="1204"/>
        <v>0</v>
      </c>
    </row>
    <row r="1186" spans="1:49">
      <c r="A1186" s="42" t="s">
        <v>31</v>
      </c>
      <c r="B1186" s="36"/>
      <c r="C1186" s="113">
        <f t="shared" ref="C1186:AW1186" si="1205">C1180+C1183</f>
        <v>0</v>
      </c>
      <c r="D1186" s="113">
        <f t="shared" si="1205"/>
        <v>0</v>
      </c>
      <c r="E1186" s="113">
        <f t="shared" si="1205"/>
        <v>0</v>
      </c>
      <c r="F1186" s="113">
        <f t="shared" si="1205"/>
        <v>0</v>
      </c>
      <c r="G1186" s="113">
        <f t="shared" si="1205"/>
        <v>0</v>
      </c>
      <c r="H1186" s="113">
        <f t="shared" si="1205"/>
        <v>0</v>
      </c>
      <c r="I1186" s="113">
        <f t="shared" si="1205"/>
        <v>0</v>
      </c>
      <c r="J1186" s="113">
        <f t="shared" si="1205"/>
        <v>0</v>
      </c>
      <c r="K1186" s="113">
        <f t="shared" si="1205"/>
        <v>0</v>
      </c>
      <c r="L1186" s="113">
        <f t="shared" si="1205"/>
        <v>0</v>
      </c>
      <c r="M1186" s="113">
        <f t="shared" si="1205"/>
        <v>0</v>
      </c>
      <c r="N1186" s="113">
        <f t="shared" si="1205"/>
        <v>0</v>
      </c>
      <c r="O1186" s="113">
        <f t="shared" si="1205"/>
        <v>0</v>
      </c>
      <c r="P1186" s="113">
        <f t="shared" si="1205"/>
        <v>0</v>
      </c>
      <c r="Q1186" s="113">
        <f t="shared" si="1205"/>
        <v>0</v>
      </c>
      <c r="R1186" s="113">
        <f t="shared" si="1205"/>
        <v>0</v>
      </c>
      <c r="S1186" s="113">
        <f t="shared" si="1205"/>
        <v>0</v>
      </c>
      <c r="T1186" s="113">
        <f t="shared" si="1205"/>
        <v>0</v>
      </c>
      <c r="U1186" s="113">
        <f t="shared" si="1205"/>
        <v>0</v>
      </c>
      <c r="V1186" s="113">
        <f t="shared" si="1205"/>
        <v>0</v>
      </c>
      <c r="W1186" s="113">
        <f t="shared" si="1205"/>
        <v>0</v>
      </c>
      <c r="X1186" s="113">
        <f t="shared" si="1205"/>
        <v>0</v>
      </c>
      <c r="Y1186" s="113">
        <f t="shared" si="1205"/>
        <v>0</v>
      </c>
      <c r="Z1186" s="113">
        <f t="shared" si="1205"/>
        <v>0</v>
      </c>
      <c r="AA1186" s="113">
        <f t="shared" si="1205"/>
        <v>0</v>
      </c>
      <c r="AB1186" s="113">
        <f t="shared" si="1205"/>
        <v>0</v>
      </c>
      <c r="AC1186" s="113">
        <f t="shared" si="1205"/>
        <v>0</v>
      </c>
      <c r="AD1186" s="113">
        <f t="shared" si="1205"/>
        <v>0</v>
      </c>
      <c r="AE1186" s="113">
        <f t="shared" si="1205"/>
        <v>0</v>
      </c>
      <c r="AF1186" s="113">
        <f t="shared" si="1205"/>
        <v>0</v>
      </c>
      <c r="AG1186" s="113">
        <f t="shared" si="1205"/>
        <v>0</v>
      </c>
      <c r="AH1186" s="113">
        <f t="shared" si="1205"/>
        <v>0</v>
      </c>
      <c r="AI1186" s="113">
        <f t="shared" si="1205"/>
        <v>0</v>
      </c>
      <c r="AJ1186" s="113">
        <f t="shared" si="1205"/>
        <v>0</v>
      </c>
      <c r="AK1186" s="113">
        <f t="shared" si="1205"/>
        <v>0</v>
      </c>
      <c r="AL1186" s="113">
        <f t="shared" si="1205"/>
        <v>0</v>
      </c>
      <c r="AM1186" s="113">
        <f t="shared" si="1205"/>
        <v>0</v>
      </c>
      <c r="AN1186" s="113">
        <f t="shared" si="1205"/>
        <v>0</v>
      </c>
      <c r="AO1186" s="113">
        <f t="shared" si="1205"/>
        <v>0</v>
      </c>
      <c r="AP1186" s="113">
        <f t="shared" si="1205"/>
        <v>0</v>
      </c>
      <c r="AQ1186" s="113">
        <f t="shared" si="1205"/>
        <v>0</v>
      </c>
      <c r="AR1186" s="113">
        <f t="shared" si="1205"/>
        <v>0</v>
      </c>
      <c r="AS1186" s="113">
        <f t="shared" si="1205"/>
        <v>0</v>
      </c>
      <c r="AT1186" s="113">
        <f t="shared" si="1205"/>
        <v>0</v>
      </c>
      <c r="AU1186" s="113">
        <f t="shared" si="1205"/>
        <v>0</v>
      </c>
      <c r="AV1186" s="113">
        <f t="shared" si="1205"/>
        <v>0</v>
      </c>
      <c r="AW1186" s="116">
        <f t="shared" si="1205"/>
        <v>0</v>
      </c>
    </row>
    <row r="1187" spans="1:49">
      <c r="A1187" s="42" t="s">
        <v>34</v>
      </c>
      <c r="B1187" s="36"/>
      <c r="C1187" s="113" t="str">
        <f>IF(C1185&gt;0, C1186*(C1179/C1185),"")</f>
        <v/>
      </c>
      <c r="D1187" s="113" t="str">
        <f t="shared" ref="D1187:AW1187" si="1206">IF(D1185&gt;0, D1186*(D1179/D1185),"")</f>
        <v/>
      </c>
      <c r="E1187" s="113" t="str">
        <f t="shared" si="1206"/>
        <v/>
      </c>
      <c r="F1187" s="113" t="str">
        <f t="shared" si="1206"/>
        <v/>
      </c>
      <c r="G1187" s="113" t="str">
        <f t="shared" si="1206"/>
        <v/>
      </c>
      <c r="H1187" s="113" t="str">
        <f t="shared" si="1206"/>
        <v/>
      </c>
      <c r="I1187" s="113" t="str">
        <f t="shared" si="1206"/>
        <v/>
      </c>
      <c r="J1187" s="113" t="str">
        <f t="shared" si="1206"/>
        <v/>
      </c>
      <c r="K1187" s="113" t="str">
        <f t="shared" si="1206"/>
        <v/>
      </c>
      <c r="L1187" s="113" t="str">
        <f t="shared" si="1206"/>
        <v/>
      </c>
      <c r="M1187" s="113" t="str">
        <f t="shared" si="1206"/>
        <v/>
      </c>
      <c r="N1187" s="113" t="str">
        <f t="shared" si="1206"/>
        <v/>
      </c>
      <c r="O1187" s="113" t="str">
        <f t="shared" si="1206"/>
        <v/>
      </c>
      <c r="P1187" s="113" t="str">
        <f t="shared" si="1206"/>
        <v/>
      </c>
      <c r="Q1187" s="113" t="str">
        <f t="shared" si="1206"/>
        <v/>
      </c>
      <c r="R1187" s="113" t="str">
        <f t="shared" si="1206"/>
        <v/>
      </c>
      <c r="S1187" s="113" t="str">
        <f t="shared" si="1206"/>
        <v/>
      </c>
      <c r="T1187" s="113" t="str">
        <f t="shared" si="1206"/>
        <v/>
      </c>
      <c r="U1187" s="113" t="str">
        <f t="shared" si="1206"/>
        <v/>
      </c>
      <c r="V1187" s="113" t="str">
        <f t="shared" si="1206"/>
        <v/>
      </c>
      <c r="W1187" s="113" t="str">
        <f t="shared" si="1206"/>
        <v/>
      </c>
      <c r="X1187" s="113" t="str">
        <f t="shared" si="1206"/>
        <v/>
      </c>
      <c r="Y1187" s="113" t="str">
        <f t="shared" si="1206"/>
        <v/>
      </c>
      <c r="Z1187" s="113" t="str">
        <f t="shared" si="1206"/>
        <v/>
      </c>
      <c r="AA1187" s="113" t="str">
        <f t="shared" si="1206"/>
        <v/>
      </c>
      <c r="AB1187" s="113" t="str">
        <f t="shared" si="1206"/>
        <v/>
      </c>
      <c r="AC1187" s="113" t="str">
        <f t="shared" si="1206"/>
        <v/>
      </c>
      <c r="AD1187" s="113" t="str">
        <f t="shared" si="1206"/>
        <v/>
      </c>
      <c r="AE1187" s="113" t="str">
        <f t="shared" si="1206"/>
        <v/>
      </c>
      <c r="AF1187" s="113" t="str">
        <f t="shared" si="1206"/>
        <v/>
      </c>
      <c r="AG1187" s="113" t="str">
        <f t="shared" si="1206"/>
        <v/>
      </c>
      <c r="AH1187" s="113" t="str">
        <f t="shared" si="1206"/>
        <v/>
      </c>
      <c r="AI1187" s="113" t="str">
        <f t="shared" si="1206"/>
        <v/>
      </c>
      <c r="AJ1187" s="113" t="str">
        <f t="shared" si="1206"/>
        <v/>
      </c>
      <c r="AK1187" s="113" t="str">
        <f t="shared" si="1206"/>
        <v/>
      </c>
      <c r="AL1187" s="113" t="str">
        <f t="shared" si="1206"/>
        <v/>
      </c>
      <c r="AM1187" s="113" t="str">
        <f t="shared" si="1206"/>
        <v/>
      </c>
      <c r="AN1187" s="113" t="str">
        <f t="shared" si="1206"/>
        <v/>
      </c>
      <c r="AO1187" s="113" t="str">
        <f t="shared" si="1206"/>
        <v/>
      </c>
      <c r="AP1187" s="113" t="str">
        <f t="shared" si="1206"/>
        <v/>
      </c>
      <c r="AQ1187" s="113" t="str">
        <f t="shared" si="1206"/>
        <v/>
      </c>
      <c r="AR1187" s="113" t="str">
        <f t="shared" si="1206"/>
        <v/>
      </c>
      <c r="AS1187" s="113" t="str">
        <f t="shared" si="1206"/>
        <v/>
      </c>
      <c r="AT1187" s="113" t="str">
        <f t="shared" si="1206"/>
        <v/>
      </c>
      <c r="AU1187" s="113" t="str">
        <f t="shared" si="1206"/>
        <v/>
      </c>
      <c r="AV1187" s="113" t="str">
        <f t="shared" si="1206"/>
        <v/>
      </c>
      <c r="AW1187" s="116" t="str">
        <f t="shared" si="1206"/>
        <v/>
      </c>
    </row>
    <row r="1188" spans="1:49">
      <c r="A1188" s="42" t="s">
        <v>35</v>
      </c>
      <c r="B1188" s="36"/>
      <c r="C1188" s="113" t="str">
        <f>IF(C1185&gt;0, IF((C1185-1)=0,"", ( C1186*(C1179/C1185)*(1-(C1179/C1185))*(C1185-C1186))/(C1185-1)), "")</f>
        <v/>
      </c>
      <c r="D1188" s="113" t="str">
        <f t="shared" ref="D1188:AW1188" si="1207">IF(D1185&gt;0, IF((D1185-1)=0,"", ( D1186*(D1179/D1185)*(1-(D1179/D1185))*(D1185-D1186))/(D1185-1)), "")</f>
        <v/>
      </c>
      <c r="E1188" s="113" t="str">
        <f t="shared" si="1207"/>
        <v/>
      </c>
      <c r="F1188" s="113" t="str">
        <f t="shared" si="1207"/>
        <v/>
      </c>
      <c r="G1188" s="113" t="str">
        <f t="shared" si="1207"/>
        <v/>
      </c>
      <c r="H1188" s="113" t="str">
        <f t="shared" si="1207"/>
        <v/>
      </c>
      <c r="I1188" s="113" t="str">
        <f t="shared" si="1207"/>
        <v/>
      </c>
      <c r="J1188" s="113" t="str">
        <f t="shared" si="1207"/>
        <v/>
      </c>
      <c r="K1188" s="113" t="str">
        <f t="shared" si="1207"/>
        <v/>
      </c>
      <c r="L1188" s="113" t="str">
        <f t="shared" si="1207"/>
        <v/>
      </c>
      <c r="M1188" s="113" t="str">
        <f t="shared" si="1207"/>
        <v/>
      </c>
      <c r="N1188" s="113" t="str">
        <f t="shared" si="1207"/>
        <v/>
      </c>
      <c r="O1188" s="113" t="str">
        <f t="shared" si="1207"/>
        <v/>
      </c>
      <c r="P1188" s="113" t="str">
        <f t="shared" si="1207"/>
        <v/>
      </c>
      <c r="Q1188" s="113" t="str">
        <f t="shared" si="1207"/>
        <v/>
      </c>
      <c r="R1188" s="113" t="str">
        <f t="shared" si="1207"/>
        <v/>
      </c>
      <c r="S1188" s="113" t="str">
        <f t="shared" si="1207"/>
        <v/>
      </c>
      <c r="T1188" s="113" t="str">
        <f t="shared" si="1207"/>
        <v/>
      </c>
      <c r="U1188" s="113" t="str">
        <f t="shared" si="1207"/>
        <v/>
      </c>
      <c r="V1188" s="113" t="str">
        <f t="shared" si="1207"/>
        <v/>
      </c>
      <c r="W1188" s="113" t="str">
        <f t="shared" si="1207"/>
        <v/>
      </c>
      <c r="X1188" s="113" t="str">
        <f t="shared" si="1207"/>
        <v/>
      </c>
      <c r="Y1188" s="113" t="str">
        <f t="shared" si="1207"/>
        <v/>
      </c>
      <c r="Z1188" s="113" t="str">
        <f t="shared" si="1207"/>
        <v/>
      </c>
      <c r="AA1188" s="113" t="str">
        <f t="shared" si="1207"/>
        <v/>
      </c>
      <c r="AB1188" s="113" t="str">
        <f t="shared" si="1207"/>
        <v/>
      </c>
      <c r="AC1188" s="113" t="str">
        <f t="shared" si="1207"/>
        <v/>
      </c>
      <c r="AD1188" s="113" t="str">
        <f t="shared" si="1207"/>
        <v/>
      </c>
      <c r="AE1188" s="113" t="str">
        <f t="shared" si="1207"/>
        <v/>
      </c>
      <c r="AF1188" s="113" t="str">
        <f t="shared" si="1207"/>
        <v/>
      </c>
      <c r="AG1188" s="113" t="str">
        <f t="shared" si="1207"/>
        <v/>
      </c>
      <c r="AH1188" s="113" t="str">
        <f t="shared" si="1207"/>
        <v/>
      </c>
      <c r="AI1188" s="113" t="str">
        <f t="shared" si="1207"/>
        <v/>
      </c>
      <c r="AJ1188" s="113" t="str">
        <f t="shared" si="1207"/>
        <v/>
      </c>
      <c r="AK1188" s="113" t="str">
        <f t="shared" si="1207"/>
        <v/>
      </c>
      <c r="AL1188" s="113" t="str">
        <f t="shared" si="1207"/>
        <v/>
      </c>
      <c r="AM1188" s="113" t="str">
        <f t="shared" si="1207"/>
        <v/>
      </c>
      <c r="AN1188" s="113" t="str">
        <f t="shared" si="1207"/>
        <v/>
      </c>
      <c r="AO1188" s="113" t="str">
        <f t="shared" si="1207"/>
        <v/>
      </c>
      <c r="AP1188" s="113" t="str">
        <f t="shared" si="1207"/>
        <v/>
      </c>
      <c r="AQ1188" s="113" t="str">
        <f t="shared" si="1207"/>
        <v/>
      </c>
      <c r="AR1188" s="113" t="str">
        <f t="shared" si="1207"/>
        <v/>
      </c>
      <c r="AS1188" s="113" t="str">
        <f t="shared" si="1207"/>
        <v/>
      </c>
      <c r="AT1188" s="113" t="str">
        <f t="shared" si="1207"/>
        <v/>
      </c>
      <c r="AU1188" s="113" t="str">
        <f t="shared" si="1207"/>
        <v/>
      </c>
      <c r="AV1188" s="113" t="str">
        <f t="shared" si="1207"/>
        <v/>
      </c>
      <c r="AW1188" s="113" t="str">
        <f t="shared" si="1207"/>
        <v/>
      </c>
    </row>
    <row r="1189" spans="1:49">
      <c r="A1189" s="42" t="s">
        <v>33</v>
      </c>
      <c r="B1189" s="36" t="e">
        <f>(SUM(D1180:AW1180)-SUM(D1187:AW1187))^2/SUM(D1188:AW1188)</f>
        <v>#DIV/0!</v>
      </c>
      <c r="C1189" s="113"/>
      <c r="D1189" s="113"/>
      <c r="E1189" s="113"/>
      <c r="F1189" s="113"/>
      <c r="G1189" s="113"/>
      <c r="H1189" s="113"/>
      <c r="I1189" s="113"/>
      <c r="J1189" s="113"/>
      <c r="K1189" s="113"/>
      <c r="L1189" s="113"/>
      <c r="M1189" s="113"/>
      <c r="N1189" s="113"/>
      <c r="O1189" s="113"/>
      <c r="P1189" s="113"/>
      <c r="Q1189" s="113"/>
      <c r="R1189" s="113"/>
      <c r="S1189" s="113"/>
      <c r="T1189" s="113"/>
      <c r="U1189" s="113"/>
      <c r="V1189" s="113"/>
      <c r="W1189" s="113"/>
      <c r="X1189" s="113"/>
      <c r="Y1189" s="113"/>
      <c r="Z1189" s="113"/>
      <c r="AA1189" s="113"/>
      <c r="AB1189" s="113"/>
      <c r="AC1189" s="113"/>
      <c r="AD1189" s="113"/>
      <c r="AE1189" s="113"/>
      <c r="AF1189" s="113"/>
      <c r="AG1189" s="113"/>
      <c r="AH1189" s="113"/>
      <c r="AI1189" s="113"/>
      <c r="AJ1189" s="113"/>
      <c r="AK1189" s="113"/>
      <c r="AL1189" s="113"/>
      <c r="AM1189" s="113"/>
      <c r="AN1189" s="113"/>
      <c r="AO1189" s="113"/>
      <c r="AP1189" s="113"/>
      <c r="AQ1189" s="113"/>
      <c r="AR1189" s="113"/>
      <c r="AS1189" s="113"/>
      <c r="AT1189" s="113"/>
      <c r="AU1189" s="113"/>
      <c r="AV1189" s="113"/>
      <c r="AW1189" s="116"/>
    </row>
    <row r="1190" spans="1:49" ht="16" thickBot="1">
      <c r="A1190" s="46" t="s">
        <v>32</v>
      </c>
      <c r="B1190" s="47" t="e">
        <f>CHIDIST(B1189,1)</f>
        <v>#DIV/0!</v>
      </c>
      <c r="C1190" s="117"/>
      <c r="D1190" s="117"/>
      <c r="E1190" s="117"/>
      <c r="F1190" s="117"/>
      <c r="G1190" s="117"/>
      <c r="H1190" s="117"/>
      <c r="I1190" s="117"/>
      <c r="J1190" s="117"/>
      <c r="K1190" s="117"/>
      <c r="L1190" s="117"/>
      <c r="M1190" s="117"/>
      <c r="N1190" s="117"/>
      <c r="O1190" s="117"/>
      <c r="P1190" s="117"/>
      <c r="Q1190" s="117"/>
      <c r="R1190" s="117"/>
      <c r="S1190" s="117"/>
      <c r="T1190" s="117"/>
      <c r="U1190" s="117"/>
      <c r="V1190" s="117"/>
      <c r="W1190" s="117"/>
      <c r="X1190" s="117"/>
      <c r="Y1190" s="117"/>
      <c r="Z1190" s="117"/>
      <c r="AA1190" s="117"/>
      <c r="AB1190" s="117"/>
      <c r="AC1190" s="117"/>
      <c r="AD1190" s="117"/>
      <c r="AE1190" s="117"/>
      <c r="AF1190" s="117"/>
      <c r="AG1190" s="117"/>
      <c r="AH1190" s="117"/>
      <c r="AI1190" s="117"/>
      <c r="AJ1190" s="117"/>
      <c r="AK1190" s="117"/>
      <c r="AL1190" s="117"/>
      <c r="AM1190" s="117"/>
      <c r="AN1190" s="117"/>
      <c r="AO1190" s="117"/>
      <c r="AP1190" s="117"/>
      <c r="AQ1190" s="117"/>
      <c r="AR1190" s="117"/>
      <c r="AS1190" s="117"/>
      <c r="AT1190" s="117"/>
      <c r="AU1190" s="117"/>
      <c r="AV1190" s="117"/>
      <c r="AW1190" s="118"/>
    </row>
    <row r="1191" spans="1:49">
      <c r="A1191" s="33"/>
      <c r="B1191" s="33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</row>
    <row r="1192" spans="1:49" ht="16" thickBot="1">
      <c r="A1192" s="33"/>
      <c r="B1192" s="33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  <c r="AP1192" s="37"/>
      <c r="AQ1192" s="37"/>
      <c r="AR1192" s="37"/>
      <c r="AS1192" s="37"/>
      <c r="AT1192" s="37"/>
      <c r="AU1192" s="37"/>
      <c r="AV1192" s="37"/>
      <c r="AW1192" s="37"/>
    </row>
    <row r="1193" spans="1:49">
      <c r="A1193" s="43" t="str">
        <f>A1195&amp;" vs. "&amp;A1198</f>
        <v>Strain E vs. Strain L</v>
      </c>
      <c r="B1193" s="44" t="e">
        <f>"p = "&amp;FIXED(B1207,6)</f>
        <v>#DIV/0!</v>
      </c>
      <c r="C1193" s="114"/>
      <c r="D1193" s="114"/>
      <c r="E1193" s="114"/>
      <c r="F1193" s="114"/>
      <c r="G1193" s="114"/>
      <c r="H1193" s="114"/>
      <c r="I1193" s="114"/>
      <c r="J1193" s="114"/>
      <c r="K1193" s="114"/>
      <c r="L1193" s="114"/>
      <c r="M1193" s="114"/>
      <c r="N1193" s="114"/>
      <c r="O1193" s="114"/>
      <c r="P1193" s="114"/>
      <c r="Q1193" s="114"/>
      <c r="R1193" s="114"/>
      <c r="S1193" s="114"/>
      <c r="T1193" s="114"/>
      <c r="U1193" s="114"/>
      <c r="V1193" s="114"/>
      <c r="W1193" s="114"/>
      <c r="X1193" s="114"/>
      <c r="Y1193" s="114"/>
      <c r="Z1193" s="114"/>
      <c r="AA1193" s="114"/>
      <c r="AB1193" s="114"/>
      <c r="AC1193" s="114"/>
      <c r="AD1193" s="114"/>
      <c r="AE1193" s="114"/>
      <c r="AF1193" s="114"/>
      <c r="AG1193" s="114"/>
      <c r="AH1193" s="114"/>
      <c r="AI1193" s="114"/>
      <c r="AJ1193" s="114"/>
      <c r="AK1193" s="114"/>
      <c r="AL1193" s="114"/>
      <c r="AM1193" s="114"/>
      <c r="AN1193" s="114"/>
      <c r="AO1193" s="114"/>
      <c r="AP1193" s="114"/>
      <c r="AQ1193" s="114"/>
      <c r="AR1193" s="114"/>
      <c r="AS1193" s="114"/>
      <c r="AT1193" s="114"/>
      <c r="AU1193" s="114"/>
      <c r="AV1193" s="114"/>
      <c r="AW1193" s="115"/>
    </row>
    <row r="1194" spans="1:49">
      <c r="A1194" s="33"/>
      <c r="B1194" s="33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  <c r="AP1194" s="37"/>
      <c r="AQ1194" s="37"/>
      <c r="AR1194" s="37"/>
      <c r="AS1194" s="37"/>
      <c r="AT1194" s="37"/>
      <c r="AU1194" s="37"/>
      <c r="AV1194" s="37"/>
      <c r="AW1194" s="37"/>
    </row>
    <row r="1195" spans="1:49">
      <c r="A1195" s="45" t="str">
        <f>A$174</f>
        <v>Strain E</v>
      </c>
      <c r="B1195" s="36"/>
      <c r="C1195" s="113"/>
      <c r="D1195" s="113"/>
      <c r="E1195" s="113"/>
      <c r="F1195" s="113"/>
      <c r="G1195" s="113"/>
      <c r="H1195" s="113"/>
      <c r="I1195" s="113"/>
      <c r="J1195" s="113"/>
      <c r="K1195" s="113"/>
      <c r="L1195" s="113"/>
      <c r="M1195" s="113"/>
      <c r="N1195" s="113"/>
      <c r="O1195" s="113"/>
      <c r="P1195" s="113"/>
      <c r="Q1195" s="113"/>
      <c r="R1195" s="113"/>
      <c r="S1195" s="113"/>
      <c r="T1195" s="113"/>
      <c r="U1195" s="113"/>
      <c r="V1195" s="113"/>
      <c r="W1195" s="113"/>
      <c r="X1195" s="113"/>
      <c r="Y1195" s="113"/>
      <c r="Z1195" s="113"/>
      <c r="AA1195" s="113"/>
      <c r="AB1195" s="113"/>
      <c r="AC1195" s="113"/>
      <c r="AD1195" s="113"/>
      <c r="AE1195" s="113"/>
      <c r="AF1195" s="113"/>
      <c r="AG1195" s="113"/>
      <c r="AH1195" s="113"/>
      <c r="AI1195" s="113"/>
      <c r="AJ1195" s="113"/>
      <c r="AK1195" s="113"/>
      <c r="AL1195" s="113"/>
      <c r="AM1195" s="113"/>
      <c r="AN1195" s="113"/>
      <c r="AO1195" s="113"/>
      <c r="AP1195" s="113"/>
      <c r="AQ1195" s="113"/>
      <c r="AR1195" s="113"/>
      <c r="AS1195" s="113"/>
      <c r="AT1195" s="113"/>
      <c r="AU1195" s="113"/>
      <c r="AV1195" s="113"/>
      <c r="AW1195" s="116"/>
    </row>
    <row r="1196" spans="1:49">
      <c r="A1196" s="42" t="str">
        <f>A$175</f>
        <v>Number of Subjects at Risk (N)</v>
      </c>
      <c r="B1196" s="36">
        <f>B$175</f>
        <v>0</v>
      </c>
      <c r="C1196" s="113">
        <f t="shared" ref="C1196:AW1196" si="1208">C$175</f>
        <v>0</v>
      </c>
      <c r="D1196" s="113">
        <f t="shared" si="1208"/>
        <v>0</v>
      </c>
      <c r="E1196" s="113">
        <f t="shared" si="1208"/>
        <v>0</v>
      </c>
      <c r="F1196" s="113">
        <f t="shared" si="1208"/>
        <v>0</v>
      </c>
      <c r="G1196" s="113">
        <f t="shared" si="1208"/>
        <v>0</v>
      </c>
      <c r="H1196" s="113">
        <f t="shared" si="1208"/>
        <v>0</v>
      </c>
      <c r="I1196" s="113">
        <f t="shared" si="1208"/>
        <v>0</v>
      </c>
      <c r="J1196" s="113">
        <f t="shared" si="1208"/>
        <v>0</v>
      </c>
      <c r="K1196" s="113">
        <f t="shared" si="1208"/>
        <v>0</v>
      </c>
      <c r="L1196" s="113">
        <f t="shared" si="1208"/>
        <v>0</v>
      </c>
      <c r="M1196" s="113">
        <f t="shared" si="1208"/>
        <v>0</v>
      </c>
      <c r="N1196" s="113">
        <f t="shared" si="1208"/>
        <v>0</v>
      </c>
      <c r="O1196" s="113">
        <f t="shared" si="1208"/>
        <v>0</v>
      </c>
      <c r="P1196" s="113">
        <f t="shared" si="1208"/>
        <v>0</v>
      </c>
      <c r="Q1196" s="113">
        <f t="shared" si="1208"/>
        <v>0</v>
      </c>
      <c r="R1196" s="113">
        <f t="shared" si="1208"/>
        <v>0</v>
      </c>
      <c r="S1196" s="113">
        <f t="shared" si="1208"/>
        <v>0</v>
      </c>
      <c r="T1196" s="113">
        <f t="shared" si="1208"/>
        <v>0</v>
      </c>
      <c r="U1196" s="113">
        <f t="shared" si="1208"/>
        <v>0</v>
      </c>
      <c r="V1196" s="113">
        <f t="shared" si="1208"/>
        <v>0</v>
      </c>
      <c r="W1196" s="113">
        <f t="shared" si="1208"/>
        <v>0</v>
      </c>
      <c r="X1196" s="113">
        <f t="shared" si="1208"/>
        <v>0</v>
      </c>
      <c r="Y1196" s="113">
        <f t="shared" si="1208"/>
        <v>0</v>
      </c>
      <c r="Z1196" s="113">
        <f t="shared" si="1208"/>
        <v>0</v>
      </c>
      <c r="AA1196" s="113">
        <f t="shared" si="1208"/>
        <v>0</v>
      </c>
      <c r="AB1196" s="113">
        <f t="shared" si="1208"/>
        <v>0</v>
      </c>
      <c r="AC1196" s="113">
        <f t="shared" si="1208"/>
        <v>0</v>
      </c>
      <c r="AD1196" s="113">
        <f t="shared" si="1208"/>
        <v>0</v>
      </c>
      <c r="AE1196" s="113">
        <f t="shared" si="1208"/>
        <v>0</v>
      </c>
      <c r="AF1196" s="113">
        <f t="shared" si="1208"/>
        <v>0</v>
      </c>
      <c r="AG1196" s="113">
        <f t="shared" si="1208"/>
        <v>0</v>
      </c>
      <c r="AH1196" s="113">
        <f t="shared" si="1208"/>
        <v>0</v>
      </c>
      <c r="AI1196" s="113">
        <f t="shared" si="1208"/>
        <v>0</v>
      </c>
      <c r="AJ1196" s="113">
        <f t="shared" si="1208"/>
        <v>0</v>
      </c>
      <c r="AK1196" s="113">
        <f t="shared" si="1208"/>
        <v>0</v>
      </c>
      <c r="AL1196" s="113">
        <f t="shared" si="1208"/>
        <v>0</v>
      </c>
      <c r="AM1196" s="113">
        <f t="shared" si="1208"/>
        <v>0</v>
      </c>
      <c r="AN1196" s="113">
        <f t="shared" si="1208"/>
        <v>0</v>
      </c>
      <c r="AO1196" s="113">
        <f t="shared" si="1208"/>
        <v>0</v>
      </c>
      <c r="AP1196" s="113">
        <f t="shared" si="1208"/>
        <v>0</v>
      </c>
      <c r="AQ1196" s="113">
        <f t="shared" si="1208"/>
        <v>0</v>
      </c>
      <c r="AR1196" s="113">
        <f t="shared" si="1208"/>
        <v>0</v>
      </c>
      <c r="AS1196" s="113">
        <f t="shared" si="1208"/>
        <v>0</v>
      </c>
      <c r="AT1196" s="113">
        <f t="shared" si="1208"/>
        <v>0</v>
      </c>
      <c r="AU1196" s="113">
        <f t="shared" si="1208"/>
        <v>0</v>
      </c>
      <c r="AV1196" s="113">
        <f t="shared" si="1208"/>
        <v>0</v>
      </c>
      <c r="AW1196" s="113">
        <f t="shared" si="1208"/>
        <v>0</v>
      </c>
    </row>
    <row r="1197" spans="1:49">
      <c r="A1197" s="42" t="str">
        <f>A$176</f>
        <v>Observed Number of Deaths (O)</v>
      </c>
      <c r="B1197" s="36">
        <f>B$176</f>
        <v>0</v>
      </c>
      <c r="C1197" s="113">
        <f t="shared" ref="C1197:AW1197" si="1209">C$176</f>
        <v>0</v>
      </c>
      <c r="D1197" s="113">
        <f t="shared" si="1209"/>
        <v>0</v>
      </c>
      <c r="E1197" s="113">
        <f t="shared" si="1209"/>
        <v>0</v>
      </c>
      <c r="F1197" s="113">
        <f t="shared" si="1209"/>
        <v>0</v>
      </c>
      <c r="G1197" s="113">
        <f t="shared" si="1209"/>
        <v>0</v>
      </c>
      <c r="H1197" s="113">
        <f t="shared" si="1209"/>
        <v>0</v>
      </c>
      <c r="I1197" s="113">
        <f t="shared" si="1209"/>
        <v>0</v>
      </c>
      <c r="J1197" s="113">
        <f t="shared" si="1209"/>
        <v>0</v>
      </c>
      <c r="K1197" s="113">
        <f t="shared" si="1209"/>
        <v>0</v>
      </c>
      <c r="L1197" s="113">
        <f t="shared" si="1209"/>
        <v>0</v>
      </c>
      <c r="M1197" s="113">
        <f t="shared" si="1209"/>
        <v>0</v>
      </c>
      <c r="N1197" s="113">
        <f t="shared" si="1209"/>
        <v>0</v>
      </c>
      <c r="O1197" s="113">
        <f t="shared" si="1209"/>
        <v>0</v>
      </c>
      <c r="P1197" s="113">
        <f t="shared" si="1209"/>
        <v>0</v>
      </c>
      <c r="Q1197" s="113">
        <f t="shared" si="1209"/>
        <v>0</v>
      </c>
      <c r="R1197" s="113">
        <f t="shared" si="1209"/>
        <v>0</v>
      </c>
      <c r="S1197" s="113">
        <f t="shared" si="1209"/>
        <v>0</v>
      </c>
      <c r="T1197" s="113">
        <f t="shared" si="1209"/>
        <v>0</v>
      </c>
      <c r="U1197" s="113">
        <f t="shared" si="1209"/>
        <v>0</v>
      </c>
      <c r="V1197" s="113">
        <f t="shared" si="1209"/>
        <v>0</v>
      </c>
      <c r="W1197" s="113">
        <f t="shared" si="1209"/>
        <v>0</v>
      </c>
      <c r="X1197" s="113">
        <f t="shared" si="1209"/>
        <v>0</v>
      </c>
      <c r="Y1197" s="113">
        <f t="shared" si="1209"/>
        <v>0</v>
      </c>
      <c r="Z1197" s="113">
        <f t="shared" si="1209"/>
        <v>0</v>
      </c>
      <c r="AA1197" s="113">
        <f t="shared" si="1209"/>
        <v>0</v>
      </c>
      <c r="AB1197" s="113">
        <f t="shared" si="1209"/>
        <v>0</v>
      </c>
      <c r="AC1197" s="113">
        <f t="shared" si="1209"/>
        <v>0</v>
      </c>
      <c r="AD1197" s="113">
        <f t="shared" si="1209"/>
        <v>0</v>
      </c>
      <c r="AE1197" s="113">
        <f t="shared" si="1209"/>
        <v>0</v>
      </c>
      <c r="AF1197" s="113">
        <f t="shared" si="1209"/>
        <v>0</v>
      </c>
      <c r="AG1197" s="113">
        <f t="shared" si="1209"/>
        <v>0</v>
      </c>
      <c r="AH1197" s="113">
        <f t="shared" si="1209"/>
        <v>0</v>
      </c>
      <c r="AI1197" s="113">
        <f t="shared" si="1209"/>
        <v>0</v>
      </c>
      <c r="AJ1197" s="113">
        <f t="shared" si="1209"/>
        <v>0</v>
      </c>
      <c r="AK1197" s="113">
        <f t="shared" si="1209"/>
        <v>0</v>
      </c>
      <c r="AL1197" s="113">
        <f t="shared" si="1209"/>
        <v>0</v>
      </c>
      <c r="AM1197" s="113">
        <f t="shared" si="1209"/>
        <v>0</v>
      </c>
      <c r="AN1197" s="113">
        <f t="shared" si="1209"/>
        <v>0</v>
      </c>
      <c r="AO1197" s="113">
        <f t="shared" si="1209"/>
        <v>0</v>
      </c>
      <c r="AP1197" s="113">
        <f t="shared" si="1209"/>
        <v>0</v>
      </c>
      <c r="AQ1197" s="113">
        <f t="shared" si="1209"/>
        <v>0</v>
      </c>
      <c r="AR1197" s="113">
        <f t="shared" si="1209"/>
        <v>0</v>
      </c>
      <c r="AS1197" s="113">
        <f t="shared" si="1209"/>
        <v>0</v>
      </c>
      <c r="AT1197" s="113">
        <f t="shared" si="1209"/>
        <v>0</v>
      </c>
      <c r="AU1197" s="113">
        <f t="shared" si="1209"/>
        <v>0</v>
      </c>
      <c r="AV1197" s="113">
        <f t="shared" si="1209"/>
        <v>0</v>
      </c>
      <c r="AW1197" s="113">
        <f t="shared" si="1209"/>
        <v>0</v>
      </c>
    </row>
    <row r="1198" spans="1:49">
      <c r="A1198" s="45" t="str">
        <f>A$426</f>
        <v>Strain L</v>
      </c>
      <c r="B1198" s="36"/>
      <c r="C1198" s="113"/>
      <c r="D1198" s="113"/>
      <c r="E1198" s="113"/>
      <c r="F1198" s="113"/>
      <c r="G1198" s="113"/>
      <c r="H1198" s="113"/>
      <c r="I1198" s="113"/>
      <c r="J1198" s="113"/>
      <c r="K1198" s="113"/>
      <c r="L1198" s="113"/>
      <c r="M1198" s="113"/>
      <c r="N1198" s="113"/>
      <c r="O1198" s="113"/>
      <c r="P1198" s="113"/>
      <c r="Q1198" s="113"/>
      <c r="R1198" s="113"/>
      <c r="S1198" s="113"/>
      <c r="T1198" s="113"/>
      <c r="U1198" s="113"/>
      <c r="V1198" s="113"/>
      <c r="W1198" s="113"/>
      <c r="X1198" s="113"/>
      <c r="Y1198" s="113"/>
      <c r="Z1198" s="113"/>
      <c r="AA1198" s="113"/>
      <c r="AB1198" s="113"/>
      <c r="AC1198" s="113"/>
      <c r="AD1198" s="113"/>
      <c r="AE1198" s="113"/>
      <c r="AF1198" s="113"/>
      <c r="AG1198" s="113"/>
      <c r="AH1198" s="113"/>
      <c r="AI1198" s="113"/>
      <c r="AJ1198" s="113"/>
      <c r="AK1198" s="113"/>
      <c r="AL1198" s="113"/>
      <c r="AM1198" s="113"/>
      <c r="AN1198" s="113"/>
      <c r="AO1198" s="113"/>
      <c r="AP1198" s="113"/>
      <c r="AQ1198" s="113"/>
      <c r="AR1198" s="113"/>
      <c r="AS1198" s="113"/>
      <c r="AT1198" s="113"/>
      <c r="AU1198" s="113"/>
      <c r="AV1198" s="113"/>
      <c r="AW1198" s="116"/>
    </row>
    <row r="1199" spans="1:49">
      <c r="A1199" s="45" t="str">
        <f>A$355</f>
        <v>Number of Subjects at Risk (N)</v>
      </c>
      <c r="B1199" s="36">
        <f>B$427</f>
        <v>0</v>
      </c>
      <c r="C1199" s="113">
        <f t="shared" ref="C1199:AW1199" si="1210">C$427</f>
        <v>0</v>
      </c>
      <c r="D1199" s="113">
        <f t="shared" si="1210"/>
        <v>0</v>
      </c>
      <c r="E1199" s="113">
        <f t="shared" si="1210"/>
        <v>0</v>
      </c>
      <c r="F1199" s="113">
        <f t="shared" si="1210"/>
        <v>0</v>
      </c>
      <c r="G1199" s="113">
        <f t="shared" si="1210"/>
        <v>0</v>
      </c>
      <c r="H1199" s="113">
        <f t="shared" si="1210"/>
        <v>0</v>
      </c>
      <c r="I1199" s="113">
        <f t="shared" si="1210"/>
        <v>0</v>
      </c>
      <c r="J1199" s="113">
        <f t="shared" si="1210"/>
        <v>0</v>
      </c>
      <c r="K1199" s="113">
        <f t="shared" si="1210"/>
        <v>0</v>
      </c>
      <c r="L1199" s="113">
        <f t="shared" si="1210"/>
        <v>0</v>
      </c>
      <c r="M1199" s="113">
        <f t="shared" si="1210"/>
        <v>0</v>
      </c>
      <c r="N1199" s="113">
        <f t="shared" si="1210"/>
        <v>0</v>
      </c>
      <c r="O1199" s="113">
        <f t="shared" si="1210"/>
        <v>0</v>
      </c>
      <c r="P1199" s="113">
        <f t="shared" si="1210"/>
        <v>0</v>
      </c>
      <c r="Q1199" s="113">
        <f t="shared" si="1210"/>
        <v>0</v>
      </c>
      <c r="R1199" s="113">
        <f t="shared" si="1210"/>
        <v>0</v>
      </c>
      <c r="S1199" s="113">
        <f t="shared" si="1210"/>
        <v>0</v>
      </c>
      <c r="T1199" s="113">
        <f t="shared" si="1210"/>
        <v>0</v>
      </c>
      <c r="U1199" s="113">
        <f t="shared" si="1210"/>
        <v>0</v>
      </c>
      <c r="V1199" s="113">
        <f t="shared" si="1210"/>
        <v>0</v>
      </c>
      <c r="W1199" s="113">
        <f t="shared" si="1210"/>
        <v>0</v>
      </c>
      <c r="X1199" s="113">
        <f t="shared" si="1210"/>
        <v>0</v>
      </c>
      <c r="Y1199" s="113">
        <f t="shared" si="1210"/>
        <v>0</v>
      </c>
      <c r="Z1199" s="113">
        <f t="shared" si="1210"/>
        <v>0</v>
      </c>
      <c r="AA1199" s="113">
        <f t="shared" si="1210"/>
        <v>0</v>
      </c>
      <c r="AB1199" s="113">
        <f t="shared" si="1210"/>
        <v>0</v>
      </c>
      <c r="AC1199" s="113">
        <f t="shared" si="1210"/>
        <v>0</v>
      </c>
      <c r="AD1199" s="113">
        <f t="shared" si="1210"/>
        <v>0</v>
      </c>
      <c r="AE1199" s="113">
        <f t="shared" si="1210"/>
        <v>0</v>
      </c>
      <c r="AF1199" s="113">
        <f t="shared" si="1210"/>
        <v>0</v>
      </c>
      <c r="AG1199" s="113">
        <f t="shared" si="1210"/>
        <v>0</v>
      </c>
      <c r="AH1199" s="113">
        <f t="shared" si="1210"/>
        <v>0</v>
      </c>
      <c r="AI1199" s="113">
        <f t="shared" si="1210"/>
        <v>0</v>
      </c>
      <c r="AJ1199" s="113">
        <f t="shared" si="1210"/>
        <v>0</v>
      </c>
      <c r="AK1199" s="113">
        <f t="shared" si="1210"/>
        <v>0</v>
      </c>
      <c r="AL1199" s="113">
        <f t="shared" si="1210"/>
        <v>0</v>
      </c>
      <c r="AM1199" s="113">
        <f t="shared" si="1210"/>
        <v>0</v>
      </c>
      <c r="AN1199" s="113">
        <f t="shared" si="1210"/>
        <v>0</v>
      </c>
      <c r="AO1199" s="113">
        <f t="shared" si="1210"/>
        <v>0</v>
      </c>
      <c r="AP1199" s="113">
        <f t="shared" si="1210"/>
        <v>0</v>
      </c>
      <c r="AQ1199" s="113">
        <f t="shared" si="1210"/>
        <v>0</v>
      </c>
      <c r="AR1199" s="113">
        <f t="shared" si="1210"/>
        <v>0</v>
      </c>
      <c r="AS1199" s="113">
        <f t="shared" si="1210"/>
        <v>0</v>
      </c>
      <c r="AT1199" s="113">
        <f t="shared" si="1210"/>
        <v>0</v>
      </c>
      <c r="AU1199" s="113">
        <f t="shared" si="1210"/>
        <v>0</v>
      </c>
      <c r="AV1199" s="113">
        <f t="shared" si="1210"/>
        <v>0</v>
      </c>
      <c r="AW1199" s="113">
        <f t="shared" si="1210"/>
        <v>0</v>
      </c>
    </row>
    <row r="1200" spans="1:49">
      <c r="A1200" s="45" t="str">
        <f>A$356</f>
        <v>Observed Number of Deaths (O)</v>
      </c>
      <c r="B1200" s="36">
        <f>B$428</f>
        <v>0</v>
      </c>
      <c r="C1200" s="113">
        <f t="shared" ref="C1200:AW1200" si="1211">C$428</f>
        <v>0</v>
      </c>
      <c r="D1200" s="113">
        <f t="shared" si="1211"/>
        <v>0</v>
      </c>
      <c r="E1200" s="113">
        <f t="shared" si="1211"/>
        <v>0</v>
      </c>
      <c r="F1200" s="113">
        <f t="shared" si="1211"/>
        <v>0</v>
      </c>
      <c r="G1200" s="113">
        <f t="shared" si="1211"/>
        <v>0</v>
      </c>
      <c r="H1200" s="113">
        <f t="shared" si="1211"/>
        <v>0</v>
      </c>
      <c r="I1200" s="113">
        <f t="shared" si="1211"/>
        <v>0</v>
      </c>
      <c r="J1200" s="113">
        <f t="shared" si="1211"/>
        <v>0</v>
      </c>
      <c r="K1200" s="113">
        <f t="shared" si="1211"/>
        <v>0</v>
      </c>
      <c r="L1200" s="113">
        <f t="shared" si="1211"/>
        <v>0</v>
      </c>
      <c r="M1200" s="113">
        <f t="shared" si="1211"/>
        <v>0</v>
      </c>
      <c r="N1200" s="113">
        <f t="shared" si="1211"/>
        <v>0</v>
      </c>
      <c r="O1200" s="113">
        <f t="shared" si="1211"/>
        <v>0</v>
      </c>
      <c r="P1200" s="113">
        <f t="shared" si="1211"/>
        <v>0</v>
      </c>
      <c r="Q1200" s="113">
        <f t="shared" si="1211"/>
        <v>0</v>
      </c>
      <c r="R1200" s="113">
        <f t="shared" si="1211"/>
        <v>0</v>
      </c>
      <c r="S1200" s="113">
        <f t="shared" si="1211"/>
        <v>0</v>
      </c>
      <c r="T1200" s="113">
        <f t="shared" si="1211"/>
        <v>0</v>
      </c>
      <c r="U1200" s="113">
        <f t="shared" si="1211"/>
        <v>0</v>
      </c>
      <c r="V1200" s="113">
        <f t="shared" si="1211"/>
        <v>0</v>
      </c>
      <c r="W1200" s="113">
        <f t="shared" si="1211"/>
        <v>0</v>
      </c>
      <c r="X1200" s="113">
        <f t="shared" si="1211"/>
        <v>0</v>
      </c>
      <c r="Y1200" s="113">
        <f t="shared" si="1211"/>
        <v>0</v>
      </c>
      <c r="Z1200" s="113">
        <f t="shared" si="1211"/>
        <v>0</v>
      </c>
      <c r="AA1200" s="113">
        <f t="shared" si="1211"/>
        <v>0</v>
      </c>
      <c r="AB1200" s="113">
        <f t="shared" si="1211"/>
        <v>0</v>
      </c>
      <c r="AC1200" s="113">
        <f t="shared" si="1211"/>
        <v>0</v>
      </c>
      <c r="AD1200" s="113">
        <f t="shared" si="1211"/>
        <v>0</v>
      </c>
      <c r="AE1200" s="113">
        <f t="shared" si="1211"/>
        <v>0</v>
      </c>
      <c r="AF1200" s="113">
        <f t="shared" si="1211"/>
        <v>0</v>
      </c>
      <c r="AG1200" s="113">
        <f t="shared" si="1211"/>
        <v>0</v>
      </c>
      <c r="AH1200" s="113">
        <f t="shared" si="1211"/>
        <v>0</v>
      </c>
      <c r="AI1200" s="113">
        <f t="shared" si="1211"/>
        <v>0</v>
      </c>
      <c r="AJ1200" s="113">
        <f t="shared" si="1211"/>
        <v>0</v>
      </c>
      <c r="AK1200" s="113">
        <f t="shared" si="1211"/>
        <v>0</v>
      </c>
      <c r="AL1200" s="113">
        <f t="shared" si="1211"/>
        <v>0</v>
      </c>
      <c r="AM1200" s="113">
        <f t="shared" si="1211"/>
        <v>0</v>
      </c>
      <c r="AN1200" s="113">
        <f t="shared" si="1211"/>
        <v>0</v>
      </c>
      <c r="AO1200" s="113">
        <f t="shared" si="1211"/>
        <v>0</v>
      </c>
      <c r="AP1200" s="113">
        <f t="shared" si="1211"/>
        <v>0</v>
      </c>
      <c r="AQ1200" s="113">
        <f t="shared" si="1211"/>
        <v>0</v>
      </c>
      <c r="AR1200" s="113">
        <f t="shared" si="1211"/>
        <v>0</v>
      </c>
      <c r="AS1200" s="113">
        <f t="shared" si="1211"/>
        <v>0</v>
      </c>
      <c r="AT1200" s="113">
        <f t="shared" si="1211"/>
        <v>0</v>
      </c>
      <c r="AU1200" s="113">
        <f t="shared" si="1211"/>
        <v>0</v>
      </c>
      <c r="AV1200" s="113">
        <f t="shared" si="1211"/>
        <v>0</v>
      </c>
      <c r="AW1200" s="113">
        <f t="shared" si="1211"/>
        <v>0</v>
      </c>
    </row>
    <row r="1201" spans="1:49">
      <c r="A1201" s="45" t="s">
        <v>29</v>
      </c>
      <c r="B1201" s="36"/>
      <c r="C1201" s="113"/>
      <c r="D1201" s="113"/>
      <c r="E1201" s="113"/>
      <c r="F1201" s="113"/>
      <c r="G1201" s="113"/>
      <c r="H1201" s="113"/>
      <c r="I1201" s="113"/>
      <c r="J1201" s="113"/>
      <c r="K1201" s="113"/>
      <c r="L1201" s="113"/>
      <c r="M1201" s="113"/>
      <c r="N1201" s="113"/>
      <c r="O1201" s="113"/>
      <c r="P1201" s="113"/>
      <c r="Q1201" s="113"/>
      <c r="R1201" s="113"/>
      <c r="S1201" s="113"/>
      <c r="T1201" s="113"/>
      <c r="U1201" s="113"/>
      <c r="V1201" s="113"/>
      <c r="W1201" s="113"/>
      <c r="X1201" s="113"/>
      <c r="Y1201" s="113"/>
      <c r="Z1201" s="113"/>
      <c r="AA1201" s="113"/>
      <c r="AB1201" s="113"/>
      <c r="AC1201" s="113"/>
      <c r="AD1201" s="113"/>
      <c r="AE1201" s="113"/>
      <c r="AF1201" s="113"/>
      <c r="AG1201" s="113"/>
      <c r="AH1201" s="113"/>
      <c r="AI1201" s="113"/>
      <c r="AJ1201" s="113"/>
      <c r="AK1201" s="113"/>
      <c r="AL1201" s="113"/>
      <c r="AM1201" s="113"/>
      <c r="AN1201" s="113"/>
      <c r="AO1201" s="113"/>
      <c r="AP1201" s="113"/>
      <c r="AQ1201" s="113"/>
      <c r="AR1201" s="113"/>
      <c r="AS1201" s="113"/>
      <c r="AT1201" s="113"/>
      <c r="AU1201" s="113"/>
      <c r="AV1201" s="113"/>
      <c r="AW1201" s="116"/>
    </row>
    <row r="1202" spans="1:49">
      <c r="A1202" s="42" t="s">
        <v>30</v>
      </c>
      <c r="B1202" s="36"/>
      <c r="C1202" s="113">
        <f>C1196+C1199</f>
        <v>0</v>
      </c>
      <c r="D1202" s="113">
        <f t="shared" ref="D1202:AW1202" si="1212">D1196+D1199</f>
        <v>0</v>
      </c>
      <c r="E1202" s="113">
        <f t="shared" si="1212"/>
        <v>0</v>
      </c>
      <c r="F1202" s="113">
        <f t="shared" si="1212"/>
        <v>0</v>
      </c>
      <c r="G1202" s="113">
        <f t="shared" si="1212"/>
        <v>0</v>
      </c>
      <c r="H1202" s="113">
        <f t="shared" si="1212"/>
        <v>0</v>
      </c>
      <c r="I1202" s="113">
        <f t="shared" si="1212"/>
        <v>0</v>
      </c>
      <c r="J1202" s="113">
        <f t="shared" si="1212"/>
        <v>0</v>
      </c>
      <c r="K1202" s="113">
        <f t="shared" si="1212"/>
        <v>0</v>
      </c>
      <c r="L1202" s="113">
        <f t="shared" si="1212"/>
        <v>0</v>
      </c>
      <c r="M1202" s="113">
        <f t="shared" si="1212"/>
        <v>0</v>
      </c>
      <c r="N1202" s="113">
        <f t="shared" si="1212"/>
        <v>0</v>
      </c>
      <c r="O1202" s="113">
        <f t="shared" si="1212"/>
        <v>0</v>
      </c>
      <c r="P1202" s="113">
        <f t="shared" si="1212"/>
        <v>0</v>
      </c>
      <c r="Q1202" s="113">
        <f t="shared" si="1212"/>
        <v>0</v>
      </c>
      <c r="R1202" s="113">
        <f t="shared" si="1212"/>
        <v>0</v>
      </c>
      <c r="S1202" s="113">
        <f t="shared" si="1212"/>
        <v>0</v>
      </c>
      <c r="T1202" s="113">
        <f t="shared" si="1212"/>
        <v>0</v>
      </c>
      <c r="U1202" s="113">
        <f t="shared" si="1212"/>
        <v>0</v>
      </c>
      <c r="V1202" s="113">
        <f t="shared" si="1212"/>
        <v>0</v>
      </c>
      <c r="W1202" s="113">
        <f t="shared" si="1212"/>
        <v>0</v>
      </c>
      <c r="X1202" s="113">
        <f t="shared" si="1212"/>
        <v>0</v>
      </c>
      <c r="Y1202" s="113">
        <f t="shared" si="1212"/>
        <v>0</v>
      </c>
      <c r="Z1202" s="113">
        <f t="shared" si="1212"/>
        <v>0</v>
      </c>
      <c r="AA1202" s="113">
        <f t="shared" si="1212"/>
        <v>0</v>
      </c>
      <c r="AB1202" s="113">
        <f t="shared" si="1212"/>
        <v>0</v>
      </c>
      <c r="AC1202" s="113">
        <f t="shared" si="1212"/>
        <v>0</v>
      </c>
      <c r="AD1202" s="113">
        <f t="shared" si="1212"/>
        <v>0</v>
      </c>
      <c r="AE1202" s="113">
        <f t="shared" si="1212"/>
        <v>0</v>
      </c>
      <c r="AF1202" s="113">
        <f t="shared" si="1212"/>
        <v>0</v>
      </c>
      <c r="AG1202" s="113">
        <f t="shared" si="1212"/>
        <v>0</v>
      </c>
      <c r="AH1202" s="113">
        <f t="shared" si="1212"/>
        <v>0</v>
      </c>
      <c r="AI1202" s="113">
        <f t="shared" si="1212"/>
        <v>0</v>
      </c>
      <c r="AJ1202" s="113">
        <f t="shared" si="1212"/>
        <v>0</v>
      </c>
      <c r="AK1202" s="113">
        <f t="shared" si="1212"/>
        <v>0</v>
      </c>
      <c r="AL1202" s="113">
        <f t="shared" si="1212"/>
        <v>0</v>
      </c>
      <c r="AM1202" s="113">
        <f t="shared" si="1212"/>
        <v>0</v>
      </c>
      <c r="AN1202" s="113">
        <f t="shared" si="1212"/>
        <v>0</v>
      </c>
      <c r="AO1202" s="113">
        <f t="shared" si="1212"/>
        <v>0</v>
      </c>
      <c r="AP1202" s="113">
        <f t="shared" si="1212"/>
        <v>0</v>
      </c>
      <c r="AQ1202" s="113">
        <f t="shared" si="1212"/>
        <v>0</v>
      </c>
      <c r="AR1202" s="113">
        <f t="shared" si="1212"/>
        <v>0</v>
      </c>
      <c r="AS1202" s="113">
        <f t="shared" si="1212"/>
        <v>0</v>
      </c>
      <c r="AT1202" s="113">
        <f t="shared" si="1212"/>
        <v>0</v>
      </c>
      <c r="AU1202" s="113">
        <f t="shared" si="1212"/>
        <v>0</v>
      </c>
      <c r="AV1202" s="113">
        <f t="shared" si="1212"/>
        <v>0</v>
      </c>
      <c r="AW1202" s="116">
        <f t="shared" si="1212"/>
        <v>0</v>
      </c>
    </row>
    <row r="1203" spans="1:49">
      <c r="A1203" s="42" t="s">
        <v>31</v>
      </c>
      <c r="B1203" s="36"/>
      <c r="C1203" s="113">
        <f>C1197+C1200</f>
        <v>0</v>
      </c>
      <c r="D1203" s="113">
        <f t="shared" ref="D1203:AW1203" si="1213">D1197+D1200</f>
        <v>0</v>
      </c>
      <c r="E1203" s="113">
        <f t="shared" si="1213"/>
        <v>0</v>
      </c>
      <c r="F1203" s="113">
        <f t="shared" si="1213"/>
        <v>0</v>
      </c>
      <c r="G1203" s="113">
        <f t="shared" si="1213"/>
        <v>0</v>
      </c>
      <c r="H1203" s="113">
        <f t="shared" si="1213"/>
        <v>0</v>
      </c>
      <c r="I1203" s="113">
        <f t="shared" si="1213"/>
        <v>0</v>
      </c>
      <c r="J1203" s="113">
        <f t="shared" si="1213"/>
        <v>0</v>
      </c>
      <c r="K1203" s="113">
        <f t="shared" si="1213"/>
        <v>0</v>
      </c>
      <c r="L1203" s="113">
        <f t="shared" si="1213"/>
        <v>0</v>
      </c>
      <c r="M1203" s="113">
        <f t="shared" si="1213"/>
        <v>0</v>
      </c>
      <c r="N1203" s="113">
        <f t="shared" si="1213"/>
        <v>0</v>
      </c>
      <c r="O1203" s="113">
        <f t="shared" si="1213"/>
        <v>0</v>
      </c>
      <c r="P1203" s="113">
        <f t="shared" si="1213"/>
        <v>0</v>
      </c>
      <c r="Q1203" s="113">
        <f t="shared" si="1213"/>
        <v>0</v>
      </c>
      <c r="R1203" s="113">
        <f t="shared" si="1213"/>
        <v>0</v>
      </c>
      <c r="S1203" s="113">
        <f t="shared" si="1213"/>
        <v>0</v>
      </c>
      <c r="T1203" s="113">
        <f t="shared" si="1213"/>
        <v>0</v>
      </c>
      <c r="U1203" s="113">
        <f t="shared" si="1213"/>
        <v>0</v>
      </c>
      <c r="V1203" s="113">
        <f t="shared" si="1213"/>
        <v>0</v>
      </c>
      <c r="W1203" s="113">
        <f t="shared" si="1213"/>
        <v>0</v>
      </c>
      <c r="X1203" s="113">
        <f t="shared" si="1213"/>
        <v>0</v>
      </c>
      <c r="Y1203" s="113">
        <f t="shared" si="1213"/>
        <v>0</v>
      </c>
      <c r="Z1203" s="113">
        <f t="shared" si="1213"/>
        <v>0</v>
      </c>
      <c r="AA1203" s="113">
        <f t="shared" si="1213"/>
        <v>0</v>
      </c>
      <c r="AB1203" s="113">
        <f t="shared" si="1213"/>
        <v>0</v>
      </c>
      <c r="AC1203" s="113">
        <f t="shared" si="1213"/>
        <v>0</v>
      </c>
      <c r="AD1203" s="113">
        <f t="shared" si="1213"/>
        <v>0</v>
      </c>
      <c r="AE1203" s="113">
        <f t="shared" si="1213"/>
        <v>0</v>
      </c>
      <c r="AF1203" s="113">
        <f t="shared" si="1213"/>
        <v>0</v>
      </c>
      <c r="AG1203" s="113">
        <f t="shared" si="1213"/>
        <v>0</v>
      </c>
      <c r="AH1203" s="113">
        <f t="shared" si="1213"/>
        <v>0</v>
      </c>
      <c r="AI1203" s="113">
        <f t="shared" si="1213"/>
        <v>0</v>
      </c>
      <c r="AJ1203" s="113">
        <f t="shared" si="1213"/>
        <v>0</v>
      </c>
      <c r="AK1203" s="113">
        <f t="shared" si="1213"/>
        <v>0</v>
      </c>
      <c r="AL1203" s="113">
        <f t="shared" si="1213"/>
        <v>0</v>
      </c>
      <c r="AM1203" s="113">
        <f t="shared" si="1213"/>
        <v>0</v>
      </c>
      <c r="AN1203" s="113">
        <f t="shared" si="1213"/>
        <v>0</v>
      </c>
      <c r="AO1203" s="113">
        <f t="shared" si="1213"/>
        <v>0</v>
      </c>
      <c r="AP1203" s="113">
        <f t="shared" si="1213"/>
        <v>0</v>
      </c>
      <c r="AQ1203" s="113">
        <f t="shared" si="1213"/>
        <v>0</v>
      </c>
      <c r="AR1203" s="113">
        <f t="shared" si="1213"/>
        <v>0</v>
      </c>
      <c r="AS1203" s="113">
        <f t="shared" si="1213"/>
        <v>0</v>
      </c>
      <c r="AT1203" s="113">
        <f t="shared" si="1213"/>
        <v>0</v>
      </c>
      <c r="AU1203" s="113">
        <f t="shared" si="1213"/>
        <v>0</v>
      </c>
      <c r="AV1203" s="113">
        <f t="shared" si="1213"/>
        <v>0</v>
      </c>
      <c r="AW1203" s="116">
        <f t="shared" si="1213"/>
        <v>0</v>
      </c>
    </row>
    <row r="1204" spans="1:49">
      <c r="A1204" s="42" t="s">
        <v>34</v>
      </c>
      <c r="B1204" s="36"/>
      <c r="C1204" s="113" t="str">
        <f>IF(C1202&gt;0, C1203*(C1196/C1202),"")</f>
        <v/>
      </c>
      <c r="D1204" s="113" t="str">
        <f t="shared" ref="D1204:AW1204" si="1214">IF(D1202&gt;0, D1203*(D1196/D1202),"")</f>
        <v/>
      </c>
      <c r="E1204" s="113" t="str">
        <f t="shared" si="1214"/>
        <v/>
      </c>
      <c r="F1204" s="113" t="str">
        <f t="shared" si="1214"/>
        <v/>
      </c>
      <c r="G1204" s="113" t="str">
        <f t="shared" si="1214"/>
        <v/>
      </c>
      <c r="H1204" s="113" t="str">
        <f t="shared" si="1214"/>
        <v/>
      </c>
      <c r="I1204" s="113" t="str">
        <f t="shared" si="1214"/>
        <v/>
      </c>
      <c r="J1204" s="113" t="str">
        <f t="shared" si="1214"/>
        <v/>
      </c>
      <c r="K1204" s="113" t="str">
        <f t="shared" si="1214"/>
        <v/>
      </c>
      <c r="L1204" s="113" t="str">
        <f t="shared" si="1214"/>
        <v/>
      </c>
      <c r="M1204" s="113" t="str">
        <f t="shared" si="1214"/>
        <v/>
      </c>
      <c r="N1204" s="113" t="str">
        <f t="shared" si="1214"/>
        <v/>
      </c>
      <c r="O1204" s="113" t="str">
        <f t="shared" si="1214"/>
        <v/>
      </c>
      <c r="P1204" s="113" t="str">
        <f t="shared" si="1214"/>
        <v/>
      </c>
      <c r="Q1204" s="113" t="str">
        <f t="shared" si="1214"/>
        <v/>
      </c>
      <c r="R1204" s="113" t="str">
        <f t="shared" si="1214"/>
        <v/>
      </c>
      <c r="S1204" s="113" t="str">
        <f t="shared" si="1214"/>
        <v/>
      </c>
      <c r="T1204" s="113" t="str">
        <f t="shared" si="1214"/>
        <v/>
      </c>
      <c r="U1204" s="113" t="str">
        <f t="shared" si="1214"/>
        <v/>
      </c>
      <c r="V1204" s="113" t="str">
        <f t="shared" si="1214"/>
        <v/>
      </c>
      <c r="W1204" s="113" t="str">
        <f t="shared" si="1214"/>
        <v/>
      </c>
      <c r="X1204" s="113" t="str">
        <f t="shared" si="1214"/>
        <v/>
      </c>
      <c r="Y1204" s="113" t="str">
        <f t="shared" si="1214"/>
        <v/>
      </c>
      <c r="Z1204" s="113" t="str">
        <f t="shared" si="1214"/>
        <v/>
      </c>
      <c r="AA1204" s="113" t="str">
        <f t="shared" si="1214"/>
        <v/>
      </c>
      <c r="AB1204" s="113" t="str">
        <f t="shared" si="1214"/>
        <v/>
      </c>
      <c r="AC1204" s="113" t="str">
        <f t="shared" si="1214"/>
        <v/>
      </c>
      <c r="AD1204" s="113" t="str">
        <f t="shared" si="1214"/>
        <v/>
      </c>
      <c r="AE1204" s="113" t="str">
        <f t="shared" si="1214"/>
        <v/>
      </c>
      <c r="AF1204" s="113" t="str">
        <f t="shared" si="1214"/>
        <v/>
      </c>
      <c r="AG1204" s="113" t="str">
        <f t="shared" si="1214"/>
        <v/>
      </c>
      <c r="AH1204" s="113" t="str">
        <f t="shared" si="1214"/>
        <v/>
      </c>
      <c r="AI1204" s="113" t="str">
        <f t="shared" si="1214"/>
        <v/>
      </c>
      <c r="AJ1204" s="113" t="str">
        <f t="shared" si="1214"/>
        <v/>
      </c>
      <c r="AK1204" s="113" t="str">
        <f t="shared" si="1214"/>
        <v/>
      </c>
      <c r="AL1204" s="113" t="str">
        <f t="shared" si="1214"/>
        <v/>
      </c>
      <c r="AM1204" s="113" t="str">
        <f t="shared" si="1214"/>
        <v/>
      </c>
      <c r="AN1204" s="113" t="str">
        <f t="shared" si="1214"/>
        <v/>
      </c>
      <c r="AO1204" s="113" t="str">
        <f t="shared" si="1214"/>
        <v/>
      </c>
      <c r="AP1204" s="113" t="str">
        <f t="shared" si="1214"/>
        <v/>
      </c>
      <c r="AQ1204" s="113" t="str">
        <f t="shared" si="1214"/>
        <v/>
      </c>
      <c r="AR1204" s="113" t="str">
        <f t="shared" si="1214"/>
        <v/>
      </c>
      <c r="AS1204" s="113" t="str">
        <f t="shared" si="1214"/>
        <v/>
      </c>
      <c r="AT1204" s="113" t="str">
        <f t="shared" si="1214"/>
        <v/>
      </c>
      <c r="AU1204" s="113" t="str">
        <f t="shared" si="1214"/>
        <v/>
      </c>
      <c r="AV1204" s="113" t="str">
        <f t="shared" si="1214"/>
        <v/>
      </c>
      <c r="AW1204" s="116" t="str">
        <f t="shared" si="1214"/>
        <v/>
      </c>
    </row>
    <row r="1205" spans="1:49">
      <c r="A1205" s="42" t="s">
        <v>35</v>
      </c>
      <c r="B1205" s="36"/>
      <c r="C1205" s="113" t="str">
        <f>IF(C1202&gt;0, IF((C1202-1)=0,"", ( C1203*(C1196/C1202)*(1-(C1196/C1202))*(C1202-C1203))/(C1202-1)), "")</f>
        <v/>
      </c>
      <c r="D1205" s="113" t="str">
        <f t="shared" ref="D1205:AW1205" si="1215">IF(D1202&gt;0, IF((D1202-1)=0,"", ( D1203*(D1196/D1202)*(1-(D1196/D1202))*(D1202-D1203))/(D1202-1)), "")</f>
        <v/>
      </c>
      <c r="E1205" s="113" t="str">
        <f t="shared" si="1215"/>
        <v/>
      </c>
      <c r="F1205" s="113" t="str">
        <f t="shared" si="1215"/>
        <v/>
      </c>
      <c r="G1205" s="113" t="str">
        <f t="shared" si="1215"/>
        <v/>
      </c>
      <c r="H1205" s="113" t="str">
        <f t="shared" si="1215"/>
        <v/>
      </c>
      <c r="I1205" s="113" t="str">
        <f t="shared" si="1215"/>
        <v/>
      </c>
      <c r="J1205" s="113" t="str">
        <f t="shared" si="1215"/>
        <v/>
      </c>
      <c r="K1205" s="113" t="str">
        <f t="shared" si="1215"/>
        <v/>
      </c>
      <c r="L1205" s="113" t="str">
        <f t="shared" si="1215"/>
        <v/>
      </c>
      <c r="M1205" s="113" t="str">
        <f t="shared" si="1215"/>
        <v/>
      </c>
      <c r="N1205" s="113" t="str">
        <f t="shared" si="1215"/>
        <v/>
      </c>
      <c r="O1205" s="113" t="str">
        <f t="shared" si="1215"/>
        <v/>
      </c>
      <c r="P1205" s="113" t="str">
        <f t="shared" si="1215"/>
        <v/>
      </c>
      <c r="Q1205" s="113" t="str">
        <f t="shared" si="1215"/>
        <v/>
      </c>
      <c r="R1205" s="113" t="str">
        <f t="shared" si="1215"/>
        <v/>
      </c>
      <c r="S1205" s="113" t="str">
        <f t="shared" si="1215"/>
        <v/>
      </c>
      <c r="T1205" s="113" t="str">
        <f t="shared" si="1215"/>
        <v/>
      </c>
      <c r="U1205" s="113" t="str">
        <f t="shared" si="1215"/>
        <v/>
      </c>
      <c r="V1205" s="113" t="str">
        <f t="shared" si="1215"/>
        <v/>
      </c>
      <c r="W1205" s="113" t="str">
        <f t="shared" si="1215"/>
        <v/>
      </c>
      <c r="X1205" s="113" t="str">
        <f t="shared" si="1215"/>
        <v/>
      </c>
      <c r="Y1205" s="113" t="str">
        <f t="shared" si="1215"/>
        <v/>
      </c>
      <c r="Z1205" s="113" t="str">
        <f t="shared" si="1215"/>
        <v/>
      </c>
      <c r="AA1205" s="113" t="str">
        <f t="shared" si="1215"/>
        <v/>
      </c>
      <c r="AB1205" s="113" t="str">
        <f t="shared" si="1215"/>
        <v/>
      </c>
      <c r="AC1205" s="113" t="str">
        <f t="shared" si="1215"/>
        <v/>
      </c>
      <c r="AD1205" s="113" t="str">
        <f t="shared" si="1215"/>
        <v/>
      </c>
      <c r="AE1205" s="113" t="str">
        <f t="shared" si="1215"/>
        <v/>
      </c>
      <c r="AF1205" s="113" t="str">
        <f t="shared" si="1215"/>
        <v/>
      </c>
      <c r="AG1205" s="113" t="str">
        <f t="shared" si="1215"/>
        <v/>
      </c>
      <c r="AH1205" s="113" t="str">
        <f t="shared" si="1215"/>
        <v/>
      </c>
      <c r="AI1205" s="113" t="str">
        <f t="shared" si="1215"/>
        <v/>
      </c>
      <c r="AJ1205" s="113" t="str">
        <f t="shared" si="1215"/>
        <v/>
      </c>
      <c r="AK1205" s="113" t="str">
        <f t="shared" si="1215"/>
        <v/>
      </c>
      <c r="AL1205" s="113" t="str">
        <f t="shared" si="1215"/>
        <v/>
      </c>
      <c r="AM1205" s="113" t="str">
        <f t="shared" si="1215"/>
        <v/>
      </c>
      <c r="AN1205" s="113" t="str">
        <f t="shared" si="1215"/>
        <v/>
      </c>
      <c r="AO1205" s="113" t="str">
        <f t="shared" si="1215"/>
        <v/>
      </c>
      <c r="AP1205" s="113" t="str">
        <f t="shared" si="1215"/>
        <v/>
      </c>
      <c r="AQ1205" s="113" t="str">
        <f t="shared" si="1215"/>
        <v/>
      </c>
      <c r="AR1205" s="113" t="str">
        <f t="shared" si="1215"/>
        <v/>
      </c>
      <c r="AS1205" s="113" t="str">
        <f t="shared" si="1215"/>
        <v/>
      </c>
      <c r="AT1205" s="113" t="str">
        <f t="shared" si="1215"/>
        <v/>
      </c>
      <c r="AU1205" s="113" t="str">
        <f t="shared" si="1215"/>
        <v/>
      </c>
      <c r="AV1205" s="113" t="str">
        <f t="shared" si="1215"/>
        <v/>
      </c>
      <c r="AW1205" s="113" t="str">
        <f t="shared" si="1215"/>
        <v/>
      </c>
    </row>
    <row r="1206" spans="1:49">
      <c r="A1206" s="42" t="s">
        <v>33</v>
      </c>
      <c r="B1206" s="36" t="e">
        <f>(SUM(D1197:AW1197)-SUM(D1204:AW1204))^2/SUM(D1205:AW1205)</f>
        <v>#DIV/0!</v>
      </c>
      <c r="C1206" s="113"/>
      <c r="D1206" s="113"/>
      <c r="E1206" s="113"/>
      <c r="F1206" s="113"/>
      <c r="G1206" s="113"/>
      <c r="H1206" s="113"/>
      <c r="I1206" s="113"/>
      <c r="J1206" s="113"/>
      <c r="K1206" s="113"/>
      <c r="L1206" s="113"/>
      <c r="M1206" s="113"/>
      <c r="N1206" s="113"/>
      <c r="O1206" s="113"/>
      <c r="P1206" s="113"/>
      <c r="Q1206" s="113"/>
      <c r="R1206" s="113"/>
      <c r="S1206" s="113"/>
      <c r="T1206" s="113"/>
      <c r="U1206" s="113"/>
      <c r="V1206" s="113"/>
      <c r="W1206" s="113"/>
      <c r="X1206" s="113"/>
      <c r="Y1206" s="113"/>
      <c r="Z1206" s="113"/>
      <c r="AA1206" s="113"/>
      <c r="AB1206" s="113"/>
      <c r="AC1206" s="113"/>
      <c r="AD1206" s="113"/>
      <c r="AE1206" s="113"/>
      <c r="AF1206" s="113"/>
      <c r="AG1206" s="113"/>
      <c r="AH1206" s="113"/>
      <c r="AI1206" s="113"/>
      <c r="AJ1206" s="113"/>
      <c r="AK1206" s="113"/>
      <c r="AL1206" s="113"/>
      <c r="AM1206" s="113"/>
      <c r="AN1206" s="113"/>
      <c r="AO1206" s="113"/>
      <c r="AP1206" s="113"/>
      <c r="AQ1206" s="113"/>
      <c r="AR1206" s="113"/>
      <c r="AS1206" s="113"/>
      <c r="AT1206" s="113"/>
      <c r="AU1206" s="113"/>
      <c r="AV1206" s="113"/>
      <c r="AW1206" s="116"/>
    </row>
    <row r="1207" spans="1:49" ht="16" thickBot="1">
      <c r="A1207" s="46" t="s">
        <v>32</v>
      </c>
      <c r="B1207" s="47" t="e">
        <f>CHIDIST(B1206,1)</f>
        <v>#DIV/0!</v>
      </c>
      <c r="C1207" s="117"/>
      <c r="D1207" s="117"/>
      <c r="E1207" s="117"/>
      <c r="F1207" s="117"/>
      <c r="G1207" s="117"/>
      <c r="H1207" s="117"/>
      <c r="I1207" s="117"/>
      <c r="J1207" s="117"/>
      <c r="K1207" s="117"/>
      <c r="L1207" s="117"/>
      <c r="M1207" s="117"/>
      <c r="N1207" s="117"/>
      <c r="O1207" s="117"/>
      <c r="P1207" s="117"/>
      <c r="Q1207" s="117"/>
      <c r="R1207" s="117"/>
      <c r="S1207" s="117"/>
      <c r="T1207" s="117"/>
      <c r="U1207" s="117"/>
      <c r="V1207" s="117"/>
      <c r="W1207" s="117"/>
      <c r="X1207" s="117"/>
      <c r="Y1207" s="117"/>
      <c r="Z1207" s="117"/>
      <c r="AA1207" s="117"/>
      <c r="AB1207" s="117"/>
      <c r="AC1207" s="117"/>
      <c r="AD1207" s="117"/>
      <c r="AE1207" s="117"/>
      <c r="AF1207" s="117"/>
      <c r="AG1207" s="117"/>
      <c r="AH1207" s="117"/>
      <c r="AI1207" s="117"/>
      <c r="AJ1207" s="117"/>
      <c r="AK1207" s="117"/>
      <c r="AL1207" s="117"/>
      <c r="AM1207" s="117"/>
      <c r="AN1207" s="117"/>
      <c r="AO1207" s="117"/>
      <c r="AP1207" s="117"/>
      <c r="AQ1207" s="117"/>
      <c r="AR1207" s="117"/>
      <c r="AS1207" s="117"/>
      <c r="AT1207" s="117"/>
      <c r="AU1207" s="117"/>
      <c r="AV1207" s="117"/>
      <c r="AW1207" s="118"/>
    </row>
    <row r="1208" spans="1:49">
      <c r="A1208" s="33"/>
      <c r="B1208" s="33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  <c r="AP1208" s="37"/>
      <c r="AQ1208" s="37"/>
      <c r="AR1208" s="37"/>
      <c r="AS1208" s="37"/>
      <c r="AT1208" s="37"/>
      <c r="AU1208" s="37"/>
      <c r="AV1208" s="37"/>
      <c r="AW1208" s="37"/>
    </row>
    <row r="1209" spans="1:49">
      <c r="A1209" s="41" t="s">
        <v>28</v>
      </c>
      <c r="B1209" s="33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  <c r="AP1209" s="37"/>
      <c r="AQ1209" s="37"/>
      <c r="AR1209" s="37"/>
      <c r="AS1209" s="37"/>
      <c r="AT1209" s="37"/>
      <c r="AU1209" s="37"/>
      <c r="AV1209" s="37"/>
      <c r="AW1209" s="37"/>
    </row>
    <row r="1210" spans="1:49">
      <c r="A1210" s="48" t="str">
        <f>A$210</f>
        <v>Strain F</v>
      </c>
      <c r="B1210" s="36" t="s">
        <v>7</v>
      </c>
      <c r="C1210" s="113">
        <f>C$30</f>
        <v>1</v>
      </c>
      <c r="D1210" s="113">
        <f t="shared" ref="D1210:AW1210" si="1216">D$30</f>
        <v>1</v>
      </c>
      <c r="E1210" s="113">
        <f t="shared" si="1216"/>
        <v>4</v>
      </c>
      <c r="F1210" s="113">
        <f t="shared" si="1216"/>
        <v>6</v>
      </c>
      <c r="G1210" s="113">
        <f t="shared" si="1216"/>
        <v>8</v>
      </c>
      <c r="H1210" s="113">
        <f t="shared" si="1216"/>
        <v>11</v>
      </c>
      <c r="I1210" s="113">
        <f t="shared" si="1216"/>
        <v>13</v>
      </c>
      <c r="J1210" s="113">
        <f t="shared" si="1216"/>
        <v>15</v>
      </c>
      <c r="K1210" s="113">
        <f t="shared" si="1216"/>
        <v>18</v>
      </c>
      <c r="L1210" s="113">
        <f t="shared" si="1216"/>
        <v>20</v>
      </c>
      <c r="M1210" s="113">
        <f t="shared" si="1216"/>
        <v>22</v>
      </c>
      <c r="N1210" s="113">
        <f t="shared" si="1216"/>
        <v>25</v>
      </c>
      <c r="O1210" s="113">
        <f t="shared" si="1216"/>
        <v>27</v>
      </c>
      <c r="P1210" s="113">
        <f t="shared" si="1216"/>
        <v>29</v>
      </c>
      <c r="Q1210" s="113">
        <f t="shared" si="1216"/>
        <v>32</v>
      </c>
      <c r="R1210" s="113">
        <f t="shared" si="1216"/>
        <v>34</v>
      </c>
      <c r="S1210" s="113">
        <f t="shared" si="1216"/>
        <v>36</v>
      </c>
      <c r="T1210" s="113">
        <f t="shared" si="1216"/>
        <v>39</v>
      </c>
      <c r="U1210" s="113">
        <f t="shared" si="1216"/>
        <v>41</v>
      </c>
      <c r="V1210" s="113">
        <f t="shared" si="1216"/>
        <v>43</v>
      </c>
      <c r="W1210" s="113">
        <f t="shared" si="1216"/>
        <v>45</v>
      </c>
      <c r="X1210" s="113">
        <f t="shared" si="1216"/>
        <v>47</v>
      </c>
      <c r="Y1210" s="113">
        <f t="shared" si="1216"/>
        <v>49</v>
      </c>
      <c r="Z1210" s="113">
        <f t="shared" si="1216"/>
        <v>51</v>
      </c>
      <c r="AA1210" s="113">
        <f t="shared" si="1216"/>
        <v>53</v>
      </c>
      <c r="AB1210" s="113">
        <f t="shared" si="1216"/>
        <v>55</v>
      </c>
      <c r="AC1210" s="113">
        <f t="shared" si="1216"/>
        <v>57</v>
      </c>
      <c r="AD1210" s="113">
        <f t="shared" si="1216"/>
        <v>59</v>
      </c>
      <c r="AE1210" s="113">
        <f t="shared" si="1216"/>
        <v>61</v>
      </c>
      <c r="AF1210" s="113">
        <f t="shared" si="1216"/>
        <v>63</v>
      </c>
      <c r="AG1210" s="113">
        <f t="shared" si="1216"/>
        <v>65</v>
      </c>
      <c r="AH1210" s="113">
        <f t="shared" si="1216"/>
        <v>67</v>
      </c>
      <c r="AI1210" s="113">
        <f t="shared" si="1216"/>
        <v>69</v>
      </c>
      <c r="AJ1210" s="113">
        <f t="shared" si="1216"/>
        <v>71</v>
      </c>
      <c r="AK1210" s="113">
        <f t="shared" si="1216"/>
        <v>73</v>
      </c>
      <c r="AL1210" s="113">
        <f t="shared" si="1216"/>
        <v>75</v>
      </c>
      <c r="AM1210" s="113">
        <f t="shared" si="1216"/>
        <v>77</v>
      </c>
      <c r="AN1210" s="113">
        <f t="shared" si="1216"/>
        <v>79</v>
      </c>
      <c r="AO1210" s="113">
        <f t="shared" si="1216"/>
        <v>81</v>
      </c>
      <c r="AP1210" s="113">
        <f t="shared" si="1216"/>
        <v>83</v>
      </c>
      <c r="AQ1210" s="113">
        <f t="shared" si="1216"/>
        <v>85</v>
      </c>
      <c r="AR1210" s="113">
        <f t="shared" si="1216"/>
        <v>87</v>
      </c>
      <c r="AS1210" s="113">
        <f t="shared" si="1216"/>
        <v>89</v>
      </c>
      <c r="AT1210" s="113">
        <f t="shared" si="1216"/>
        <v>91</v>
      </c>
      <c r="AU1210" s="113">
        <f t="shared" si="1216"/>
        <v>93</v>
      </c>
      <c r="AV1210" s="113">
        <f t="shared" si="1216"/>
        <v>95</v>
      </c>
      <c r="AW1210" s="113">
        <f t="shared" si="1216"/>
        <v>97</v>
      </c>
    </row>
    <row r="1211" spans="1:49" ht="16" thickBot="1">
      <c r="A1211" s="33"/>
      <c r="B1211" s="33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  <c r="AP1211" s="37"/>
      <c r="AQ1211" s="37"/>
      <c r="AR1211" s="37"/>
      <c r="AS1211" s="37"/>
      <c r="AT1211" s="37"/>
      <c r="AU1211" s="37"/>
      <c r="AV1211" s="37"/>
      <c r="AW1211" s="37"/>
    </row>
    <row r="1212" spans="1:49">
      <c r="A1212" s="43" t="str">
        <f>A1214&amp;" vs. "&amp;A1217</f>
        <v>Strain F vs. Strain G</v>
      </c>
      <c r="B1212" s="44" t="e">
        <f>"p = "&amp;FIXED(B1226,6)</f>
        <v>#DIV/0!</v>
      </c>
      <c r="C1212" s="114"/>
      <c r="D1212" s="114"/>
      <c r="E1212" s="114"/>
      <c r="F1212" s="114"/>
      <c r="G1212" s="114"/>
      <c r="H1212" s="114"/>
      <c r="I1212" s="114"/>
      <c r="J1212" s="114"/>
      <c r="K1212" s="114"/>
      <c r="L1212" s="114"/>
      <c r="M1212" s="114"/>
      <c r="N1212" s="114"/>
      <c r="O1212" s="114"/>
      <c r="P1212" s="114"/>
      <c r="Q1212" s="114"/>
      <c r="R1212" s="114"/>
      <c r="S1212" s="114"/>
      <c r="T1212" s="114"/>
      <c r="U1212" s="114"/>
      <c r="V1212" s="114"/>
      <c r="W1212" s="114"/>
      <c r="X1212" s="114"/>
      <c r="Y1212" s="114"/>
      <c r="Z1212" s="114"/>
      <c r="AA1212" s="114"/>
      <c r="AB1212" s="114"/>
      <c r="AC1212" s="114"/>
      <c r="AD1212" s="114"/>
      <c r="AE1212" s="114"/>
      <c r="AF1212" s="114"/>
      <c r="AG1212" s="114"/>
      <c r="AH1212" s="114"/>
      <c r="AI1212" s="114"/>
      <c r="AJ1212" s="114"/>
      <c r="AK1212" s="114"/>
      <c r="AL1212" s="114"/>
      <c r="AM1212" s="114"/>
      <c r="AN1212" s="114"/>
      <c r="AO1212" s="114"/>
      <c r="AP1212" s="114"/>
      <c r="AQ1212" s="114"/>
      <c r="AR1212" s="114"/>
      <c r="AS1212" s="114"/>
      <c r="AT1212" s="114"/>
      <c r="AU1212" s="114"/>
      <c r="AV1212" s="114"/>
      <c r="AW1212" s="115"/>
    </row>
    <row r="1213" spans="1:49">
      <c r="A1213" s="33"/>
      <c r="B1213" s="33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  <c r="AP1213" s="37"/>
      <c r="AQ1213" s="37"/>
      <c r="AR1213" s="37"/>
      <c r="AS1213" s="37"/>
      <c r="AT1213" s="37"/>
      <c r="AU1213" s="37"/>
      <c r="AV1213" s="37"/>
      <c r="AW1213" s="37"/>
    </row>
    <row r="1214" spans="1:49">
      <c r="A1214" s="45" t="str">
        <f>A$210</f>
        <v>Strain F</v>
      </c>
      <c r="B1214" s="36"/>
      <c r="C1214" s="113"/>
      <c r="D1214" s="113"/>
      <c r="E1214" s="113"/>
      <c r="F1214" s="113"/>
      <c r="G1214" s="113"/>
      <c r="H1214" s="113"/>
      <c r="I1214" s="113"/>
      <c r="J1214" s="113"/>
      <c r="K1214" s="113"/>
      <c r="L1214" s="113"/>
      <c r="M1214" s="113"/>
      <c r="N1214" s="113"/>
      <c r="O1214" s="113"/>
      <c r="P1214" s="113"/>
      <c r="Q1214" s="113"/>
      <c r="R1214" s="113"/>
      <c r="S1214" s="113"/>
      <c r="T1214" s="113"/>
      <c r="U1214" s="113"/>
      <c r="V1214" s="113"/>
      <c r="W1214" s="113"/>
      <c r="X1214" s="113"/>
      <c r="Y1214" s="113"/>
      <c r="Z1214" s="113"/>
      <c r="AA1214" s="113"/>
      <c r="AB1214" s="113"/>
      <c r="AC1214" s="113"/>
      <c r="AD1214" s="113"/>
      <c r="AE1214" s="113"/>
      <c r="AF1214" s="113"/>
      <c r="AG1214" s="113"/>
      <c r="AH1214" s="113"/>
      <c r="AI1214" s="113"/>
      <c r="AJ1214" s="113"/>
      <c r="AK1214" s="113"/>
      <c r="AL1214" s="113"/>
      <c r="AM1214" s="113"/>
      <c r="AN1214" s="113"/>
      <c r="AO1214" s="113"/>
      <c r="AP1214" s="113"/>
      <c r="AQ1214" s="113"/>
      <c r="AR1214" s="113"/>
      <c r="AS1214" s="113"/>
      <c r="AT1214" s="113"/>
      <c r="AU1214" s="113"/>
      <c r="AV1214" s="113"/>
      <c r="AW1214" s="116"/>
    </row>
    <row r="1215" spans="1:49">
      <c r="A1215" s="42" t="str">
        <f>A$211</f>
        <v>Number of Subjects at Risk (N)</v>
      </c>
      <c r="B1215" s="36">
        <f>B$211</f>
        <v>0</v>
      </c>
      <c r="C1215" s="113">
        <f t="shared" ref="C1215:AW1215" si="1217">C$211</f>
        <v>0</v>
      </c>
      <c r="D1215" s="113">
        <f t="shared" si="1217"/>
        <v>0</v>
      </c>
      <c r="E1215" s="113">
        <f t="shared" si="1217"/>
        <v>0</v>
      </c>
      <c r="F1215" s="113">
        <f t="shared" si="1217"/>
        <v>0</v>
      </c>
      <c r="G1215" s="113">
        <f t="shared" si="1217"/>
        <v>0</v>
      </c>
      <c r="H1215" s="113">
        <f t="shared" si="1217"/>
        <v>0</v>
      </c>
      <c r="I1215" s="113">
        <f t="shared" si="1217"/>
        <v>0</v>
      </c>
      <c r="J1215" s="113">
        <f t="shared" si="1217"/>
        <v>0</v>
      </c>
      <c r="K1215" s="113">
        <f t="shared" si="1217"/>
        <v>0</v>
      </c>
      <c r="L1215" s="113">
        <f t="shared" si="1217"/>
        <v>0</v>
      </c>
      <c r="M1215" s="113">
        <f t="shared" si="1217"/>
        <v>0</v>
      </c>
      <c r="N1215" s="113">
        <f t="shared" si="1217"/>
        <v>0</v>
      </c>
      <c r="O1215" s="113">
        <f t="shared" si="1217"/>
        <v>0</v>
      </c>
      <c r="P1215" s="113">
        <f t="shared" si="1217"/>
        <v>0</v>
      </c>
      <c r="Q1215" s="113">
        <f t="shared" si="1217"/>
        <v>0</v>
      </c>
      <c r="R1215" s="113">
        <f t="shared" si="1217"/>
        <v>0</v>
      </c>
      <c r="S1215" s="113">
        <f t="shared" si="1217"/>
        <v>0</v>
      </c>
      <c r="T1215" s="113">
        <f t="shared" si="1217"/>
        <v>0</v>
      </c>
      <c r="U1215" s="113">
        <f t="shared" si="1217"/>
        <v>0</v>
      </c>
      <c r="V1215" s="113">
        <f t="shared" si="1217"/>
        <v>0</v>
      </c>
      <c r="W1215" s="113">
        <f t="shared" si="1217"/>
        <v>0</v>
      </c>
      <c r="X1215" s="113">
        <f t="shared" si="1217"/>
        <v>0</v>
      </c>
      <c r="Y1215" s="113">
        <f t="shared" si="1217"/>
        <v>0</v>
      </c>
      <c r="Z1215" s="113">
        <f t="shared" si="1217"/>
        <v>0</v>
      </c>
      <c r="AA1215" s="113">
        <f t="shared" si="1217"/>
        <v>0</v>
      </c>
      <c r="AB1215" s="113">
        <f t="shared" si="1217"/>
        <v>0</v>
      </c>
      <c r="AC1215" s="113">
        <f t="shared" si="1217"/>
        <v>0</v>
      </c>
      <c r="AD1215" s="113">
        <f t="shared" si="1217"/>
        <v>0</v>
      </c>
      <c r="AE1215" s="113">
        <f t="shared" si="1217"/>
        <v>0</v>
      </c>
      <c r="AF1215" s="113">
        <f t="shared" si="1217"/>
        <v>0</v>
      </c>
      <c r="AG1215" s="113">
        <f t="shared" si="1217"/>
        <v>0</v>
      </c>
      <c r="AH1215" s="113">
        <f t="shared" si="1217"/>
        <v>0</v>
      </c>
      <c r="AI1215" s="113">
        <f t="shared" si="1217"/>
        <v>0</v>
      </c>
      <c r="AJ1215" s="113">
        <f t="shared" si="1217"/>
        <v>0</v>
      </c>
      <c r="AK1215" s="113">
        <f t="shared" si="1217"/>
        <v>0</v>
      </c>
      <c r="AL1215" s="113">
        <f t="shared" si="1217"/>
        <v>0</v>
      </c>
      <c r="AM1215" s="113">
        <f t="shared" si="1217"/>
        <v>0</v>
      </c>
      <c r="AN1215" s="113">
        <f t="shared" si="1217"/>
        <v>0</v>
      </c>
      <c r="AO1215" s="113">
        <f t="shared" si="1217"/>
        <v>0</v>
      </c>
      <c r="AP1215" s="113">
        <f t="shared" si="1217"/>
        <v>0</v>
      </c>
      <c r="AQ1215" s="113">
        <f t="shared" si="1217"/>
        <v>0</v>
      </c>
      <c r="AR1215" s="113">
        <f t="shared" si="1217"/>
        <v>0</v>
      </c>
      <c r="AS1215" s="113">
        <f t="shared" si="1217"/>
        <v>0</v>
      </c>
      <c r="AT1215" s="113">
        <f t="shared" si="1217"/>
        <v>0</v>
      </c>
      <c r="AU1215" s="113">
        <f t="shared" si="1217"/>
        <v>0</v>
      </c>
      <c r="AV1215" s="113">
        <f t="shared" si="1217"/>
        <v>0</v>
      </c>
      <c r="AW1215" s="113">
        <f t="shared" si="1217"/>
        <v>0</v>
      </c>
    </row>
    <row r="1216" spans="1:49">
      <c r="A1216" s="42" t="str">
        <f>A$212</f>
        <v>Observed Number of Deaths (O)</v>
      </c>
      <c r="B1216" s="36">
        <f>B$212</f>
        <v>0</v>
      </c>
      <c r="C1216" s="113">
        <f t="shared" ref="C1216:AW1216" si="1218">C$212</f>
        <v>0</v>
      </c>
      <c r="D1216" s="113">
        <f t="shared" si="1218"/>
        <v>0</v>
      </c>
      <c r="E1216" s="113">
        <f t="shared" si="1218"/>
        <v>0</v>
      </c>
      <c r="F1216" s="113">
        <f t="shared" si="1218"/>
        <v>0</v>
      </c>
      <c r="G1216" s="113">
        <f t="shared" si="1218"/>
        <v>0</v>
      </c>
      <c r="H1216" s="113">
        <f t="shared" si="1218"/>
        <v>0</v>
      </c>
      <c r="I1216" s="113">
        <f t="shared" si="1218"/>
        <v>0</v>
      </c>
      <c r="J1216" s="113">
        <f t="shared" si="1218"/>
        <v>0</v>
      </c>
      <c r="K1216" s="113">
        <f t="shared" si="1218"/>
        <v>0</v>
      </c>
      <c r="L1216" s="113">
        <f t="shared" si="1218"/>
        <v>0</v>
      </c>
      <c r="M1216" s="113">
        <f t="shared" si="1218"/>
        <v>0</v>
      </c>
      <c r="N1216" s="113">
        <f t="shared" si="1218"/>
        <v>0</v>
      </c>
      <c r="O1216" s="113">
        <f t="shared" si="1218"/>
        <v>0</v>
      </c>
      <c r="P1216" s="113">
        <f t="shared" si="1218"/>
        <v>0</v>
      </c>
      <c r="Q1216" s="113">
        <f t="shared" si="1218"/>
        <v>0</v>
      </c>
      <c r="R1216" s="113">
        <f t="shared" si="1218"/>
        <v>0</v>
      </c>
      <c r="S1216" s="113">
        <f t="shared" si="1218"/>
        <v>0</v>
      </c>
      <c r="T1216" s="113">
        <f t="shared" si="1218"/>
        <v>0</v>
      </c>
      <c r="U1216" s="113">
        <f t="shared" si="1218"/>
        <v>0</v>
      </c>
      <c r="V1216" s="113">
        <f t="shared" si="1218"/>
        <v>0</v>
      </c>
      <c r="W1216" s="113">
        <f t="shared" si="1218"/>
        <v>0</v>
      </c>
      <c r="X1216" s="113">
        <f t="shared" si="1218"/>
        <v>0</v>
      </c>
      <c r="Y1216" s="113">
        <f t="shared" si="1218"/>
        <v>0</v>
      </c>
      <c r="Z1216" s="113">
        <f t="shared" si="1218"/>
        <v>0</v>
      </c>
      <c r="AA1216" s="113">
        <f t="shared" si="1218"/>
        <v>0</v>
      </c>
      <c r="AB1216" s="113">
        <f t="shared" si="1218"/>
        <v>0</v>
      </c>
      <c r="AC1216" s="113">
        <f t="shared" si="1218"/>
        <v>0</v>
      </c>
      <c r="AD1216" s="113">
        <f t="shared" si="1218"/>
        <v>0</v>
      </c>
      <c r="AE1216" s="113">
        <f t="shared" si="1218"/>
        <v>0</v>
      </c>
      <c r="AF1216" s="113">
        <f t="shared" si="1218"/>
        <v>0</v>
      </c>
      <c r="AG1216" s="113">
        <f t="shared" si="1218"/>
        <v>0</v>
      </c>
      <c r="AH1216" s="113">
        <f t="shared" si="1218"/>
        <v>0</v>
      </c>
      <c r="AI1216" s="113">
        <f t="shared" si="1218"/>
        <v>0</v>
      </c>
      <c r="AJ1216" s="113">
        <f t="shared" si="1218"/>
        <v>0</v>
      </c>
      <c r="AK1216" s="113">
        <f t="shared" si="1218"/>
        <v>0</v>
      </c>
      <c r="AL1216" s="113">
        <f t="shared" si="1218"/>
        <v>0</v>
      </c>
      <c r="AM1216" s="113">
        <f t="shared" si="1218"/>
        <v>0</v>
      </c>
      <c r="AN1216" s="113">
        <f t="shared" si="1218"/>
        <v>0</v>
      </c>
      <c r="AO1216" s="113">
        <f t="shared" si="1218"/>
        <v>0</v>
      </c>
      <c r="AP1216" s="113">
        <f t="shared" si="1218"/>
        <v>0</v>
      </c>
      <c r="AQ1216" s="113">
        <f t="shared" si="1218"/>
        <v>0</v>
      </c>
      <c r="AR1216" s="113">
        <f t="shared" si="1218"/>
        <v>0</v>
      </c>
      <c r="AS1216" s="113">
        <f t="shared" si="1218"/>
        <v>0</v>
      </c>
      <c r="AT1216" s="113">
        <f t="shared" si="1218"/>
        <v>0</v>
      </c>
      <c r="AU1216" s="113">
        <f t="shared" si="1218"/>
        <v>0</v>
      </c>
      <c r="AV1216" s="113">
        <f t="shared" si="1218"/>
        <v>0</v>
      </c>
      <c r="AW1216" s="113">
        <f t="shared" si="1218"/>
        <v>0</v>
      </c>
    </row>
    <row r="1217" spans="1:49">
      <c r="A1217" s="45" t="str">
        <f>A$246</f>
        <v>Strain G</v>
      </c>
      <c r="B1217" s="36"/>
      <c r="C1217" s="113"/>
      <c r="D1217" s="113"/>
      <c r="E1217" s="113"/>
      <c r="F1217" s="113"/>
      <c r="G1217" s="113"/>
      <c r="H1217" s="113"/>
      <c r="I1217" s="113"/>
      <c r="J1217" s="113"/>
      <c r="K1217" s="113"/>
      <c r="L1217" s="113"/>
      <c r="M1217" s="113"/>
      <c r="N1217" s="113"/>
      <c r="O1217" s="113"/>
      <c r="P1217" s="113"/>
      <c r="Q1217" s="113"/>
      <c r="R1217" s="113"/>
      <c r="S1217" s="113"/>
      <c r="T1217" s="113"/>
      <c r="U1217" s="113"/>
      <c r="V1217" s="113"/>
      <c r="W1217" s="113"/>
      <c r="X1217" s="113"/>
      <c r="Y1217" s="113"/>
      <c r="Z1217" s="113"/>
      <c r="AA1217" s="113"/>
      <c r="AB1217" s="113"/>
      <c r="AC1217" s="113"/>
      <c r="AD1217" s="113"/>
      <c r="AE1217" s="113"/>
      <c r="AF1217" s="113"/>
      <c r="AG1217" s="113"/>
      <c r="AH1217" s="113"/>
      <c r="AI1217" s="113"/>
      <c r="AJ1217" s="113"/>
      <c r="AK1217" s="113"/>
      <c r="AL1217" s="113"/>
      <c r="AM1217" s="113"/>
      <c r="AN1217" s="113"/>
      <c r="AO1217" s="113"/>
      <c r="AP1217" s="113"/>
      <c r="AQ1217" s="113"/>
      <c r="AR1217" s="113"/>
      <c r="AS1217" s="113"/>
      <c r="AT1217" s="113"/>
      <c r="AU1217" s="113"/>
      <c r="AV1217" s="113"/>
      <c r="AW1217" s="116"/>
    </row>
    <row r="1218" spans="1:49">
      <c r="A1218" s="42" t="str">
        <f>A$247</f>
        <v>Number of Subjects at Risk (N)</v>
      </c>
      <c r="B1218" s="36">
        <f>B$247</f>
        <v>0</v>
      </c>
      <c r="C1218" s="113">
        <f t="shared" ref="C1218:AW1218" si="1219">C$247</f>
        <v>0</v>
      </c>
      <c r="D1218" s="113">
        <f t="shared" si="1219"/>
        <v>0</v>
      </c>
      <c r="E1218" s="113">
        <f t="shared" si="1219"/>
        <v>0</v>
      </c>
      <c r="F1218" s="113">
        <f t="shared" si="1219"/>
        <v>0</v>
      </c>
      <c r="G1218" s="113">
        <f t="shared" si="1219"/>
        <v>0</v>
      </c>
      <c r="H1218" s="113">
        <f t="shared" si="1219"/>
        <v>0</v>
      </c>
      <c r="I1218" s="113">
        <f t="shared" si="1219"/>
        <v>0</v>
      </c>
      <c r="J1218" s="113">
        <f t="shared" si="1219"/>
        <v>0</v>
      </c>
      <c r="K1218" s="113">
        <f t="shared" si="1219"/>
        <v>0</v>
      </c>
      <c r="L1218" s="113">
        <f t="shared" si="1219"/>
        <v>0</v>
      </c>
      <c r="M1218" s="113">
        <f t="shared" si="1219"/>
        <v>0</v>
      </c>
      <c r="N1218" s="113">
        <f t="shared" si="1219"/>
        <v>0</v>
      </c>
      <c r="O1218" s="113">
        <f t="shared" si="1219"/>
        <v>0</v>
      </c>
      <c r="P1218" s="113">
        <f t="shared" si="1219"/>
        <v>0</v>
      </c>
      <c r="Q1218" s="113">
        <f t="shared" si="1219"/>
        <v>0</v>
      </c>
      <c r="R1218" s="113">
        <f t="shared" si="1219"/>
        <v>0</v>
      </c>
      <c r="S1218" s="113">
        <f t="shared" si="1219"/>
        <v>0</v>
      </c>
      <c r="T1218" s="113">
        <f t="shared" si="1219"/>
        <v>0</v>
      </c>
      <c r="U1218" s="113">
        <f t="shared" si="1219"/>
        <v>0</v>
      </c>
      <c r="V1218" s="113">
        <f t="shared" si="1219"/>
        <v>0</v>
      </c>
      <c r="W1218" s="113">
        <f t="shared" si="1219"/>
        <v>0</v>
      </c>
      <c r="X1218" s="113">
        <f t="shared" si="1219"/>
        <v>0</v>
      </c>
      <c r="Y1218" s="113">
        <f t="shared" si="1219"/>
        <v>0</v>
      </c>
      <c r="Z1218" s="113">
        <f t="shared" si="1219"/>
        <v>0</v>
      </c>
      <c r="AA1218" s="113">
        <f t="shared" si="1219"/>
        <v>0</v>
      </c>
      <c r="AB1218" s="113">
        <f t="shared" si="1219"/>
        <v>0</v>
      </c>
      <c r="AC1218" s="113">
        <f t="shared" si="1219"/>
        <v>0</v>
      </c>
      <c r="AD1218" s="113">
        <f t="shared" si="1219"/>
        <v>0</v>
      </c>
      <c r="AE1218" s="113">
        <f t="shared" si="1219"/>
        <v>0</v>
      </c>
      <c r="AF1218" s="113">
        <f t="shared" si="1219"/>
        <v>0</v>
      </c>
      <c r="AG1218" s="113">
        <f t="shared" si="1219"/>
        <v>0</v>
      </c>
      <c r="AH1218" s="113">
        <f t="shared" si="1219"/>
        <v>0</v>
      </c>
      <c r="AI1218" s="113">
        <f t="shared" si="1219"/>
        <v>0</v>
      </c>
      <c r="AJ1218" s="113">
        <f t="shared" si="1219"/>
        <v>0</v>
      </c>
      <c r="AK1218" s="113">
        <f t="shared" si="1219"/>
        <v>0</v>
      </c>
      <c r="AL1218" s="113">
        <f t="shared" si="1219"/>
        <v>0</v>
      </c>
      <c r="AM1218" s="113">
        <f t="shared" si="1219"/>
        <v>0</v>
      </c>
      <c r="AN1218" s="113">
        <f t="shared" si="1219"/>
        <v>0</v>
      </c>
      <c r="AO1218" s="113">
        <f t="shared" si="1219"/>
        <v>0</v>
      </c>
      <c r="AP1218" s="113">
        <f t="shared" si="1219"/>
        <v>0</v>
      </c>
      <c r="AQ1218" s="113">
        <f t="shared" si="1219"/>
        <v>0</v>
      </c>
      <c r="AR1218" s="113">
        <f t="shared" si="1219"/>
        <v>0</v>
      </c>
      <c r="AS1218" s="113">
        <f t="shared" si="1219"/>
        <v>0</v>
      </c>
      <c r="AT1218" s="113">
        <f t="shared" si="1219"/>
        <v>0</v>
      </c>
      <c r="AU1218" s="113">
        <f t="shared" si="1219"/>
        <v>0</v>
      </c>
      <c r="AV1218" s="113">
        <f t="shared" si="1219"/>
        <v>0</v>
      </c>
      <c r="AW1218" s="113">
        <f t="shared" si="1219"/>
        <v>0</v>
      </c>
    </row>
    <row r="1219" spans="1:49">
      <c r="A1219" s="42" t="str">
        <f>A$248</f>
        <v>Observed Number of Deaths (O)</v>
      </c>
      <c r="B1219" s="36">
        <f>B$248</f>
        <v>0</v>
      </c>
      <c r="C1219" s="113">
        <f t="shared" ref="C1219:AW1219" si="1220">C$248</f>
        <v>0</v>
      </c>
      <c r="D1219" s="113">
        <f t="shared" si="1220"/>
        <v>0</v>
      </c>
      <c r="E1219" s="113">
        <f t="shared" si="1220"/>
        <v>0</v>
      </c>
      <c r="F1219" s="113">
        <f t="shared" si="1220"/>
        <v>0</v>
      </c>
      <c r="G1219" s="113">
        <f t="shared" si="1220"/>
        <v>0</v>
      </c>
      <c r="H1219" s="113">
        <f t="shared" si="1220"/>
        <v>0</v>
      </c>
      <c r="I1219" s="113">
        <f t="shared" si="1220"/>
        <v>0</v>
      </c>
      <c r="J1219" s="113">
        <f t="shared" si="1220"/>
        <v>0</v>
      </c>
      <c r="K1219" s="113">
        <f t="shared" si="1220"/>
        <v>0</v>
      </c>
      <c r="L1219" s="113">
        <f t="shared" si="1220"/>
        <v>0</v>
      </c>
      <c r="M1219" s="113">
        <f t="shared" si="1220"/>
        <v>0</v>
      </c>
      <c r="N1219" s="113">
        <f t="shared" si="1220"/>
        <v>0</v>
      </c>
      <c r="O1219" s="113">
        <f t="shared" si="1220"/>
        <v>0</v>
      </c>
      <c r="P1219" s="113">
        <f t="shared" si="1220"/>
        <v>0</v>
      </c>
      <c r="Q1219" s="113">
        <f t="shared" si="1220"/>
        <v>0</v>
      </c>
      <c r="R1219" s="113">
        <f t="shared" si="1220"/>
        <v>0</v>
      </c>
      <c r="S1219" s="113">
        <f t="shared" si="1220"/>
        <v>0</v>
      </c>
      <c r="T1219" s="113">
        <f t="shared" si="1220"/>
        <v>0</v>
      </c>
      <c r="U1219" s="113">
        <f t="shared" si="1220"/>
        <v>0</v>
      </c>
      <c r="V1219" s="113">
        <f t="shared" si="1220"/>
        <v>0</v>
      </c>
      <c r="W1219" s="113">
        <f t="shared" si="1220"/>
        <v>0</v>
      </c>
      <c r="X1219" s="113">
        <f t="shared" si="1220"/>
        <v>0</v>
      </c>
      <c r="Y1219" s="113">
        <f t="shared" si="1220"/>
        <v>0</v>
      </c>
      <c r="Z1219" s="113">
        <f t="shared" si="1220"/>
        <v>0</v>
      </c>
      <c r="AA1219" s="113">
        <f t="shared" si="1220"/>
        <v>0</v>
      </c>
      <c r="AB1219" s="113">
        <f t="shared" si="1220"/>
        <v>0</v>
      </c>
      <c r="AC1219" s="113">
        <f t="shared" si="1220"/>
        <v>0</v>
      </c>
      <c r="AD1219" s="113">
        <f t="shared" si="1220"/>
        <v>0</v>
      </c>
      <c r="AE1219" s="113">
        <f t="shared" si="1220"/>
        <v>0</v>
      </c>
      <c r="AF1219" s="113">
        <f t="shared" si="1220"/>
        <v>0</v>
      </c>
      <c r="AG1219" s="113">
        <f t="shared" si="1220"/>
        <v>0</v>
      </c>
      <c r="AH1219" s="113">
        <f t="shared" si="1220"/>
        <v>0</v>
      </c>
      <c r="AI1219" s="113">
        <f t="shared" si="1220"/>
        <v>0</v>
      </c>
      <c r="AJ1219" s="113">
        <f t="shared" si="1220"/>
        <v>0</v>
      </c>
      <c r="AK1219" s="113">
        <f t="shared" si="1220"/>
        <v>0</v>
      </c>
      <c r="AL1219" s="113">
        <f t="shared" si="1220"/>
        <v>0</v>
      </c>
      <c r="AM1219" s="113">
        <f t="shared" si="1220"/>
        <v>0</v>
      </c>
      <c r="AN1219" s="113">
        <f t="shared" si="1220"/>
        <v>0</v>
      </c>
      <c r="AO1219" s="113">
        <f t="shared" si="1220"/>
        <v>0</v>
      </c>
      <c r="AP1219" s="113">
        <f t="shared" si="1220"/>
        <v>0</v>
      </c>
      <c r="AQ1219" s="113">
        <f t="shared" si="1220"/>
        <v>0</v>
      </c>
      <c r="AR1219" s="113">
        <f t="shared" si="1220"/>
        <v>0</v>
      </c>
      <c r="AS1219" s="113">
        <f t="shared" si="1220"/>
        <v>0</v>
      </c>
      <c r="AT1219" s="113">
        <f t="shared" si="1220"/>
        <v>0</v>
      </c>
      <c r="AU1219" s="113">
        <f t="shared" si="1220"/>
        <v>0</v>
      </c>
      <c r="AV1219" s="113">
        <f t="shared" si="1220"/>
        <v>0</v>
      </c>
      <c r="AW1219" s="113">
        <f t="shared" si="1220"/>
        <v>0</v>
      </c>
    </row>
    <row r="1220" spans="1:49">
      <c r="A1220" s="45" t="s">
        <v>29</v>
      </c>
      <c r="B1220" s="36"/>
      <c r="C1220" s="113"/>
      <c r="D1220" s="113"/>
      <c r="E1220" s="113"/>
      <c r="F1220" s="113"/>
      <c r="G1220" s="113"/>
      <c r="H1220" s="113"/>
      <c r="I1220" s="113"/>
      <c r="J1220" s="113"/>
      <c r="K1220" s="113"/>
      <c r="L1220" s="113"/>
      <c r="M1220" s="113"/>
      <c r="N1220" s="113"/>
      <c r="O1220" s="113"/>
      <c r="P1220" s="113"/>
      <c r="Q1220" s="113"/>
      <c r="R1220" s="113"/>
      <c r="S1220" s="113"/>
      <c r="T1220" s="113"/>
      <c r="U1220" s="113"/>
      <c r="V1220" s="113"/>
      <c r="W1220" s="113"/>
      <c r="X1220" s="113"/>
      <c r="Y1220" s="113"/>
      <c r="Z1220" s="113"/>
      <c r="AA1220" s="113"/>
      <c r="AB1220" s="113"/>
      <c r="AC1220" s="113"/>
      <c r="AD1220" s="113"/>
      <c r="AE1220" s="113"/>
      <c r="AF1220" s="113"/>
      <c r="AG1220" s="113"/>
      <c r="AH1220" s="113"/>
      <c r="AI1220" s="113"/>
      <c r="AJ1220" s="113"/>
      <c r="AK1220" s="113"/>
      <c r="AL1220" s="113"/>
      <c r="AM1220" s="113"/>
      <c r="AN1220" s="113"/>
      <c r="AO1220" s="113"/>
      <c r="AP1220" s="113"/>
      <c r="AQ1220" s="113"/>
      <c r="AR1220" s="113"/>
      <c r="AS1220" s="113"/>
      <c r="AT1220" s="113"/>
      <c r="AU1220" s="113"/>
      <c r="AV1220" s="113"/>
      <c r="AW1220" s="116"/>
    </row>
    <row r="1221" spans="1:49">
      <c r="A1221" s="42" t="s">
        <v>30</v>
      </c>
      <c r="B1221" s="36"/>
      <c r="C1221" s="113">
        <f t="shared" ref="C1221:AW1221" si="1221">C1215+C1218</f>
        <v>0</v>
      </c>
      <c r="D1221" s="113">
        <f t="shared" si="1221"/>
        <v>0</v>
      </c>
      <c r="E1221" s="113">
        <f t="shared" si="1221"/>
        <v>0</v>
      </c>
      <c r="F1221" s="113">
        <f t="shared" si="1221"/>
        <v>0</v>
      </c>
      <c r="G1221" s="113">
        <f t="shared" si="1221"/>
        <v>0</v>
      </c>
      <c r="H1221" s="113">
        <f t="shared" si="1221"/>
        <v>0</v>
      </c>
      <c r="I1221" s="113">
        <f t="shared" si="1221"/>
        <v>0</v>
      </c>
      <c r="J1221" s="113">
        <f t="shared" si="1221"/>
        <v>0</v>
      </c>
      <c r="K1221" s="113">
        <f t="shared" si="1221"/>
        <v>0</v>
      </c>
      <c r="L1221" s="113">
        <f t="shared" si="1221"/>
        <v>0</v>
      </c>
      <c r="M1221" s="113">
        <f t="shared" si="1221"/>
        <v>0</v>
      </c>
      <c r="N1221" s="113">
        <f t="shared" si="1221"/>
        <v>0</v>
      </c>
      <c r="O1221" s="113">
        <f t="shared" si="1221"/>
        <v>0</v>
      </c>
      <c r="P1221" s="113">
        <f t="shared" si="1221"/>
        <v>0</v>
      </c>
      <c r="Q1221" s="113">
        <f t="shared" si="1221"/>
        <v>0</v>
      </c>
      <c r="R1221" s="113">
        <f t="shared" si="1221"/>
        <v>0</v>
      </c>
      <c r="S1221" s="113">
        <f t="shared" si="1221"/>
        <v>0</v>
      </c>
      <c r="T1221" s="113">
        <f t="shared" si="1221"/>
        <v>0</v>
      </c>
      <c r="U1221" s="113">
        <f t="shared" si="1221"/>
        <v>0</v>
      </c>
      <c r="V1221" s="113">
        <f t="shared" si="1221"/>
        <v>0</v>
      </c>
      <c r="W1221" s="113">
        <f t="shared" si="1221"/>
        <v>0</v>
      </c>
      <c r="X1221" s="113">
        <f t="shared" si="1221"/>
        <v>0</v>
      </c>
      <c r="Y1221" s="113">
        <f t="shared" si="1221"/>
        <v>0</v>
      </c>
      <c r="Z1221" s="113">
        <f t="shared" si="1221"/>
        <v>0</v>
      </c>
      <c r="AA1221" s="113">
        <f t="shared" si="1221"/>
        <v>0</v>
      </c>
      <c r="AB1221" s="113">
        <f t="shared" si="1221"/>
        <v>0</v>
      </c>
      <c r="AC1221" s="113">
        <f t="shared" si="1221"/>
        <v>0</v>
      </c>
      <c r="AD1221" s="113">
        <f t="shared" si="1221"/>
        <v>0</v>
      </c>
      <c r="AE1221" s="113">
        <f t="shared" si="1221"/>
        <v>0</v>
      </c>
      <c r="AF1221" s="113">
        <f t="shared" si="1221"/>
        <v>0</v>
      </c>
      <c r="AG1221" s="113">
        <f t="shared" si="1221"/>
        <v>0</v>
      </c>
      <c r="AH1221" s="113">
        <f t="shared" si="1221"/>
        <v>0</v>
      </c>
      <c r="AI1221" s="113">
        <f t="shared" si="1221"/>
        <v>0</v>
      </c>
      <c r="AJ1221" s="113">
        <f t="shared" si="1221"/>
        <v>0</v>
      </c>
      <c r="AK1221" s="113">
        <f t="shared" si="1221"/>
        <v>0</v>
      </c>
      <c r="AL1221" s="113">
        <f t="shared" si="1221"/>
        <v>0</v>
      </c>
      <c r="AM1221" s="113">
        <f t="shared" si="1221"/>
        <v>0</v>
      </c>
      <c r="AN1221" s="113">
        <f t="shared" si="1221"/>
        <v>0</v>
      </c>
      <c r="AO1221" s="113">
        <f t="shared" si="1221"/>
        <v>0</v>
      </c>
      <c r="AP1221" s="113">
        <f t="shared" si="1221"/>
        <v>0</v>
      </c>
      <c r="AQ1221" s="113">
        <f t="shared" si="1221"/>
        <v>0</v>
      </c>
      <c r="AR1221" s="113">
        <f t="shared" si="1221"/>
        <v>0</v>
      </c>
      <c r="AS1221" s="113">
        <f t="shared" si="1221"/>
        <v>0</v>
      </c>
      <c r="AT1221" s="113">
        <f t="shared" si="1221"/>
        <v>0</v>
      </c>
      <c r="AU1221" s="113">
        <f t="shared" si="1221"/>
        <v>0</v>
      </c>
      <c r="AV1221" s="113">
        <f t="shared" si="1221"/>
        <v>0</v>
      </c>
      <c r="AW1221" s="116">
        <f t="shared" si="1221"/>
        <v>0</v>
      </c>
    </row>
    <row r="1222" spans="1:49">
      <c r="A1222" s="42" t="s">
        <v>31</v>
      </c>
      <c r="B1222" s="36"/>
      <c r="C1222" s="113">
        <f t="shared" ref="C1222:AW1222" si="1222">C1216+C1219</f>
        <v>0</v>
      </c>
      <c r="D1222" s="113">
        <f t="shared" si="1222"/>
        <v>0</v>
      </c>
      <c r="E1222" s="113">
        <f t="shared" si="1222"/>
        <v>0</v>
      </c>
      <c r="F1222" s="113">
        <f t="shared" si="1222"/>
        <v>0</v>
      </c>
      <c r="G1222" s="113">
        <f t="shared" si="1222"/>
        <v>0</v>
      </c>
      <c r="H1222" s="113">
        <f t="shared" si="1222"/>
        <v>0</v>
      </c>
      <c r="I1222" s="113">
        <f t="shared" si="1222"/>
        <v>0</v>
      </c>
      <c r="J1222" s="113">
        <f t="shared" si="1222"/>
        <v>0</v>
      </c>
      <c r="K1222" s="113">
        <f t="shared" si="1222"/>
        <v>0</v>
      </c>
      <c r="L1222" s="113">
        <f t="shared" si="1222"/>
        <v>0</v>
      </c>
      <c r="M1222" s="113">
        <f t="shared" si="1222"/>
        <v>0</v>
      </c>
      <c r="N1222" s="113">
        <f t="shared" si="1222"/>
        <v>0</v>
      </c>
      <c r="O1222" s="113">
        <f t="shared" si="1222"/>
        <v>0</v>
      </c>
      <c r="P1222" s="113">
        <f t="shared" si="1222"/>
        <v>0</v>
      </c>
      <c r="Q1222" s="113">
        <f t="shared" si="1222"/>
        <v>0</v>
      </c>
      <c r="R1222" s="113">
        <f t="shared" si="1222"/>
        <v>0</v>
      </c>
      <c r="S1222" s="113">
        <f t="shared" si="1222"/>
        <v>0</v>
      </c>
      <c r="T1222" s="113">
        <f t="shared" si="1222"/>
        <v>0</v>
      </c>
      <c r="U1222" s="113">
        <f t="shared" si="1222"/>
        <v>0</v>
      </c>
      <c r="V1222" s="113">
        <f t="shared" si="1222"/>
        <v>0</v>
      </c>
      <c r="W1222" s="113">
        <f t="shared" si="1222"/>
        <v>0</v>
      </c>
      <c r="X1222" s="113">
        <f t="shared" si="1222"/>
        <v>0</v>
      </c>
      <c r="Y1222" s="113">
        <f t="shared" si="1222"/>
        <v>0</v>
      </c>
      <c r="Z1222" s="113">
        <f t="shared" si="1222"/>
        <v>0</v>
      </c>
      <c r="AA1222" s="113">
        <f t="shared" si="1222"/>
        <v>0</v>
      </c>
      <c r="AB1222" s="113">
        <f t="shared" si="1222"/>
        <v>0</v>
      </c>
      <c r="AC1222" s="113">
        <f t="shared" si="1222"/>
        <v>0</v>
      </c>
      <c r="AD1222" s="113">
        <f t="shared" si="1222"/>
        <v>0</v>
      </c>
      <c r="AE1222" s="113">
        <f t="shared" si="1222"/>
        <v>0</v>
      </c>
      <c r="AF1222" s="113">
        <f t="shared" si="1222"/>
        <v>0</v>
      </c>
      <c r="AG1222" s="113">
        <f t="shared" si="1222"/>
        <v>0</v>
      </c>
      <c r="AH1222" s="113">
        <f t="shared" si="1222"/>
        <v>0</v>
      </c>
      <c r="AI1222" s="113">
        <f t="shared" si="1222"/>
        <v>0</v>
      </c>
      <c r="AJ1222" s="113">
        <f t="shared" si="1222"/>
        <v>0</v>
      </c>
      <c r="AK1222" s="113">
        <f t="shared" si="1222"/>
        <v>0</v>
      </c>
      <c r="AL1222" s="113">
        <f t="shared" si="1222"/>
        <v>0</v>
      </c>
      <c r="AM1222" s="113">
        <f t="shared" si="1222"/>
        <v>0</v>
      </c>
      <c r="AN1222" s="113">
        <f t="shared" si="1222"/>
        <v>0</v>
      </c>
      <c r="AO1222" s="113">
        <f t="shared" si="1222"/>
        <v>0</v>
      </c>
      <c r="AP1222" s="113">
        <f t="shared" si="1222"/>
        <v>0</v>
      </c>
      <c r="AQ1222" s="113">
        <f t="shared" si="1222"/>
        <v>0</v>
      </c>
      <c r="AR1222" s="113">
        <f t="shared" si="1222"/>
        <v>0</v>
      </c>
      <c r="AS1222" s="113">
        <f t="shared" si="1222"/>
        <v>0</v>
      </c>
      <c r="AT1222" s="113">
        <f t="shared" si="1222"/>
        <v>0</v>
      </c>
      <c r="AU1222" s="113">
        <f t="shared" si="1222"/>
        <v>0</v>
      </c>
      <c r="AV1222" s="113">
        <f t="shared" si="1222"/>
        <v>0</v>
      </c>
      <c r="AW1222" s="116">
        <f t="shared" si="1222"/>
        <v>0</v>
      </c>
    </row>
    <row r="1223" spans="1:49">
      <c r="A1223" s="42" t="s">
        <v>34</v>
      </c>
      <c r="B1223" s="36"/>
      <c r="C1223" s="113" t="str">
        <f t="shared" ref="C1223:AW1223" si="1223">IF(C1221&gt;0, C1222*(C1215/C1221),"")</f>
        <v/>
      </c>
      <c r="D1223" s="113" t="str">
        <f t="shared" si="1223"/>
        <v/>
      </c>
      <c r="E1223" s="113" t="str">
        <f t="shared" si="1223"/>
        <v/>
      </c>
      <c r="F1223" s="113" t="str">
        <f t="shared" si="1223"/>
        <v/>
      </c>
      <c r="G1223" s="113" t="str">
        <f t="shared" si="1223"/>
        <v/>
      </c>
      <c r="H1223" s="113" t="str">
        <f t="shared" si="1223"/>
        <v/>
      </c>
      <c r="I1223" s="113" t="str">
        <f t="shared" si="1223"/>
        <v/>
      </c>
      <c r="J1223" s="113" t="str">
        <f t="shared" si="1223"/>
        <v/>
      </c>
      <c r="K1223" s="113" t="str">
        <f t="shared" si="1223"/>
        <v/>
      </c>
      <c r="L1223" s="113" t="str">
        <f t="shared" si="1223"/>
        <v/>
      </c>
      <c r="M1223" s="113" t="str">
        <f t="shared" si="1223"/>
        <v/>
      </c>
      <c r="N1223" s="113" t="str">
        <f t="shared" si="1223"/>
        <v/>
      </c>
      <c r="O1223" s="113" t="str">
        <f t="shared" si="1223"/>
        <v/>
      </c>
      <c r="P1223" s="113" t="str">
        <f t="shared" si="1223"/>
        <v/>
      </c>
      <c r="Q1223" s="113" t="str">
        <f t="shared" si="1223"/>
        <v/>
      </c>
      <c r="R1223" s="113" t="str">
        <f t="shared" si="1223"/>
        <v/>
      </c>
      <c r="S1223" s="113" t="str">
        <f t="shared" si="1223"/>
        <v/>
      </c>
      <c r="T1223" s="113" t="str">
        <f t="shared" si="1223"/>
        <v/>
      </c>
      <c r="U1223" s="113" t="str">
        <f t="shared" si="1223"/>
        <v/>
      </c>
      <c r="V1223" s="113" t="str">
        <f t="shared" si="1223"/>
        <v/>
      </c>
      <c r="W1223" s="113" t="str">
        <f t="shared" si="1223"/>
        <v/>
      </c>
      <c r="X1223" s="113" t="str">
        <f t="shared" si="1223"/>
        <v/>
      </c>
      <c r="Y1223" s="113" t="str">
        <f t="shared" si="1223"/>
        <v/>
      </c>
      <c r="Z1223" s="113" t="str">
        <f t="shared" si="1223"/>
        <v/>
      </c>
      <c r="AA1223" s="113" t="str">
        <f t="shared" si="1223"/>
        <v/>
      </c>
      <c r="AB1223" s="113" t="str">
        <f t="shared" si="1223"/>
        <v/>
      </c>
      <c r="AC1223" s="113" t="str">
        <f t="shared" si="1223"/>
        <v/>
      </c>
      <c r="AD1223" s="113" t="str">
        <f t="shared" si="1223"/>
        <v/>
      </c>
      <c r="AE1223" s="113" t="str">
        <f t="shared" si="1223"/>
        <v/>
      </c>
      <c r="AF1223" s="113" t="str">
        <f t="shared" si="1223"/>
        <v/>
      </c>
      <c r="AG1223" s="113" t="str">
        <f t="shared" si="1223"/>
        <v/>
      </c>
      <c r="AH1223" s="113" t="str">
        <f t="shared" si="1223"/>
        <v/>
      </c>
      <c r="AI1223" s="113" t="str">
        <f t="shared" si="1223"/>
        <v/>
      </c>
      <c r="AJ1223" s="113" t="str">
        <f t="shared" si="1223"/>
        <v/>
      </c>
      <c r="AK1223" s="113" t="str">
        <f t="shared" si="1223"/>
        <v/>
      </c>
      <c r="AL1223" s="113" t="str">
        <f t="shared" si="1223"/>
        <v/>
      </c>
      <c r="AM1223" s="113" t="str">
        <f t="shared" si="1223"/>
        <v/>
      </c>
      <c r="AN1223" s="113" t="str">
        <f t="shared" si="1223"/>
        <v/>
      </c>
      <c r="AO1223" s="113" t="str">
        <f t="shared" si="1223"/>
        <v/>
      </c>
      <c r="AP1223" s="113" t="str">
        <f t="shared" si="1223"/>
        <v/>
      </c>
      <c r="AQ1223" s="113" t="str">
        <f t="shared" si="1223"/>
        <v/>
      </c>
      <c r="AR1223" s="113" t="str">
        <f t="shared" si="1223"/>
        <v/>
      </c>
      <c r="AS1223" s="113" t="str">
        <f t="shared" si="1223"/>
        <v/>
      </c>
      <c r="AT1223" s="113" t="str">
        <f t="shared" si="1223"/>
        <v/>
      </c>
      <c r="AU1223" s="113" t="str">
        <f t="shared" si="1223"/>
        <v/>
      </c>
      <c r="AV1223" s="113" t="str">
        <f t="shared" si="1223"/>
        <v/>
      </c>
      <c r="AW1223" s="116" t="str">
        <f t="shared" si="1223"/>
        <v/>
      </c>
    </row>
    <row r="1224" spans="1:49">
      <c r="A1224" s="42" t="s">
        <v>35</v>
      </c>
      <c r="B1224" s="36"/>
      <c r="C1224" s="113" t="str">
        <f>IF(C1221&gt;0, IF((C1221-1)=0,"", ( C1222*(C1215/C1221)*(1-(C1215/C1221))*(C1221-C1222))/(C1221-1)), "")</f>
        <v/>
      </c>
      <c r="D1224" s="113" t="str">
        <f t="shared" ref="D1224:AW1224" si="1224">IF(D1221&gt;0, IF((D1221-1)=0,"", ( D1222*(D1215/D1221)*(1-(D1215/D1221))*(D1221-D1222))/(D1221-1)), "")</f>
        <v/>
      </c>
      <c r="E1224" s="113" t="str">
        <f t="shared" si="1224"/>
        <v/>
      </c>
      <c r="F1224" s="113" t="str">
        <f t="shared" si="1224"/>
        <v/>
      </c>
      <c r="G1224" s="113" t="str">
        <f t="shared" si="1224"/>
        <v/>
      </c>
      <c r="H1224" s="113" t="str">
        <f t="shared" si="1224"/>
        <v/>
      </c>
      <c r="I1224" s="113" t="str">
        <f t="shared" si="1224"/>
        <v/>
      </c>
      <c r="J1224" s="113" t="str">
        <f t="shared" si="1224"/>
        <v/>
      </c>
      <c r="K1224" s="113" t="str">
        <f t="shared" si="1224"/>
        <v/>
      </c>
      <c r="L1224" s="113" t="str">
        <f t="shared" si="1224"/>
        <v/>
      </c>
      <c r="M1224" s="113" t="str">
        <f t="shared" si="1224"/>
        <v/>
      </c>
      <c r="N1224" s="113" t="str">
        <f t="shared" si="1224"/>
        <v/>
      </c>
      <c r="O1224" s="113" t="str">
        <f t="shared" si="1224"/>
        <v/>
      </c>
      <c r="P1224" s="113" t="str">
        <f t="shared" si="1224"/>
        <v/>
      </c>
      <c r="Q1224" s="113" t="str">
        <f t="shared" si="1224"/>
        <v/>
      </c>
      <c r="R1224" s="113" t="str">
        <f t="shared" si="1224"/>
        <v/>
      </c>
      <c r="S1224" s="113" t="str">
        <f t="shared" si="1224"/>
        <v/>
      </c>
      <c r="T1224" s="113" t="str">
        <f t="shared" si="1224"/>
        <v/>
      </c>
      <c r="U1224" s="113" t="str">
        <f t="shared" si="1224"/>
        <v/>
      </c>
      <c r="V1224" s="113" t="str">
        <f t="shared" si="1224"/>
        <v/>
      </c>
      <c r="W1224" s="113" t="str">
        <f t="shared" si="1224"/>
        <v/>
      </c>
      <c r="X1224" s="113" t="str">
        <f t="shared" si="1224"/>
        <v/>
      </c>
      <c r="Y1224" s="113" t="str">
        <f t="shared" si="1224"/>
        <v/>
      </c>
      <c r="Z1224" s="113" t="str">
        <f t="shared" si="1224"/>
        <v/>
      </c>
      <c r="AA1224" s="113" t="str">
        <f t="shared" si="1224"/>
        <v/>
      </c>
      <c r="AB1224" s="113" t="str">
        <f t="shared" si="1224"/>
        <v/>
      </c>
      <c r="AC1224" s="113" t="str">
        <f t="shared" si="1224"/>
        <v/>
      </c>
      <c r="AD1224" s="113" t="str">
        <f t="shared" si="1224"/>
        <v/>
      </c>
      <c r="AE1224" s="113" t="str">
        <f t="shared" si="1224"/>
        <v/>
      </c>
      <c r="AF1224" s="113" t="str">
        <f t="shared" si="1224"/>
        <v/>
      </c>
      <c r="AG1224" s="113" t="str">
        <f t="shared" si="1224"/>
        <v/>
      </c>
      <c r="AH1224" s="113" t="str">
        <f t="shared" si="1224"/>
        <v/>
      </c>
      <c r="AI1224" s="113" t="str">
        <f t="shared" si="1224"/>
        <v/>
      </c>
      <c r="AJ1224" s="113" t="str">
        <f t="shared" si="1224"/>
        <v/>
      </c>
      <c r="AK1224" s="113" t="str">
        <f t="shared" si="1224"/>
        <v/>
      </c>
      <c r="AL1224" s="113" t="str">
        <f t="shared" si="1224"/>
        <v/>
      </c>
      <c r="AM1224" s="113" t="str">
        <f t="shared" si="1224"/>
        <v/>
      </c>
      <c r="AN1224" s="113" t="str">
        <f t="shared" si="1224"/>
        <v/>
      </c>
      <c r="AO1224" s="113" t="str">
        <f t="shared" si="1224"/>
        <v/>
      </c>
      <c r="AP1224" s="113" t="str">
        <f t="shared" si="1224"/>
        <v/>
      </c>
      <c r="AQ1224" s="113" t="str">
        <f t="shared" si="1224"/>
        <v/>
      </c>
      <c r="AR1224" s="113" t="str">
        <f t="shared" si="1224"/>
        <v/>
      </c>
      <c r="AS1224" s="113" t="str">
        <f t="shared" si="1224"/>
        <v/>
      </c>
      <c r="AT1224" s="113" t="str">
        <f t="shared" si="1224"/>
        <v/>
      </c>
      <c r="AU1224" s="113" t="str">
        <f t="shared" si="1224"/>
        <v/>
      </c>
      <c r="AV1224" s="113" t="str">
        <f t="shared" si="1224"/>
        <v/>
      </c>
      <c r="AW1224" s="113" t="str">
        <f t="shared" si="1224"/>
        <v/>
      </c>
    </row>
    <row r="1225" spans="1:49">
      <c r="A1225" s="42" t="s">
        <v>33</v>
      </c>
      <c r="B1225" s="36" t="e">
        <f>(SUM(D1216:AW1216)-SUM(D1223:AW1223))^2/SUM(D1224:AW1224)</f>
        <v>#DIV/0!</v>
      </c>
      <c r="C1225" s="113"/>
      <c r="D1225" s="113"/>
      <c r="E1225" s="113"/>
      <c r="F1225" s="113"/>
      <c r="G1225" s="113"/>
      <c r="H1225" s="113"/>
      <c r="I1225" s="113"/>
      <c r="J1225" s="113"/>
      <c r="K1225" s="113"/>
      <c r="L1225" s="113"/>
      <c r="M1225" s="113"/>
      <c r="N1225" s="113"/>
      <c r="O1225" s="113"/>
      <c r="P1225" s="113"/>
      <c r="Q1225" s="113"/>
      <c r="R1225" s="113"/>
      <c r="S1225" s="113"/>
      <c r="T1225" s="113"/>
      <c r="U1225" s="113"/>
      <c r="V1225" s="113"/>
      <c r="W1225" s="113"/>
      <c r="X1225" s="113"/>
      <c r="Y1225" s="113"/>
      <c r="Z1225" s="113"/>
      <c r="AA1225" s="113"/>
      <c r="AB1225" s="113"/>
      <c r="AC1225" s="113"/>
      <c r="AD1225" s="113"/>
      <c r="AE1225" s="113"/>
      <c r="AF1225" s="113"/>
      <c r="AG1225" s="113"/>
      <c r="AH1225" s="113"/>
      <c r="AI1225" s="113"/>
      <c r="AJ1225" s="113"/>
      <c r="AK1225" s="113"/>
      <c r="AL1225" s="113"/>
      <c r="AM1225" s="113"/>
      <c r="AN1225" s="113"/>
      <c r="AO1225" s="113"/>
      <c r="AP1225" s="113"/>
      <c r="AQ1225" s="113"/>
      <c r="AR1225" s="113"/>
      <c r="AS1225" s="113"/>
      <c r="AT1225" s="113"/>
      <c r="AU1225" s="113"/>
      <c r="AV1225" s="113"/>
      <c r="AW1225" s="116"/>
    </row>
    <row r="1226" spans="1:49" ht="16" thickBot="1">
      <c r="A1226" s="46" t="s">
        <v>32</v>
      </c>
      <c r="B1226" s="47" t="e">
        <f>CHIDIST(B1225,1)</f>
        <v>#DIV/0!</v>
      </c>
      <c r="C1226" s="117"/>
      <c r="D1226" s="117"/>
      <c r="E1226" s="117"/>
      <c r="F1226" s="117"/>
      <c r="G1226" s="117"/>
      <c r="H1226" s="117"/>
      <c r="I1226" s="117"/>
      <c r="J1226" s="117"/>
      <c r="K1226" s="117"/>
      <c r="L1226" s="117"/>
      <c r="M1226" s="117"/>
      <c r="N1226" s="117"/>
      <c r="O1226" s="117"/>
      <c r="P1226" s="117"/>
      <c r="Q1226" s="117"/>
      <c r="R1226" s="117"/>
      <c r="S1226" s="117"/>
      <c r="T1226" s="117"/>
      <c r="U1226" s="117"/>
      <c r="V1226" s="117"/>
      <c r="W1226" s="117"/>
      <c r="X1226" s="117"/>
      <c r="Y1226" s="117"/>
      <c r="Z1226" s="117"/>
      <c r="AA1226" s="117"/>
      <c r="AB1226" s="117"/>
      <c r="AC1226" s="117"/>
      <c r="AD1226" s="117"/>
      <c r="AE1226" s="117"/>
      <c r="AF1226" s="117"/>
      <c r="AG1226" s="117"/>
      <c r="AH1226" s="117"/>
      <c r="AI1226" s="117"/>
      <c r="AJ1226" s="117"/>
      <c r="AK1226" s="117"/>
      <c r="AL1226" s="117"/>
      <c r="AM1226" s="117"/>
      <c r="AN1226" s="117"/>
      <c r="AO1226" s="117"/>
      <c r="AP1226" s="117"/>
      <c r="AQ1226" s="117"/>
      <c r="AR1226" s="117"/>
      <c r="AS1226" s="117"/>
      <c r="AT1226" s="117"/>
      <c r="AU1226" s="117"/>
      <c r="AV1226" s="117"/>
      <c r="AW1226" s="118"/>
    </row>
    <row r="1227" spans="1:49">
      <c r="A1227" s="33"/>
      <c r="B1227" s="33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  <c r="AP1227" s="37"/>
      <c r="AQ1227" s="37"/>
      <c r="AR1227" s="37"/>
      <c r="AS1227" s="37"/>
      <c r="AT1227" s="37"/>
      <c r="AU1227" s="37"/>
      <c r="AV1227" s="37"/>
      <c r="AW1227" s="37"/>
    </row>
    <row r="1228" spans="1:49" ht="16" thickBot="1">
      <c r="A1228" s="33"/>
      <c r="B1228" s="33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  <c r="AP1228" s="37"/>
      <c r="AQ1228" s="37"/>
      <c r="AR1228" s="37"/>
      <c r="AS1228" s="37"/>
      <c r="AT1228" s="37"/>
      <c r="AU1228" s="37"/>
      <c r="AV1228" s="37"/>
      <c r="AW1228" s="37"/>
    </row>
    <row r="1229" spans="1:49">
      <c r="A1229" s="43" t="str">
        <f>A1231&amp;" vs. "&amp;A1234</f>
        <v>Strain F vs. Strain H</v>
      </c>
      <c r="B1229" s="44" t="e">
        <f>"p = "&amp;FIXED(B1243,6)</f>
        <v>#DIV/0!</v>
      </c>
      <c r="C1229" s="114"/>
      <c r="D1229" s="114"/>
      <c r="E1229" s="114"/>
      <c r="F1229" s="114"/>
      <c r="G1229" s="114"/>
      <c r="H1229" s="114"/>
      <c r="I1229" s="114"/>
      <c r="J1229" s="114"/>
      <c r="K1229" s="114"/>
      <c r="L1229" s="114"/>
      <c r="M1229" s="114"/>
      <c r="N1229" s="114"/>
      <c r="O1229" s="114"/>
      <c r="P1229" s="114"/>
      <c r="Q1229" s="114"/>
      <c r="R1229" s="114"/>
      <c r="S1229" s="114"/>
      <c r="T1229" s="114"/>
      <c r="U1229" s="114"/>
      <c r="V1229" s="114"/>
      <c r="W1229" s="114"/>
      <c r="X1229" s="114"/>
      <c r="Y1229" s="114"/>
      <c r="Z1229" s="114"/>
      <c r="AA1229" s="114"/>
      <c r="AB1229" s="114"/>
      <c r="AC1229" s="114"/>
      <c r="AD1229" s="114"/>
      <c r="AE1229" s="114"/>
      <c r="AF1229" s="114"/>
      <c r="AG1229" s="114"/>
      <c r="AH1229" s="114"/>
      <c r="AI1229" s="114"/>
      <c r="AJ1229" s="114"/>
      <c r="AK1229" s="114"/>
      <c r="AL1229" s="114"/>
      <c r="AM1229" s="114"/>
      <c r="AN1229" s="114"/>
      <c r="AO1229" s="114"/>
      <c r="AP1229" s="114"/>
      <c r="AQ1229" s="114"/>
      <c r="AR1229" s="114"/>
      <c r="AS1229" s="114"/>
      <c r="AT1229" s="114"/>
      <c r="AU1229" s="114"/>
      <c r="AV1229" s="114"/>
      <c r="AW1229" s="115"/>
    </row>
    <row r="1230" spans="1:49">
      <c r="A1230" s="33"/>
      <c r="B1230" s="33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  <c r="AP1230" s="37"/>
      <c r="AQ1230" s="37"/>
      <c r="AR1230" s="37"/>
      <c r="AS1230" s="37"/>
      <c r="AT1230" s="37"/>
      <c r="AU1230" s="37"/>
      <c r="AV1230" s="37"/>
      <c r="AW1230" s="37"/>
    </row>
    <row r="1231" spans="1:49">
      <c r="A1231" s="45" t="str">
        <f>A$210</f>
        <v>Strain F</v>
      </c>
      <c r="B1231" s="36"/>
      <c r="C1231" s="113"/>
      <c r="D1231" s="113"/>
      <c r="E1231" s="113"/>
      <c r="F1231" s="113"/>
      <c r="G1231" s="113"/>
      <c r="H1231" s="113"/>
      <c r="I1231" s="113"/>
      <c r="J1231" s="113"/>
      <c r="K1231" s="113"/>
      <c r="L1231" s="113"/>
      <c r="M1231" s="113"/>
      <c r="N1231" s="113"/>
      <c r="O1231" s="113"/>
      <c r="P1231" s="113"/>
      <c r="Q1231" s="113"/>
      <c r="R1231" s="113"/>
      <c r="S1231" s="113"/>
      <c r="T1231" s="113"/>
      <c r="U1231" s="113"/>
      <c r="V1231" s="113"/>
      <c r="W1231" s="113"/>
      <c r="X1231" s="113"/>
      <c r="Y1231" s="113"/>
      <c r="Z1231" s="113"/>
      <c r="AA1231" s="113"/>
      <c r="AB1231" s="113"/>
      <c r="AC1231" s="113"/>
      <c r="AD1231" s="113"/>
      <c r="AE1231" s="113"/>
      <c r="AF1231" s="113"/>
      <c r="AG1231" s="113"/>
      <c r="AH1231" s="113"/>
      <c r="AI1231" s="113"/>
      <c r="AJ1231" s="113"/>
      <c r="AK1231" s="113"/>
      <c r="AL1231" s="113"/>
      <c r="AM1231" s="113"/>
      <c r="AN1231" s="113"/>
      <c r="AO1231" s="113"/>
      <c r="AP1231" s="113"/>
      <c r="AQ1231" s="113"/>
      <c r="AR1231" s="113"/>
      <c r="AS1231" s="113"/>
      <c r="AT1231" s="113"/>
      <c r="AU1231" s="113"/>
      <c r="AV1231" s="113"/>
      <c r="AW1231" s="116"/>
    </row>
    <row r="1232" spans="1:49">
      <c r="A1232" s="42" t="str">
        <f>A$211</f>
        <v>Number of Subjects at Risk (N)</v>
      </c>
      <c r="B1232" s="36">
        <f>B$211</f>
        <v>0</v>
      </c>
      <c r="C1232" s="113">
        <f t="shared" ref="C1232:AW1232" si="1225">C$211</f>
        <v>0</v>
      </c>
      <c r="D1232" s="113">
        <f t="shared" si="1225"/>
        <v>0</v>
      </c>
      <c r="E1232" s="113">
        <f t="shared" si="1225"/>
        <v>0</v>
      </c>
      <c r="F1232" s="113">
        <f t="shared" si="1225"/>
        <v>0</v>
      </c>
      <c r="G1232" s="113">
        <f t="shared" si="1225"/>
        <v>0</v>
      </c>
      <c r="H1232" s="113">
        <f t="shared" si="1225"/>
        <v>0</v>
      </c>
      <c r="I1232" s="113">
        <f t="shared" si="1225"/>
        <v>0</v>
      </c>
      <c r="J1232" s="113">
        <f t="shared" si="1225"/>
        <v>0</v>
      </c>
      <c r="K1232" s="113">
        <f t="shared" si="1225"/>
        <v>0</v>
      </c>
      <c r="L1232" s="113">
        <f t="shared" si="1225"/>
        <v>0</v>
      </c>
      <c r="M1232" s="113">
        <f t="shared" si="1225"/>
        <v>0</v>
      </c>
      <c r="N1232" s="113">
        <f t="shared" si="1225"/>
        <v>0</v>
      </c>
      <c r="O1232" s="113">
        <f t="shared" si="1225"/>
        <v>0</v>
      </c>
      <c r="P1232" s="113">
        <f t="shared" si="1225"/>
        <v>0</v>
      </c>
      <c r="Q1232" s="113">
        <f t="shared" si="1225"/>
        <v>0</v>
      </c>
      <c r="R1232" s="113">
        <f t="shared" si="1225"/>
        <v>0</v>
      </c>
      <c r="S1232" s="113">
        <f t="shared" si="1225"/>
        <v>0</v>
      </c>
      <c r="T1232" s="113">
        <f t="shared" si="1225"/>
        <v>0</v>
      </c>
      <c r="U1232" s="113">
        <f t="shared" si="1225"/>
        <v>0</v>
      </c>
      <c r="V1232" s="113">
        <f t="shared" si="1225"/>
        <v>0</v>
      </c>
      <c r="W1232" s="113">
        <f t="shared" si="1225"/>
        <v>0</v>
      </c>
      <c r="X1232" s="113">
        <f t="shared" si="1225"/>
        <v>0</v>
      </c>
      <c r="Y1232" s="113">
        <f t="shared" si="1225"/>
        <v>0</v>
      </c>
      <c r="Z1232" s="113">
        <f t="shared" si="1225"/>
        <v>0</v>
      </c>
      <c r="AA1232" s="113">
        <f t="shared" si="1225"/>
        <v>0</v>
      </c>
      <c r="AB1232" s="113">
        <f t="shared" si="1225"/>
        <v>0</v>
      </c>
      <c r="AC1232" s="113">
        <f t="shared" si="1225"/>
        <v>0</v>
      </c>
      <c r="AD1232" s="113">
        <f t="shared" si="1225"/>
        <v>0</v>
      </c>
      <c r="AE1232" s="113">
        <f t="shared" si="1225"/>
        <v>0</v>
      </c>
      <c r="AF1232" s="113">
        <f t="shared" si="1225"/>
        <v>0</v>
      </c>
      <c r="AG1232" s="113">
        <f t="shared" si="1225"/>
        <v>0</v>
      </c>
      <c r="AH1232" s="113">
        <f t="shared" si="1225"/>
        <v>0</v>
      </c>
      <c r="AI1232" s="113">
        <f t="shared" si="1225"/>
        <v>0</v>
      </c>
      <c r="AJ1232" s="113">
        <f t="shared" si="1225"/>
        <v>0</v>
      </c>
      <c r="AK1232" s="113">
        <f t="shared" si="1225"/>
        <v>0</v>
      </c>
      <c r="AL1232" s="113">
        <f t="shared" si="1225"/>
        <v>0</v>
      </c>
      <c r="AM1232" s="113">
        <f t="shared" si="1225"/>
        <v>0</v>
      </c>
      <c r="AN1232" s="113">
        <f t="shared" si="1225"/>
        <v>0</v>
      </c>
      <c r="AO1232" s="113">
        <f t="shared" si="1225"/>
        <v>0</v>
      </c>
      <c r="AP1232" s="113">
        <f t="shared" si="1225"/>
        <v>0</v>
      </c>
      <c r="AQ1232" s="113">
        <f t="shared" si="1225"/>
        <v>0</v>
      </c>
      <c r="AR1232" s="113">
        <f t="shared" si="1225"/>
        <v>0</v>
      </c>
      <c r="AS1232" s="113">
        <f t="shared" si="1225"/>
        <v>0</v>
      </c>
      <c r="AT1232" s="113">
        <f t="shared" si="1225"/>
        <v>0</v>
      </c>
      <c r="AU1232" s="113">
        <f t="shared" si="1225"/>
        <v>0</v>
      </c>
      <c r="AV1232" s="113">
        <f t="shared" si="1225"/>
        <v>0</v>
      </c>
      <c r="AW1232" s="113">
        <f t="shared" si="1225"/>
        <v>0</v>
      </c>
    </row>
    <row r="1233" spans="1:49">
      <c r="A1233" s="42" t="str">
        <f>A$212</f>
        <v>Observed Number of Deaths (O)</v>
      </c>
      <c r="B1233" s="36">
        <f>B$212</f>
        <v>0</v>
      </c>
      <c r="C1233" s="113">
        <f t="shared" ref="C1233:AW1233" si="1226">C$212</f>
        <v>0</v>
      </c>
      <c r="D1233" s="113">
        <f t="shared" si="1226"/>
        <v>0</v>
      </c>
      <c r="E1233" s="113">
        <f t="shared" si="1226"/>
        <v>0</v>
      </c>
      <c r="F1233" s="113">
        <f t="shared" si="1226"/>
        <v>0</v>
      </c>
      <c r="G1233" s="113">
        <f t="shared" si="1226"/>
        <v>0</v>
      </c>
      <c r="H1233" s="113">
        <f t="shared" si="1226"/>
        <v>0</v>
      </c>
      <c r="I1233" s="113">
        <f t="shared" si="1226"/>
        <v>0</v>
      </c>
      <c r="J1233" s="113">
        <f t="shared" si="1226"/>
        <v>0</v>
      </c>
      <c r="K1233" s="113">
        <f t="shared" si="1226"/>
        <v>0</v>
      </c>
      <c r="L1233" s="113">
        <f t="shared" si="1226"/>
        <v>0</v>
      </c>
      <c r="M1233" s="113">
        <f t="shared" si="1226"/>
        <v>0</v>
      </c>
      <c r="N1233" s="113">
        <f t="shared" si="1226"/>
        <v>0</v>
      </c>
      <c r="O1233" s="113">
        <f t="shared" si="1226"/>
        <v>0</v>
      </c>
      <c r="P1233" s="113">
        <f t="shared" si="1226"/>
        <v>0</v>
      </c>
      <c r="Q1233" s="113">
        <f t="shared" si="1226"/>
        <v>0</v>
      </c>
      <c r="R1233" s="113">
        <f t="shared" si="1226"/>
        <v>0</v>
      </c>
      <c r="S1233" s="113">
        <f t="shared" si="1226"/>
        <v>0</v>
      </c>
      <c r="T1233" s="113">
        <f t="shared" si="1226"/>
        <v>0</v>
      </c>
      <c r="U1233" s="113">
        <f t="shared" si="1226"/>
        <v>0</v>
      </c>
      <c r="V1233" s="113">
        <f t="shared" si="1226"/>
        <v>0</v>
      </c>
      <c r="W1233" s="113">
        <f t="shared" si="1226"/>
        <v>0</v>
      </c>
      <c r="X1233" s="113">
        <f t="shared" si="1226"/>
        <v>0</v>
      </c>
      <c r="Y1233" s="113">
        <f t="shared" si="1226"/>
        <v>0</v>
      </c>
      <c r="Z1233" s="113">
        <f t="shared" si="1226"/>
        <v>0</v>
      </c>
      <c r="AA1233" s="113">
        <f t="shared" si="1226"/>
        <v>0</v>
      </c>
      <c r="AB1233" s="113">
        <f t="shared" si="1226"/>
        <v>0</v>
      </c>
      <c r="AC1233" s="113">
        <f t="shared" si="1226"/>
        <v>0</v>
      </c>
      <c r="AD1233" s="113">
        <f t="shared" si="1226"/>
        <v>0</v>
      </c>
      <c r="AE1233" s="113">
        <f t="shared" si="1226"/>
        <v>0</v>
      </c>
      <c r="AF1233" s="113">
        <f t="shared" si="1226"/>
        <v>0</v>
      </c>
      <c r="AG1233" s="113">
        <f t="shared" si="1226"/>
        <v>0</v>
      </c>
      <c r="AH1233" s="113">
        <f t="shared" si="1226"/>
        <v>0</v>
      </c>
      <c r="AI1233" s="113">
        <f t="shared" si="1226"/>
        <v>0</v>
      </c>
      <c r="AJ1233" s="113">
        <f t="shared" si="1226"/>
        <v>0</v>
      </c>
      <c r="AK1233" s="113">
        <f t="shared" si="1226"/>
        <v>0</v>
      </c>
      <c r="AL1233" s="113">
        <f t="shared" si="1226"/>
        <v>0</v>
      </c>
      <c r="AM1233" s="113">
        <f t="shared" si="1226"/>
        <v>0</v>
      </c>
      <c r="AN1233" s="113">
        <f t="shared" si="1226"/>
        <v>0</v>
      </c>
      <c r="AO1233" s="113">
        <f t="shared" si="1226"/>
        <v>0</v>
      </c>
      <c r="AP1233" s="113">
        <f t="shared" si="1226"/>
        <v>0</v>
      </c>
      <c r="AQ1233" s="113">
        <f t="shared" si="1226"/>
        <v>0</v>
      </c>
      <c r="AR1233" s="113">
        <f t="shared" si="1226"/>
        <v>0</v>
      </c>
      <c r="AS1233" s="113">
        <f t="shared" si="1226"/>
        <v>0</v>
      </c>
      <c r="AT1233" s="113">
        <f t="shared" si="1226"/>
        <v>0</v>
      </c>
      <c r="AU1233" s="113">
        <f t="shared" si="1226"/>
        <v>0</v>
      </c>
      <c r="AV1233" s="113">
        <f t="shared" si="1226"/>
        <v>0</v>
      </c>
      <c r="AW1233" s="113">
        <f t="shared" si="1226"/>
        <v>0</v>
      </c>
    </row>
    <row r="1234" spans="1:49">
      <c r="A1234" s="45" t="str">
        <f>A$282</f>
        <v>Strain H</v>
      </c>
      <c r="B1234" s="36"/>
      <c r="C1234" s="113"/>
      <c r="D1234" s="113"/>
      <c r="E1234" s="113"/>
      <c r="F1234" s="113"/>
      <c r="G1234" s="113"/>
      <c r="H1234" s="113"/>
      <c r="I1234" s="113"/>
      <c r="J1234" s="113"/>
      <c r="K1234" s="113"/>
      <c r="L1234" s="113"/>
      <c r="M1234" s="113"/>
      <c r="N1234" s="113"/>
      <c r="O1234" s="113"/>
      <c r="P1234" s="113"/>
      <c r="Q1234" s="113"/>
      <c r="R1234" s="113"/>
      <c r="S1234" s="113"/>
      <c r="T1234" s="113"/>
      <c r="U1234" s="113"/>
      <c r="V1234" s="113"/>
      <c r="W1234" s="113"/>
      <c r="X1234" s="113"/>
      <c r="Y1234" s="113"/>
      <c r="Z1234" s="113"/>
      <c r="AA1234" s="113"/>
      <c r="AB1234" s="113"/>
      <c r="AC1234" s="113"/>
      <c r="AD1234" s="113"/>
      <c r="AE1234" s="113"/>
      <c r="AF1234" s="113"/>
      <c r="AG1234" s="113"/>
      <c r="AH1234" s="113"/>
      <c r="AI1234" s="113"/>
      <c r="AJ1234" s="113"/>
      <c r="AK1234" s="113"/>
      <c r="AL1234" s="113"/>
      <c r="AM1234" s="113"/>
      <c r="AN1234" s="113"/>
      <c r="AO1234" s="113"/>
      <c r="AP1234" s="113"/>
      <c r="AQ1234" s="113"/>
      <c r="AR1234" s="113"/>
      <c r="AS1234" s="113"/>
      <c r="AT1234" s="113"/>
      <c r="AU1234" s="113"/>
      <c r="AV1234" s="113"/>
      <c r="AW1234" s="116"/>
    </row>
    <row r="1235" spans="1:49">
      <c r="A1235" s="42" t="str">
        <f>A$283</f>
        <v>Number of Subjects at Risk (N)</v>
      </c>
      <c r="B1235" s="36">
        <f>B$283</f>
        <v>0</v>
      </c>
      <c r="C1235" s="113">
        <f t="shared" ref="C1235:AW1235" si="1227">C$283</f>
        <v>0</v>
      </c>
      <c r="D1235" s="113">
        <f t="shared" si="1227"/>
        <v>0</v>
      </c>
      <c r="E1235" s="113">
        <f t="shared" si="1227"/>
        <v>0</v>
      </c>
      <c r="F1235" s="113">
        <f t="shared" si="1227"/>
        <v>0</v>
      </c>
      <c r="G1235" s="113">
        <f t="shared" si="1227"/>
        <v>0</v>
      </c>
      <c r="H1235" s="113">
        <f t="shared" si="1227"/>
        <v>0</v>
      </c>
      <c r="I1235" s="113">
        <f t="shared" si="1227"/>
        <v>0</v>
      </c>
      <c r="J1235" s="113">
        <f t="shared" si="1227"/>
        <v>0</v>
      </c>
      <c r="K1235" s="113">
        <f t="shared" si="1227"/>
        <v>0</v>
      </c>
      <c r="L1235" s="113">
        <f t="shared" si="1227"/>
        <v>0</v>
      </c>
      <c r="M1235" s="113">
        <f t="shared" si="1227"/>
        <v>0</v>
      </c>
      <c r="N1235" s="113">
        <f t="shared" si="1227"/>
        <v>0</v>
      </c>
      <c r="O1235" s="113">
        <f t="shared" si="1227"/>
        <v>0</v>
      </c>
      <c r="P1235" s="113">
        <f t="shared" si="1227"/>
        <v>0</v>
      </c>
      <c r="Q1235" s="113">
        <f t="shared" si="1227"/>
        <v>0</v>
      </c>
      <c r="R1235" s="113">
        <f t="shared" si="1227"/>
        <v>0</v>
      </c>
      <c r="S1235" s="113">
        <f t="shared" si="1227"/>
        <v>0</v>
      </c>
      <c r="T1235" s="113">
        <f t="shared" si="1227"/>
        <v>0</v>
      </c>
      <c r="U1235" s="113">
        <f t="shared" si="1227"/>
        <v>0</v>
      </c>
      <c r="V1235" s="113">
        <f t="shared" si="1227"/>
        <v>0</v>
      </c>
      <c r="W1235" s="113">
        <f t="shared" si="1227"/>
        <v>0</v>
      </c>
      <c r="X1235" s="113">
        <f t="shared" si="1227"/>
        <v>0</v>
      </c>
      <c r="Y1235" s="113">
        <f t="shared" si="1227"/>
        <v>0</v>
      </c>
      <c r="Z1235" s="113">
        <f t="shared" si="1227"/>
        <v>0</v>
      </c>
      <c r="AA1235" s="113">
        <f t="shared" si="1227"/>
        <v>0</v>
      </c>
      <c r="AB1235" s="113">
        <f t="shared" si="1227"/>
        <v>0</v>
      </c>
      <c r="AC1235" s="113">
        <f t="shared" si="1227"/>
        <v>0</v>
      </c>
      <c r="AD1235" s="113">
        <f t="shared" si="1227"/>
        <v>0</v>
      </c>
      <c r="AE1235" s="113">
        <f t="shared" si="1227"/>
        <v>0</v>
      </c>
      <c r="AF1235" s="113">
        <f t="shared" si="1227"/>
        <v>0</v>
      </c>
      <c r="AG1235" s="113">
        <f t="shared" si="1227"/>
        <v>0</v>
      </c>
      <c r="AH1235" s="113">
        <f t="shared" si="1227"/>
        <v>0</v>
      </c>
      <c r="AI1235" s="113">
        <f t="shared" si="1227"/>
        <v>0</v>
      </c>
      <c r="AJ1235" s="113">
        <f t="shared" si="1227"/>
        <v>0</v>
      </c>
      <c r="AK1235" s="113">
        <f t="shared" si="1227"/>
        <v>0</v>
      </c>
      <c r="AL1235" s="113">
        <f t="shared" si="1227"/>
        <v>0</v>
      </c>
      <c r="AM1235" s="113">
        <f t="shared" si="1227"/>
        <v>0</v>
      </c>
      <c r="AN1235" s="113">
        <f t="shared" si="1227"/>
        <v>0</v>
      </c>
      <c r="AO1235" s="113">
        <f t="shared" si="1227"/>
        <v>0</v>
      </c>
      <c r="AP1235" s="113">
        <f t="shared" si="1227"/>
        <v>0</v>
      </c>
      <c r="AQ1235" s="113">
        <f t="shared" si="1227"/>
        <v>0</v>
      </c>
      <c r="AR1235" s="113">
        <f t="shared" si="1227"/>
        <v>0</v>
      </c>
      <c r="AS1235" s="113">
        <f t="shared" si="1227"/>
        <v>0</v>
      </c>
      <c r="AT1235" s="113">
        <f t="shared" si="1227"/>
        <v>0</v>
      </c>
      <c r="AU1235" s="113">
        <f t="shared" si="1227"/>
        <v>0</v>
      </c>
      <c r="AV1235" s="113">
        <f t="shared" si="1227"/>
        <v>0</v>
      </c>
      <c r="AW1235" s="113">
        <f t="shared" si="1227"/>
        <v>0</v>
      </c>
    </row>
    <row r="1236" spans="1:49">
      <c r="A1236" s="42" t="str">
        <f>A$284</f>
        <v>Observed Number of Deaths (O)</v>
      </c>
      <c r="B1236" s="36">
        <f>B$284</f>
        <v>0</v>
      </c>
      <c r="C1236" s="113">
        <f t="shared" ref="C1236:AW1236" si="1228">C$284</f>
        <v>0</v>
      </c>
      <c r="D1236" s="113">
        <f t="shared" si="1228"/>
        <v>0</v>
      </c>
      <c r="E1236" s="113">
        <f t="shared" si="1228"/>
        <v>0</v>
      </c>
      <c r="F1236" s="113">
        <f t="shared" si="1228"/>
        <v>0</v>
      </c>
      <c r="G1236" s="113">
        <f t="shared" si="1228"/>
        <v>0</v>
      </c>
      <c r="H1236" s="113">
        <f t="shared" si="1228"/>
        <v>0</v>
      </c>
      <c r="I1236" s="113">
        <f t="shared" si="1228"/>
        <v>0</v>
      </c>
      <c r="J1236" s="113">
        <f t="shared" si="1228"/>
        <v>0</v>
      </c>
      <c r="K1236" s="113">
        <f t="shared" si="1228"/>
        <v>0</v>
      </c>
      <c r="L1236" s="113">
        <f t="shared" si="1228"/>
        <v>0</v>
      </c>
      <c r="M1236" s="113">
        <f t="shared" si="1228"/>
        <v>0</v>
      </c>
      <c r="N1236" s="113">
        <f t="shared" si="1228"/>
        <v>0</v>
      </c>
      <c r="O1236" s="113">
        <f t="shared" si="1228"/>
        <v>0</v>
      </c>
      <c r="P1236" s="113">
        <f t="shared" si="1228"/>
        <v>0</v>
      </c>
      <c r="Q1236" s="113">
        <f t="shared" si="1228"/>
        <v>0</v>
      </c>
      <c r="R1236" s="113">
        <f t="shared" si="1228"/>
        <v>0</v>
      </c>
      <c r="S1236" s="113">
        <f t="shared" si="1228"/>
        <v>0</v>
      </c>
      <c r="T1236" s="113">
        <f t="shared" si="1228"/>
        <v>0</v>
      </c>
      <c r="U1236" s="113">
        <f t="shared" si="1228"/>
        <v>0</v>
      </c>
      <c r="V1236" s="113">
        <f t="shared" si="1228"/>
        <v>0</v>
      </c>
      <c r="W1236" s="113">
        <f t="shared" si="1228"/>
        <v>0</v>
      </c>
      <c r="X1236" s="113">
        <f t="shared" si="1228"/>
        <v>0</v>
      </c>
      <c r="Y1236" s="113">
        <f t="shared" si="1228"/>
        <v>0</v>
      </c>
      <c r="Z1236" s="113">
        <f t="shared" si="1228"/>
        <v>0</v>
      </c>
      <c r="AA1236" s="113">
        <f t="shared" si="1228"/>
        <v>0</v>
      </c>
      <c r="AB1236" s="113">
        <f t="shared" si="1228"/>
        <v>0</v>
      </c>
      <c r="AC1236" s="113">
        <f t="shared" si="1228"/>
        <v>0</v>
      </c>
      <c r="AD1236" s="113">
        <f t="shared" si="1228"/>
        <v>0</v>
      </c>
      <c r="AE1236" s="113">
        <f t="shared" si="1228"/>
        <v>0</v>
      </c>
      <c r="AF1236" s="113">
        <f t="shared" si="1228"/>
        <v>0</v>
      </c>
      <c r="AG1236" s="113">
        <f t="shared" si="1228"/>
        <v>0</v>
      </c>
      <c r="AH1236" s="113">
        <f t="shared" si="1228"/>
        <v>0</v>
      </c>
      <c r="AI1236" s="113">
        <f t="shared" si="1228"/>
        <v>0</v>
      </c>
      <c r="AJ1236" s="113">
        <f t="shared" si="1228"/>
        <v>0</v>
      </c>
      <c r="AK1236" s="113">
        <f t="shared" si="1228"/>
        <v>0</v>
      </c>
      <c r="AL1236" s="113">
        <f t="shared" si="1228"/>
        <v>0</v>
      </c>
      <c r="AM1236" s="113">
        <f t="shared" si="1228"/>
        <v>0</v>
      </c>
      <c r="AN1236" s="113">
        <f t="shared" si="1228"/>
        <v>0</v>
      </c>
      <c r="AO1236" s="113">
        <f t="shared" si="1228"/>
        <v>0</v>
      </c>
      <c r="AP1236" s="113">
        <f t="shared" si="1228"/>
        <v>0</v>
      </c>
      <c r="AQ1236" s="113">
        <f t="shared" si="1228"/>
        <v>0</v>
      </c>
      <c r="AR1236" s="113">
        <f t="shared" si="1228"/>
        <v>0</v>
      </c>
      <c r="AS1236" s="113">
        <f t="shared" si="1228"/>
        <v>0</v>
      </c>
      <c r="AT1236" s="113">
        <f t="shared" si="1228"/>
        <v>0</v>
      </c>
      <c r="AU1236" s="113">
        <f t="shared" si="1228"/>
        <v>0</v>
      </c>
      <c r="AV1236" s="113">
        <f t="shared" si="1228"/>
        <v>0</v>
      </c>
      <c r="AW1236" s="113">
        <f t="shared" si="1228"/>
        <v>0</v>
      </c>
    </row>
    <row r="1237" spans="1:49">
      <c r="A1237" s="45" t="s">
        <v>29</v>
      </c>
      <c r="B1237" s="36"/>
      <c r="C1237" s="113"/>
      <c r="D1237" s="113"/>
      <c r="E1237" s="113"/>
      <c r="F1237" s="113"/>
      <c r="G1237" s="113"/>
      <c r="H1237" s="113"/>
      <c r="I1237" s="113"/>
      <c r="J1237" s="113"/>
      <c r="K1237" s="113"/>
      <c r="L1237" s="113"/>
      <c r="M1237" s="113"/>
      <c r="N1237" s="113"/>
      <c r="O1237" s="113"/>
      <c r="P1237" s="113"/>
      <c r="Q1237" s="113"/>
      <c r="R1237" s="113"/>
      <c r="S1237" s="113"/>
      <c r="T1237" s="113"/>
      <c r="U1237" s="113"/>
      <c r="V1237" s="113"/>
      <c r="W1237" s="113"/>
      <c r="X1237" s="113"/>
      <c r="Y1237" s="113"/>
      <c r="Z1237" s="113"/>
      <c r="AA1237" s="113"/>
      <c r="AB1237" s="113"/>
      <c r="AC1237" s="113"/>
      <c r="AD1237" s="113"/>
      <c r="AE1237" s="113"/>
      <c r="AF1237" s="113"/>
      <c r="AG1237" s="113"/>
      <c r="AH1237" s="113"/>
      <c r="AI1237" s="113"/>
      <c r="AJ1237" s="113"/>
      <c r="AK1237" s="113"/>
      <c r="AL1237" s="113"/>
      <c r="AM1237" s="113"/>
      <c r="AN1237" s="113"/>
      <c r="AO1237" s="113"/>
      <c r="AP1237" s="113"/>
      <c r="AQ1237" s="113"/>
      <c r="AR1237" s="113"/>
      <c r="AS1237" s="113"/>
      <c r="AT1237" s="113"/>
      <c r="AU1237" s="113"/>
      <c r="AV1237" s="113"/>
      <c r="AW1237" s="116"/>
    </row>
    <row r="1238" spans="1:49">
      <c r="A1238" s="42" t="s">
        <v>30</v>
      </c>
      <c r="B1238" s="36"/>
      <c r="C1238" s="113">
        <f t="shared" ref="C1238:AW1238" si="1229">C1232+C1235</f>
        <v>0</v>
      </c>
      <c r="D1238" s="113">
        <f t="shared" si="1229"/>
        <v>0</v>
      </c>
      <c r="E1238" s="113">
        <f t="shared" si="1229"/>
        <v>0</v>
      </c>
      <c r="F1238" s="113">
        <f t="shared" si="1229"/>
        <v>0</v>
      </c>
      <c r="G1238" s="113">
        <f t="shared" si="1229"/>
        <v>0</v>
      </c>
      <c r="H1238" s="113">
        <f t="shared" si="1229"/>
        <v>0</v>
      </c>
      <c r="I1238" s="113">
        <f t="shared" si="1229"/>
        <v>0</v>
      </c>
      <c r="J1238" s="113">
        <f t="shared" si="1229"/>
        <v>0</v>
      </c>
      <c r="K1238" s="113">
        <f t="shared" si="1229"/>
        <v>0</v>
      </c>
      <c r="L1238" s="113">
        <f t="shared" si="1229"/>
        <v>0</v>
      </c>
      <c r="M1238" s="113">
        <f t="shared" si="1229"/>
        <v>0</v>
      </c>
      <c r="N1238" s="113">
        <f t="shared" si="1229"/>
        <v>0</v>
      </c>
      <c r="O1238" s="113">
        <f t="shared" si="1229"/>
        <v>0</v>
      </c>
      <c r="P1238" s="113">
        <f t="shared" si="1229"/>
        <v>0</v>
      </c>
      <c r="Q1238" s="113">
        <f t="shared" si="1229"/>
        <v>0</v>
      </c>
      <c r="R1238" s="113">
        <f t="shared" si="1229"/>
        <v>0</v>
      </c>
      <c r="S1238" s="113">
        <f t="shared" si="1229"/>
        <v>0</v>
      </c>
      <c r="T1238" s="113">
        <f t="shared" si="1229"/>
        <v>0</v>
      </c>
      <c r="U1238" s="113">
        <f t="shared" si="1229"/>
        <v>0</v>
      </c>
      <c r="V1238" s="113">
        <f t="shared" si="1229"/>
        <v>0</v>
      </c>
      <c r="W1238" s="113">
        <f t="shared" si="1229"/>
        <v>0</v>
      </c>
      <c r="X1238" s="113">
        <f t="shared" si="1229"/>
        <v>0</v>
      </c>
      <c r="Y1238" s="113">
        <f t="shared" si="1229"/>
        <v>0</v>
      </c>
      <c r="Z1238" s="113">
        <f t="shared" si="1229"/>
        <v>0</v>
      </c>
      <c r="AA1238" s="113">
        <f t="shared" si="1229"/>
        <v>0</v>
      </c>
      <c r="AB1238" s="113">
        <f t="shared" si="1229"/>
        <v>0</v>
      </c>
      <c r="AC1238" s="113">
        <f t="shared" si="1229"/>
        <v>0</v>
      </c>
      <c r="AD1238" s="113">
        <f t="shared" si="1229"/>
        <v>0</v>
      </c>
      <c r="AE1238" s="113">
        <f t="shared" si="1229"/>
        <v>0</v>
      </c>
      <c r="AF1238" s="113">
        <f t="shared" si="1229"/>
        <v>0</v>
      </c>
      <c r="AG1238" s="113">
        <f t="shared" si="1229"/>
        <v>0</v>
      </c>
      <c r="AH1238" s="113">
        <f t="shared" si="1229"/>
        <v>0</v>
      </c>
      <c r="AI1238" s="113">
        <f t="shared" si="1229"/>
        <v>0</v>
      </c>
      <c r="AJ1238" s="113">
        <f t="shared" si="1229"/>
        <v>0</v>
      </c>
      <c r="AK1238" s="113">
        <f t="shared" si="1229"/>
        <v>0</v>
      </c>
      <c r="AL1238" s="113">
        <f t="shared" si="1229"/>
        <v>0</v>
      </c>
      <c r="AM1238" s="113">
        <f t="shared" si="1229"/>
        <v>0</v>
      </c>
      <c r="AN1238" s="113">
        <f t="shared" si="1229"/>
        <v>0</v>
      </c>
      <c r="AO1238" s="113">
        <f t="shared" si="1229"/>
        <v>0</v>
      </c>
      <c r="AP1238" s="113">
        <f t="shared" si="1229"/>
        <v>0</v>
      </c>
      <c r="AQ1238" s="113">
        <f t="shared" si="1229"/>
        <v>0</v>
      </c>
      <c r="AR1238" s="113">
        <f t="shared" si="1229"/>
        <v>0</v>
      </c>
      <c r="AS1238" s="113">
        <f t="shared" si="1229"/>
        <v>0</v>
      </c>
      <c r="AT1238" s="113">
        <f t="shared" si="1229"/>
        <v>0</v>
      </c>
      <c r="AU1238" s="113">
        <f t="shared" si="1229"/>
        <v>0</v>
      </c>
      <c r="AV1238" s="113">
        <f t="shared" si="1229"/>
        <v>0</v>
      </c>
      <c r="AW1238" s="116">
        <f t="shared" si="1229"/>
        <v>0</v>
      </c>
    </row>
    <row r="1239" spans="1:49">
      <c r="A1239" s="42" t="s">
        <v>31</v>
      </c>
      <c r="B1239" s="36"/>
      <c r="C1239" s="113">
        <f t="shared" ref="C1239:AW1239" si="1230">C1233+C1236</f>
        <v>0</v>
      </c>
      <c r="D1239" s="113">
        <f t="shared" si="1230"/>
        <v>0</v>
      </c>
      <c r="E1239" s="113">
        <f t="shared" si="1230"/>
        <v>0</v>
      </c>
      <c r="F1239" s="113">
        <f t="shared" si="1230"/>
        <v>0</v>
      </c>
      <c r="G1239" s="113">
        <f t="shared" si="1230"/>
        <v>0</v>
      </c>
      <c r="H1239" s="113">
        <f t="shared" si="1230"/>
        <v>0</v>
      </c>
      <c r="I1239" s="113">
        <f t="shared" si="1230"/>
        <v>0</v>
      </c>
      <c r="J1239" s="113">
        <f t="shared" si="1230"/>
        <v>0</v>
      </c>
      <c r="K1239" s="113">
        <f t="shared" si="1230"/>
        <v>0</v>
      </c>
      <c r="L1239" s="113">
        <f t="shared" si="1230"/>
        <v>0</v>
      </c>
      <c r="M1239" s="113">
        <f t="shared" si="1230"/>
        <v>0</v>
      </c>
      <c r="N1239" s="113">
        <f t="shared" si="1230"/>
        <v>0</v>
      </c>
      <c r="O1239" s="113">
        <f t="shared" si="1230"/>
        <v>0</v>
      </c>
      <c r="P1239" s="113">
        <f t="shared" si="1230"/>
        <v>0</v>
      </c>
      <c r="Q1239" s="113">
        <f t="shared" si="1230"/>
        <v>0</v>
      </c>
      <c r="R1239" s="113">
        <f t="shared" si="1230"/>
        <v>0</v>
      </c>
      <c r="S1239" s="113">
        <f t="shared" si="1230"/>
        <v>0</v>
      </c>
      <c r="T1239" s="113">
        <f t="shared" si="1230"/>
        <v>0</v>
      </c>
      <c r="U1239" s="113">
        <f t="shared" si="1230"/>
        <v>0</v>
      </c>
      <c r="V1239" s="113">
        <f t="shared" si="1230"/>
        <v>0</v>
      </c>
      <c r="W1239" s="113">
        <f t="shared" si="1230"/>
        <v>0</v>
      </c>
      <c r="X1239" s="113">
        <f t="shared" si="1230"/>
        <v>0</v>
      </c>
      <c r="Y1239" s="113">
        <f t="shared" si="1230"/>
        <v>0</v>
      </c>
      <c r="Z1239" s="113">
        <f t="shared" si="1230"/>
        <v>0</v>
      </c>
      <c r="AA1239" s="113">
        <f t="shared" si="1230"/>
        <v>0</v>
      </c>
      <c r="AB1239" s="113">
        <f t="shared" si="1230"/>
        <v>0</v>
      </c>
      <c r="AC1239" s="113">
        <f t="shared" si="1230"/>
        <v>0</v>
      </c>
      <c r="AD1239" s="113">
        <f t="shared" si="1230"/>
        <v>0</v>
      </c>
      <c r="AE1239" s="113">
        <f t="shared" si="1230"/>
        <v>0</v>
      </c>
      <c r="AF1239" s="113">
        <f t="shared" si="1230"/>
        <v>0</v>
      </c>
      <c r="AG1239" s="113">
        <f t="shared" si="1230"/>
        <v>0</v>
      </c>
      <c r="AH1239" s="113">
        <f t="shared" si="1230"/>
        <v>0</v>
      </c>
      <c r="AI1239" s="113">
        <f t="shared" si="1230"/>
        <v>0</v>
      </c>
      <c r="AJ1239" s="113">
        <f t="shared" si="1230"/>
        <v>0</v>
      </c>
      <c r="AK1239" s="113">
        <f t="shared" si="1230"/>
        <v>0</v>
      </c>
      <c r="AL1239" s="113">
        <f t="shared" si="1230"/>
        <v>0</v>
      </c>
      <c r="AM1239" s="113">
        <f t="shared" si="1230"/>
        <v>0</v>
      </c>
      <c r="AN1239" s="113">
        <f t="shared" si="1230"/>
        <v>0</v>
      </c>
      <c r="AO1239" s="113">
        <f t="shared" si="1230"/>
        <v>0</v>
      </c>
      <c r="AP1239" s="113">
        <f t="shared" si="1230"/>
        <v>0</v>
      </c>
      <c r="AQ1239" s="113">
        <f t="shared" si="1230"/>
        <v>0</v>
      </c>
      <c r="AR1239" s="113">
        <f t="shared" si="1230"/>
        <v>0</v>
      </c>
      <c r="AS1239" s="113">
        <f t="shared" si="1230"/>
        <v>0</v>
      </c>
      <c r="AT1239" s="113">
        <f t="shared" si="1230"/>
        <v>0</v>
      </c>
      <c r="AU1239" s="113">
        <f t="shared" si="1230"/>
        <v>0</v>
      </c>
      <c r="AV1239" s="113">
        <f t="shared" si="1230"/>
        <v>0</v>
      </c>
      <c r="AW1239" s="116">
        <f t="shared" si="1230"/>
        <v>0</v>
      </c>
    </row>
    <row r="1240" spans="1:49">
      <c r="A1240" s="42" t="s">
        <v>34</v>
      </c>
      <c r="B1240" s="36"/>
      <c r="C1240" s="113" t="str">
        <f t="shared" ref="C1240:AW1240" si="1231">IF(C1238&gt;0, C1239*(C1232/C1238),"")</f>
        <v/>
      </c>
      <c r="D1240" s="113" t="str">
        <f t="shared" si="1231"/>
        <v/>
      </c>
      <c r="E1240" s="113" t="str">
        <f t="shared" si="1231"/>
        <v/>
      </c>
      <c r="F1240" s="113" t="str">
        <f t="shared" si="1231"/>
        <v/>
      </c>
      <c r="G1240" s="113" t="str">
        <f t="shared" si="1231"/>
        <v/>
      </c>
      <c r="H1240" s="113" t="str">
        <f t="shared" si="1231"/>
        <v/>
      </c>
      <c r="I1240" s="113" t="str">
        <f t="shared" si="1231"/>
        <v/>
      </c>
      <c r="J1240" s="113" t="str">
        <f t="shared" si="1231"/>
        <v/>
      </c>
      <c r="K1240" s="113" t="str">
        <f t="shared" si="1231"/>
        <v/>
      </c>
      <c r="L1240" s="113" t="str">
        <f t="shared" si="1231"/>
        <v/>
      </c>
      <c r="M1240" s="113" t="str">
        <f t="shared" si="1231"/>
        <v/>
      </c>
      <c r="N1240" s="113" t="str">
        <f t="shared" si="1231"/>
        <v/>
      </c>
      <c r="O1240" s="113" t="str">
        <f t="shared" si="1231"/>
        <v/>
      </c>
      <c r="P1240" s="113" t="str">
        <f t="shared" si="1231"/>
        <v/>
      </c>
      <c r="Q1240" s="113" t="str">
        <f t="shared" si="1231"/>
        <v/>
      </c>
      <c r="R1240" s="113" t="str">
        <f t="shared" si="1231"/>
        <v/>
      </c>
      <c r="S1240" s="113" t="str">
        <f t="shared" si="1231"/>
        <v/>
      </c>
      <c r="T1240" s="113" t="str">
        <f t="shared" si="1231"/>
        <v/>
      </c>
      <c r="U1240" s="113" t="str">
        <f t="shared" si="1231"/>
        <v/>
      </c>
      <c r="V1240" s="113" t="str">
        <f t="shared" si="1231"/>
        <v/>
      </c>
      <c r="W1240" s="113" t="str">
        <f t="shared" si="1231"/>
        <v/>
      </c>
      <c r="X1240" s="113" t="str">
        <f t="shared" si="1231"/>
        <v/>
      </c>
      <c r="Y1240" s="113" t="str">
        <f t="shared" si="1231"/>
        <v/>
      </c>
      <c r="Z1240" s="113" t="str">
        <f t="shared" si="1231"/>
        <v/>
      </c>
      <c r="AA1240" s="113" t="str">
        <f t="shared" si="1231"/>
        <v/>
      </c>
      <c r="AB1240" s="113" t="str">
        <f t="shared" si="1231"/>
        <v/>
      </c>
      <c r="AC1240" s="113" t="str">
        <f t="shared" si="1231"/>
        <v/>
      </c>
      <c r="AD1240" s="113" t="str">
        <f t="shared" si="1231"/>
        <v/>
      </c>
      <c r="AE1240" s="113" t="str">
        <f t="shared" si="1231"/>
        <v/>
      </c>
      <c r="AF1240" s="113" t="str">
        <f t="shared" si="1231"/>
        <v/>
      </c>
      <c r="AG1240" s="113" t="str">
        <f t="shared" si="1231"/>
        <v/>
      </c>
      <c r="AH1240" s="113" t="str">
        <f t="shared" si="1231"/>
        <v/>
      </c>
      <c r="AI1240" s="113" t="str">
        <f t="shared" si="1231"/>
        <v/>
      </c>
      <c r="AJ1240" s="113" t="str">
        <f t="shared" si="1231"/>
        <v/>
      </c>
      <c r="AK1240" s="113" t="str">
        <f t="shared" si="1231"/>
        <v/>
      </c>
      <c r="AL1240" s="113" t="str">
        <f t="shared" si="1231"/>
        <v/>
      </c>
      <c r="AM1240" s="113" t="str">
        <f t="shared" si="1231"/>
        <v/>
      </c>
      <c r="AN1240" s="113" t="str">
        <f t="shared" si="1231"/>
        <v/>
      </c>
      <c r="AO1240" s="113" t="str">
        <f t="shared" si="1231"/>
        <v/>
      </c>
      <c r="AP1240" s="113" t="str">
        <f t="shared" si="1231"/>
        <v/>
      </c>
      <c r="AQ1240" s="113" t="str">
        <f t="shared" si="1231"/>
        <v/>
      </c>
      <c r="AR1240" s="113" t="str">
        <f t="shared" si="1231"/>
        <v/>
      </c>
      <c r="AS1240" s="113" t="str">
        <f t="shared" si="1231"/>
        <v/>
      </c>
      <c r="AT1240" s="113" t="str">
        <f t="shared" si="1231"/>
        <v/>
      </c>
      <c r="AU1240" s="113" t="str">
        <f t="shared" si="1231"/>
        <v/>
      </c>
      <c r="AV1240" s="113" t="str">
        <f t="shared" si="1231"/>
        <v/>
      </c>
      <c r="AW1240" s="116" t="str">
        <f t="shared" si="1231"/>
        <v/>
      </c>
    </row>
    <row r="1241" spans="1:49">
      <c r="A1241" s="42" t="s">
        <v>35</v>
      </c>
      <c r="B1241" s="36"/>
      <c r="C1241" s="113" t="str">
        <f>IF(C1238&gt;0, IF((C1238-1)=0,"", ( C1239*(C1232/C1238)*(1-(C1232/C1238))*(C1238-C1239))/(C1238-1)), "")</f>
        <v/>
      </c>
      <c r="D1241" s="113" t="str">
        <f t="shared" ref="D1241:AW1241" si="1232">IF(D1238&gt;0, IF((D1238-1)=0,"", ( D1239*(D1232/D1238)*(1-(D1232/D1238))*(D1238-D1239))/(D1238-1)), "")</f>
        <v/>
      </c>
      <c r="E1241" s="113" t="str">
        <f t="shared" si="1232"/>
        <v/>
      </c>
      <c r="F1241" s="113" t="str">
        <f t="shared" si="1232"/>
        <v/>
      </c>
      <c r="G1241" s="113" t="str">
        <f t="shared" si="1232"/>
        <v/>
      </c>
      <c r="H1241" s="113" t="str">
        <f t="shared" si="1232"/>
        <v/>
      </c>
      <c r="I1241" s="113" t="str">
        <f t="shared" si="1232"/>
        <v/>
      </c>
      <c r="J1241" s="113" t="str">
        <f t="shared" si="1232"/>
        <v/>
      </c>
      <c r="K1241" s="113" t="str">
        <f t="shared" si="1232"/>
        <v/>
      </c>
      <c r="L1241" s="113" t="str">
        <f t="shared" si="1232"/>
        <v/>
      </c>
      <c r="M1241" s="113" t="str">
        <f t="shared" si="1232"/>
        <v/>
      </c>
      <c r="N1241" s="113" t="str">
        <f t="shared" si="1232"/>
        <v/>
      </c>
      <c r="O1241" s="113" t="str">
        <f t="shared" si="1232"/>
        <v/>
      </c>
      <c r="P1241" s="113" t="str">
        <f t="shared" si="1232"/>
        <v/>
      </c>
      <c r="Q1241" s="113" t="str">
        <f t="shared" si="1232"/>
        <v/>
      </c>
      <c r="R1241" s="113" t="str">
        <f t="shared" si="1232"/>
        <v/>
      </c>
      <c r="S1241" s="113" t="str">
        <f t="shared" si="1232"/>
        <v/>
      </c>
      <c r="T1241" s="113" t="str">
        <f t="shared" si="1232"/>
        <v/>
      </c>
      <c r="U1241" s="113" t="str">
        <f t="shared" si="1232"/>
        <v/>
      </c>
      <c r="V1241" s="113" t="str">
        <f t="shared" si="1232"/>
        <v/>
      </c>
      <c r="W1241" s="113" t="str">
        <f t="shared" si="1232"/>
        <v/>
      </c>
      <c r="X1241" s="113" t="str">
        <f t="shared" si="1232"/>
        <v/>
      </c>
      <c r="Y1241" s="113" t="str">
        <f t="shared" si="1232"/>
        <v/>
      </c>
      <c r="Z1241" s="113" t="str">
        <f t="shared" si="1232"/>
        <v/>
      </c>
      <c r="AA1241" s="113" t="str">
        <f t="shared" si="1232"/>
        <v/>
      </c>
      <c r="AB1241" s="113" t="str">
        <f t="shared" si="1232"/>
        <v/>
      </c>
      <c r="AC1241" s="113" t="str">
        <f t="shared" si="1232"/>
        <v/>
      </c>
      <c r="AD1241" s="113" t="str">
        <f t="shared" si="1232"/>
        <v/>
      </c>
      <c r="AE1241" s="113" t="str">
        <f t="shared" si="1232"/>
        <v/>
      </c>
      <c r="AF1241" s="113" t="str">
        <f t="shared" si="1232"/>
        <v/>
      </c>
      <c r="AG1241" s="113" t="str">
        <f t="shared" si="1232"/>
        <v/>
      </c>
      <c r="AH1241" s="113" t="str">
        <f t="shared" si="1232"/>
        <v/>
      </c>
      <c r="AI1241" s="113" t="str">
        <f t="shared" si="1232"/>
        <v/>
      </c>
      <c r="AJ1241" s="113" t="str">
        <f t="shared" si="1232"/>
        <v/>
      </c>
      <c r="AK1241" s="113" t="str">
        <f t="shared" si="1232"/>
        <v/>
      </c>
      <c r="AL1241" s="113" t="str">
        <f t="shared" si="1232"/>
        <v/>
      </c>
      <c r="AM1241" s="113" t="str">
        <f t="shared" si="1232"/>
        <v/>
      </c>
      <c r="AN1241" s="113" t="str">
        <f t="shared" si="1232"/>
        <v/>
      </c>
      <c r="AO1241" s="113" t="str">
        <f t="shared" si="1232"/>
        <v/>
      </c>
      <c r="AP1241" s="113" t="str">
        <f t="shared" si="1232"/>
        <v/>
      </c>
      <c r="AQ1241" s="113" t="str">
        <f t="shared" si="1232"/>
        <v/>
      </c>
      <c r="AR1241" s="113" t="str">
        <f t="shared" si="1232"/>
        <v/>
      </c>
      <c r="AS1241" s="113" t="str">
        <f t="shared" si="1232"/>
        <v/>
      </c>
      <c r="AT1241" s="113" t="str">
        <f t="shared" si="1232"/>
        <v/>
      </c>
      <c r="AU1241" s="113" t="str">
        <f t="shared" si="1232"/>
        <v/>
      </c>
      <c r="AV1241" s="113" t="str">
        <f t="shared" si="1232"/>
        <v/>
      </c>
      <c r="AW1241" s="113" t="str">
        <f t="shared" si="1232"/>
        <v/>
      </c>
    </row>
    <row r="1242" spans="1:49">
      <c r="A1242" s="42" t="s">
        <v>33</v>
      </c>
      <c r="B1242" s="36" t="e">
        <f>(SUM(D1233:AW1233)-SUM(D1240:AW1240))^2/SUM(D1241:AW1241)</f>
        <v>#DIV/0!</v>
      </c>
      <c r="C1242" s="113"/>
      <c r="D1242" s="113"/>
      <c r="E1242" s="113"/>
      <c r="F1242" s="113"/>
      <c r="G1242" s="113"/>
      <c r="H1242" s="113"/>
      <c r="I1242" s="113"/>
      <c r="J1242" s="113"/>
      <c r="K1242" s="113"/>
      <c r="L1242" s="113"/>
      <c r="M1242" s="113"/>
      <c r="N1242" s="113"/>
      <c r="O1242" s="113"/>
      <c r="P1242" s="113"/>
      <c r="Q1242" s="113"/>
      <c r="R1242" s="113"/>
      <c r="S1242" s="113"/>
      <c r="T1242" s="113"/>
      <c r="U1242" s="113"/>
      <c r="V1242" s="113"/>
      <c r="W1242" s="113"/>
      <c r="X1242" s="113"/>
      <c r="Y1242" s="113"/>
      <c r="Z1242" s="113"/>
      <c r="AA1242" s="113"/>
      <c r="AB1242" s="113"/>
      <c r="AC1242" s="113"/>
      <c r="AD1242" s="113"/>
      <c r="AE1242" s="113"/>
      <c r="AF1242" s="113"/>
      <c r="AG1242" s="113"/>
      <c r="AH1242" s="113"/>
      <c r="AI1242" s="113"/>
      <c r="AJ1242" s="113"/>
      <c r="AK1242" s="113"/>
      <c r="AL1242" s="113"/>
      <c r="AM1242" s="113"/>
      <c r="AN1242" s="113"/>
      <c r="AO1242" s="113"/>
      <c r="AP1242" s="113"/>
      <c r="AQ1242" s="113"/>
      <c r="AR1242" s="113"/>
      <c r="AS1242" s="113"/>
      <c r="AT1242" s="113"/>
      <c r="AU1242" s="113"/>
      <c r="AV1242" s="113"/>
      <c r="AW1242" s="116"/>
    </row>
    <row r="1243" spans="1:49" ht="16" thickBot="1">
      <c r="A1243" s="46" t="s">
        <v>32</v>
      </c>
      <c r="B1243" s="47" t="e">
        <f>CHIDIST(B1242,1)</f>
        <v>#DIV/0!</v>
      </c>
      <c r="C1243" s="117"/>
      <c r="D1243" s="117"/>
      <c r="E1243" s="117"/>
      <c r="F1243" s="117"/>
      <c r="G1243" s="117"/>
      <c r="H1243" s="117"/>
      <c r="I1243" s="117"/>
      <c r="J1243" s="117"/>
      <c r="K1243" s="117"/>
      <c r="L1243" s="117"/>
      <c r="M1243" s="117"/>
      <c r="N1243" s="117"/>
      <c r="O1243" s="117"/>
      <c r="P1243" s="117"/>
      <c r="Q1243" s="117"/>
      <c r="R1243" s="117"/>
      <c r="S1243" s="117"/>
      <c r="T1243" s="117"/>
      <c r="U1243" s="117"/>
      <c r="V1243" s="117"/>
      <c r="W1243" s="117"/>
      <c r="X1243" s="117"/>
      <c r="Y1243" s="117"/>
      <c r="Z1243" s="117"/>
      <c r="AA1243" s="117"/>
      <c r="AB1243" s="117"/>
      <c r="AC1243" s="117"/>
      <c r="AD1243" s="117"/>
      <c r="AE1243" s="117"/>
      <c r="AF1243" s="117"/>
      <c r="AG1243" s="117"/>
      <c r="AH1243" s="117"/>
      <c r="AI1243" s="117"/>
      <c r="AJ1243" s="117"/>
      <c r="AK1243" s="117"/>
      <c r="AL1243" s="117"/>
      <c r="AM1243" s="117"/>
      <c r="AN1243" s="117"/>
      <c r="AO1243" s="117"/>
      <c r="AP1243" s="117"/>
      <c r="AQ1243" s="117"/>
      <c r="AR1243" s="117"/>
      <c r="AS1243" s="117"/>
      <c r="AT1243" s="117"/>
      <c r="AU1243" s="117"/>
      <c r="AV1243" s="117"/>
      <c r="AW1243" s="118"/>
    </row>
    <row r="1244" spans="1:49">
      <c r="A1244" s="33"/>
      <c r="B1244" s="33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  <c r="AP1244" s="37"/>
      <c r="AQ1244" s="37"/>
      <c r="AR1244" s="37"/>
      <c r="AS1244" s="37"/>
      <c r="AT1244" s="37"/>
      <c r="AU1244" s="37"/>
      <c r="AV1244" s="37"/>
      <c r="AW1244" s="37"/>
    </row>
    <row r="1245" spans="1:49" ht="16" thickBot="1">
      <c r="A1245" s="33"/>
      <c r="B1245" s="33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  <c r="AP1245" s="37"/>
      <c r="AQ1245" s="37"/>
      <c r="AR1245" s="37"/>
      <c r="AS1245" s="37"/>
      <c r="AT1245" s="37"/>
      <c r="AU1245" s="37"/>
      <c r="AV1245" s="37"/>
      <c r="AW1245" s="37"/>
    </row>
    <row r="1246" spans="1:49">
      <c r="A1246" s="43" t="str">
        <f>A1248&amp;" vs. "&amp;A1251</f>
        <v>Strain F vs. Strain I</v>
      </c>
      <c r="B1246" s="44" t="e">
        <f>"p = "&amp;FIXED(B1260,6)</f>
        <v>#DIV/0!</v>
      </c>
      <c r="C1246" s="114"/>
      <c r="D1246" s="114"/>
      <c r="E1246" s="114"/>
      <c r="F1246" s="114"/>
      <c r="G1246" s="114"/>
      <c r="H1246" s="114"/>
      <c r="I1246" s="114"/>
      <c r="J1246" s="114"/>
      <c r="K1246" s="114"/>
      <c r="L1246" s="114"/>
      <c r="M1246" s="114"/>
      <c r="N1246" s="114"/>
      <c r="O1246" s="114"/>
      <c r="P1246" s="114"/>
      <c r="Q1246" s="114"/>
      <c r="R1246" s="114"/>
      <c r="S1246" s="114"/>
      <c r="T1246" s="114"/>
      <c r="U1246" s="114"/>
      <c r="V1246" s="114"/>
      <c r="W1246" s="114"/>
      <c r="X1246" s="114"/>
      <c r="Y1246" s="114"/>
      <c r="Z1246" s="114"/>
      <c r="AA1246" s="114"/>
      <c r="AB1246" s="114"/>
      <c r="AC1246" s="114"/>
      <c r="AD1246" s="114"/>
      <c r="AE1246" s="114"/>
      <c r="AF1246" s="114"/>
      <c r="AG1246" s="114"/>
      <c r="AH1246" s="114"/>
      <c r="AI1246" s="114"/>
      <c r="AJ1246" s="114"/>
      <c r="AK1246" s="114"/>
      <c r="AL1246" s="114"/>
      <c r="AM1246" s="114"/>
      <c r="AN1246" s="114"/>
      <c r="AO1246" s="114"/>
      <c r="AP1246" s="114"/>
      <c r="AQ1246" s="114"/>
      <c r="AR1246" s="114"/>
      <c r="AS1246" s="114"/>
      <c r="AT1246" s="114"/>
      <c r="AU1246" s="114"/>
      <c r="AV1246" s="114"/>
      <c r="AW1246" s="115"/>
    </row>
    <row r="1247" spans="1:49">
      <c r="A1247" s="33"/>
      <c r="B1247" s="33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  <c r="AP1247" s="37"/>
      <c r="AQ1247" s="37"/>
      <c r="AR1247" s="37"/>
      <c r="AS1247" s="37"/>
      <c r="AT1247" s="37"/>
      <c r="AU1247" s="37"/>
      <c r="AV1247" s="37"/>
      <c r="AW1247" s="37"/>
    </row>
    <row r="1248" spans="1:49">
      <c r="A1248" s="45" t="str">
        <f>A$210</f>
        <v>Strain F</v>
      </c>
      <c r="B1248" s="36"/>
      <c r="C1248" s="113"/>
      <c r="D1248" s="113"/>
      <c r="E1248" s="113"/>
      <c r="F1248" s="113"/>
      <c r="G1248" s="113"/>
      <c r="H1248" s="113"/>
      <c r="I1248" s="113"/>
      <c r="J1248" s="113"/>
      <c r="K1248" s="113"/>
      <c r="L1248" s="113"/>
      <c r="M1248" s="113"/>
      <c r="N1248" s="113"/>
      <c r="O1248" s="113"/>
      <c r="P1248" s="113"/>
      <c r="Q1248" s="113"/>
      <c r="R1248" s="113"/>
      <c r="S1248" s="113"/>
      <c r="T1248" s="113"/>
      <c r="U1248" s="113"/>
      <c r="V1248" s="113"/>
      <c r="W1248" s="113"/>
      <c r="X1248" s="113"/>
      <c r="Y1248" s="113"/>
      <c r="Z1248" s="113"/>
      <c r="AA1248" s="113"/>
      <c r="AB1248" s="113"/>
      <c r="AC1248" s="113"/>
      <c r="AD1248" s="113"/>
      <c r="AE1248" s="113"/>
      <c r="AF1248" s="113"/>
      <c r="AG1248" s="113"/>
      <c r="AH1248" s="113"/>
      <c r="AI1248" s="113"/>
      <c r="AJ1248" s="113"/>
      <c r="AK1248" s="113"/>
      <c r="AL1248" s="113"/>
      <c r="AM1248" s="113"/>
      <c r="AN1248" s="113"/>
      <c r="AO1248" s="113"/>
      <c r="AP1248" s="113"/>
      <c r="AQ1248" s="113"/>
      <c r="AR1248" s="113"/>
      <c r="AS1248" s="113"/>
      <c r="AT1248" s="113"/>
      <c r="AU1248" s="113"/>
      <c r="AV1248" s="113"/>
      <c r="AW1248" s="116"/>
    </row>
    <row r="1249" spans="1:49">
      <c r="A1249" s="42" t="str">
        <f>A$211</f>
        <v>Number of Subjects at Risk (N)</v>
      </c>
      <c r="B1249" s="36">
        <f>B$211</f>
        <v>0</v>
      </c>
      <c r="C1249" s="113">
        <f t="shared" ref="C1249:AW1249" si="1233">C$211</f>
        <v>0</v>
      </c>
      <c r="D1249" s="113">
        <f t="shared" si="1233"/>
        <v>0</v>
      </c>
      <c r="E1249" s="113">
        <f t="shared" si="1233"/>
        <v>0</v>
      </c>
      <c r="F1249" s="113">
        <f t="shared" si="1233"/>
        <v>0</v>
      </c>
      <c r="G1249" s="113">
        <f t="shared" si="1233"/>
        <v>0</v>
      </c>
      <c r="H1249" s="113">
        <f t="shared" si="1233"/>
        <v>0</v>
      </c>
      <c r="I1249" s="113">
        <f t="shared" si="1233"/>
        <v>0</v>
      </c>
      <c r="J1249" s="113">
        <f t="shared" si="1233"/>
        <v>0</v>
      </c>
      <c r="K1249" s="113">
        <f t="shared" si="1233"/>
        <v>0</v>
      </c>
      <c r="L1249" s="113">
        <f t="shared" si="1233"/>
        <v>0</v>
      </c>
      <c r="M1249" s="113">
        <f t="shared" si="1233"/>
        <v>0</v>
      </c>
      <c r="N1249" s="113">
        <f t="shared" si="1233"/>
        <v>0</v>
      </c>
      <c r="O1249" s="113">
        <f t="shared" si="1233"/>
        <v>0</v>
      </c>
      <c r="P1249" s="113">
        <f t="shared" si="1233"/>
        <v>0</v>
      </c>
      <c r="Q1249" s="113">
        <f t="shared" si="1233"/>
        <v>0</v>
      </c>
      <c r="R1249" s="113">
        <f t="shared" si="1233"/>
        <v>0</v>
      </c>
      <c r="S1249" s="113">
        <f t="shared" si="1233"/>
        <v>0</v>
      </c>
      <c r="T1249" s="113">
        <f t="shared" si="1233"/>
        <v>0</v>
      </c>
      <c r="U1249" s="113">
        <f t="shared" si="1233"/>
        <v>0</v>
      </c>
      <c r="V1249" s="113">
        <f t="shared" si="1233"/>
        <v>0</v>
      </c>
      <c r="W1249" s="113">
        <f t="shared" si="1233"/>
        <v>0</v>
      </c>
      <c r="X1249" s="113">
        <f t="shared" si="1233"/>
        <v>0</v>
      </c>
      <c r="Y1249" s="113">
        <f t="shared" si="1233"/>
        <v>0</v>
      </c>
      <c r="Z1249" s="113">
        <f t="shared" si="1233"/>
        <v>0</v>
      </c>
      <c r="AA1249" s="113">
        <f t="shared" si="1233"/>
        <v>0</v>
      </c>
      <c r="AB1249" s="113">
        <f t="shared" si="1233"/>
        <v>0</v>
      </c>
      <c r="AC1249" s="113">
        <f t="shared" si="1233"/>
        <v>0</v>
      </c>
      <c r="AD1249" s="113">
        <f t="shared" si="1233"/>
        <v>0</v>
      </c>
      <c r="AE1249" s="113">
        <f t="shared" si="1233"/>
        <v>0</v>
      </c>
      <c r="AF1249" s="113">
        <f t="shared" si="1233"/>
        <v>0</v>
      </c>
      <c r="AG1249" s="113">
        <f t="shared" si="1233"/>
        <v>0</v>
      </c>
      <c r="AH1249" s="113">
        <f t="shared" si="1233"/>
        <v>0</v>
      </c>
      <c r="AI1249" s="113">
        <f t="shared" si="1233"/>
        <v>0</v>
      </c>
      <c r="AJ1249" s="113">
        <f t="shared" si="1233"/>
        <v>0</v>
      </c>
      <c r="AK1249" s="113">
        <f t="shared" si="1233"/>
        <v>0</v>
      </c>
      <c r="AL1249" s="113">
        <f t="shared" si="1233"/>
        <v>0</v>
      </c>
      <c r="AM1249" s="113">
        <f t="shared" si="1233"/>
        <v>0</v>
      </c>
      <c r="AN1249" s="113">
        <f t="shared" si="1233"/>
        <v>0</v>
      </c>
      <c r="AO1249" s="113">
        <f t="shared" si="1233"/>
        <v>0</v>
      </c>
      <c r="AP1249" s="113">
        <f t="shared" si="1233"/>
        <v>0</v>
      </c>
      <c r="AQ1249" s="113">
        <f t="shared" si="1233"/>
        <v>0</v>
      </c>
      <c r="AR1249" s="113">
        <f t="shared" si="1233"/>
        <v>0</v>
      </c>
      <c r="AS1249" s="113">
        <f t="shared" si="1233"/>
        <v>0</v>
      </c>
      <c r="AT1249" s="113">
        <f t="shared" si="1233"/>
        <v>0</v>
      </c>
      <c r="AU1249" s="113">
        <f t="shared" si="1233"/>
        <v>0</v>
      </c>
      <c r="AV1249" s="113">
        <f t="shared" si="1233"/>
        <v>0</v>
      </c>
      <c r="AW1249" s="113">
        <f t="shared" si="1233"/>
        <v>0</v>
      </c>
    </row>
    <row r="1250" spans="1:49">
      <c r="A1250" s="42" t="str">
        <f>A$212</f>
        <v>Observed Number of Deaths (O)</v>
      </c>
      <c r="B1250" s="36">
        <f>B$212</f>
        <v>0</v>
      </c>
      <c r="C1250" s="113">
        <f t="shared" ref="C1250:AW1250" si="1234">C$212</f>
        <v>0</v>
      </c>
      <c r="D1250" s="113">
        <f t="shared" si="1234"/>
        <v>0</v>
      </c>
      <c r="E1250" s="113">
        <f t="shared" si="1234"/>
        <v>0</v>
      </c>
      <c r="F1250" s="113">
        <f t="shared" si="1234"/>
        <v>0</v>
      </c>
      <c r="G1250" s="113">
        <f t="shared" si="1234"/>
        <v>0</v>
      </c>
      <c r="H1250" s="113">
        <f t="shared" si="1234"/>
        <v>0</v>
      </c>
      <c r="I1250" s="113">
        <f t="shared" si="1234"/>
        <v>0</v>
      </c>
      <c r="J1250" s="113">
        <f t="shared" si="1234"/>
        <v>0</v>
      </c>
      <c r="K1250" s="113">
        <f t="shared" si="1234"/>
        <v>0</v>
      </c>
      <c r="L1250" s="113">
        <f t="shared" si="1234"/>
        <v>0</v>
      </c>
      <c r="M1250" s="113">
        <f t="shared" si="1234"/>
        <v>0</v>
      </c>
      <c r="N1250" s="113">
        <f t="shared" si="1234"/>
        <v>0</v>
      </c>
      <c r="O1250" s="113">
        <f t="shared" si="1234"/>
        <v>0</v>
      </c>
      <c r="P1250" s="113">
        <f t="shared" si="1234"/>
        <v>0</v>
      </c>
      <c r="Q1250" s="113">
        <f t="shared" si="1234"/>
        <v>0</v>
      </c>
      <c r="R1250" s="113">
        <f t="shared" si="1234"/>
        <v>0</v>
      </c>
      <c r="S1250" s="113">
        <f t="shared" si="1234"/>
        <v>0</v>
      </c>
      <c r="T1250" s="113">
        <f t="shared" si="1234"/>
        <v>0</v>
      </c>
      <c r="U1250" s="113">
        <f t="shared" si="1234"/>
        <v>0</v>
      </c>
      <c r="V1250" s="113">
        <f t="shared" si="1234"/>
        <v>0</v>
      </c>
      <c r="W1250" s="113">
        <f t="shared" si="1234"/>
        <v>0</v>
      </c>
      <c r="X1250" s="113">
        <f t="shared" si="1234"/>
        <v>0</v>
      </c>
      <c r="Y1250" s="113">
        <f t="shared" si="1234"/>
        <v>0</v>
      </c>
      <c r="Z1250" s="113">
        <f t="shared" si="1234"/>
        <v>0</v>
      </c>
      <c r="AA1250" s="113">
        <f t="shared" si="1234"/>
        <v>0</v>
      </c>
      <c r="AB1250" s="113">
        <f t="shared" si="1234"/>
        <v>0</v>
      </c>
      <c r="AC1250" s="113">
        <f t="shared" si="1234"/>
        <v>0</v>
      </c>
      <c r="AD1250" s="113">
        <f t="shared" si="1234"/>
        <v>0</v>
      </c>
      <c r="AE1250" s="113">
        <f t="shared" si="1234"/>
        <v>0</v>
      </c>
      <c r="AF1250" s="113">
        <f t="shared" si="1234"/>
        <v>0</v>
      </c>
      <c r="AG1250" s="113">
        <f t="shared" si="1234"/>
        <v>0</v>
      </c>
      <c r="AH1250" s="113">
        <f t="shared" si="1234"/>
        <v>0</v>
      </c>
      <c r="AI1250" s="113">
        <f t="shared" si="1234"/>
        <v>0</v>
      </c>
      <c r="AJ1250" s="113">
        <f t="shared" si="1234"/>
        <v>0</v>
      </c>
      <c r="AK1250" s="113">
        <f t="shared" si="1234"/>
        <v>0</v>
      </c>
      <c r="AL1250" s="113">
        <f t="shared" si="1234"/>
        <v>0</v>
      </c>
      <c r="AM1250" s="113">
        <f t="shared" si="1234"/>
        <v>0</v>
      </c>
      <c r="AN1250" s="113">
        <f t="shared" si="1234"/>
        <v>0</v>
      </c>
      <c r="AO1250" s="113">
        <f t="shared" si="1234"/>
        <v>0</v>
      </c>
      <c r="AP1250" s="113">
        <f t="shared" si="1234"/>
        <v>0</v>
      </c>
      <c r="AQ1250" s="113">
        <f t="shared" si="1234"/>
        <v>0</v>
      </c>
      <c r="AR1250" s="113">
        <f t="shared" si="1234"/>
        <v>0</v>
      </c>
      <c r="AS1250" s="113">
        <f t="shared" si="1234"/>
        <v>0</v>
      </c>
      <c r="AT1250" s="113">
        <f t="shared" si="1234"/>
        <v>0</v>
      </c>
      <c r="AU1250" s="113">
        <f t="shared" si="1234"/>
        <v>0</v>
      </c>
      <c r="AV1250" s="113">
        <f t="shared" si="1234"/>
        <v>0</v>
      </c>
      <c r="AW1250" s="113">
        <f t="shared" si="1234"/>
        <v>0</v>
      </c>
    </row>
    <row r="1251" spans="1:49">
      <c r="A1251" s="45" t="str">
        <f>A$318</f>
        <v>Strain I</v>
      </c>
      <c r="B1251" s="36"/>
      <c r="C1251" s="113"/>
      <c r="D1251" s="113"/>
      <c r="E1251" s="113"/>
      <c r="F1251" s="113"/>
      <c r="G1251" s="113"/>
      <c r="H1251" s="113"/>
      <c r="I1251" s="113"/>
      <c r="J1251" s="113"/>
      <c r="K1251" s="113"/>
      <c r="L1251" s="113"/>
      <c r="M1251" s="113"/>
      <c r="N1251" s="113"/>
      <c r="O1251" s="113"/>
      <c r="P1251" s="113"/>
      <c r="Q1251" s="113"/>
      <c r="R1251" s="113"/>
      <c r="S1251" s="113"/>
      <c r="T1251" s="113"/>
      <c r="U1251" s="113"/>
      <c r="V1251" s="113"/>
      <c r="W1251" s="113"/>
      <c r="X1251" s="113"/>
      <c r="Y1251" s="113"/>
      <c r="Z1251" s="113"/>
      <c r="AA1251" s="113"/>
      <c r="AB1251" s="113"/>
      <c r="AC1251" s="113"/>
      <c r="AD1251" s="113"/>
      <c r="AE1251" s="113"/>
      <c r="AF1251" s="113"/>
      <c r="AG1251" s="113"/>
      <c r="AH1251" s="113"/>
      <c r="AI1251" s="113"/>
      <c r="AJ1251" s="113"/>
      <c r="AK1251" s="113"/>
      <c r="AL1251" s="113"/>
      <c r="AM1251" s="113"/>
      <c r="AN1251" s="113"/>
      <c r="AO1251" s="113"/>
      <c r="AP1251" s="113"/>
      <c r="AQ1251" s="113"/>
      <c r="AR1251" s="113"/>
      <c r="AS1251" s="113"/>
      <c r="AT1251" s="113"/>
      <c r="AU1251" s="113"/>
      <c r="AV1251" s="113"/>
      <c r="AW1251" s="116"/>
    </row>
    <row r="1252" spans="1:49">
      <c r="A1252" s="42" t="str">
        <f>A$319</f>
        <v>Number of Subjects at Risk (N)</v>
      </c>
      <c r="B1252" s="36">
        <f>B$319</f>
        <v>0</v>
      </c>
      <c r="C1252" s="113">
        <f t="shared" ref="C1252:AW1252" si="1235">C$319</f>
        <v>0</v>
      </c>
      <c r="D1252" s="113">
        <f t="shared" si="1235"/>
        <v>0</v>
      </c>
      <c r="E1252" s="113">
        <f t="shared" si="1235"/>
        <v>0</v>
      </c>
      <c r="F1252" s="113">
        <f t="shared" si="1235"/>
        <v>0</v>
      </c>
      <c r="G1252" s="113">
        <f t="shared" si="1235"/>
        <v>0</v>
      </c>
      <c r="H1252" s="113">
        <f t="shared" si="1235"/>
        <v>0</v>
      </c>
      <c r="I1252" s="113">
        <f t="shared" si="1235"/>
        <v>0</v>
      </c>
      <c r="J1252" s="113">
        <f t="shared" si="1235"/>
        <v>0</v>
      </c>
      <c r="K1252" s="113">
        <f t="shared" si="1235"/>
        <v>0</v>
      </c>
      <c r="L1252" s="113">
        <f t="shared" si="1235"/>
        <v>0</v>
      </c>
      <c r="M1252" s="113">
        <f t="shared" si="1235"/>
        <v>0</v>
      </c>
      <c r="N1252" s="113">
        <f t="shared" si="1235"/>
        <v>0</v>
      </c>
      <c r="O1252" s="113">
        <f t="shared" si="1235"/>
        <v>0</v>
      </c>
      <c r="P1252" s="113">
        <f t="shared" si="1235"/>
        <v>0</v>
      </c>
      <c r="Q1252" s="113">
        <f t="shared" si="1235"/>
        <v>0</v>
      </c>
      <c r="R1252" s="113">
        <f t="shared" si="1235"/>
        <v>0</v>
      </c>
      <c r="S1252" s="113">
        <f t="shared" si="1235"/>
        <v>0</v>
      </c>
      <c r="T1252" s="113">
        <f t="shared" si="1235"/>
        <v>0</v>
      </c>
      <c r="U1252" s="113">
        <f t="shared" si="1235"/>
        <v>0</v>
      </c>
      <c r="V1252" s="113">
        <f t="shared" si="1235"/>
        <v>0</v>
      </c>
      <c r="W1252" s="113">
        <f t="shared" si="1235"/>
        <v>0</v>
      </c>
      <c r="X1252" s="113">
        <f t="shared" si="1235"/>
        <v>0</v>
      </c>
      <c r="Y1252" s="113">
        <f t="shared" si="1235"/>
        <v>0</v>
      </c>
      <c r="Z1252" s="113">
        <f t="shared" si="1235"/>
        <v>0</v>
      </c>
      <c r="AA1252" s="113">
        <f t="shared" si="1235"/>
        <v>0</v>
      </c>
      <c r="AB1252" s="113">
        <f t="shared" si="1235"/>
        <v>0</v>
      </c>
      <c r="AC1252" s="113">
        <f t="shared" si="1235"/>
        <v>0</v>
      </c>
      <c r="AD1252" s="113">
        <f t="shared" si="1235"/>
        <v>0</v>
      </c>
      <c r="AE1252" s="113">
        <f t="shared" si="1235"/>
        <v>0</v>
      </c>
      <c r="AF1252" s="113">
        <f t="shared" si="1235"/>
        <v>0</v>
      </c>
      <c r="AG1252" s="113">
        <f t="shared" si="1235"/>
        <v>0</v>
      </c>
      <c r="AH1252" s="113">
        <f t="shared" si="1235"/>
        <v>0</v>
      </c>
      <c r="AI1252" s="113">
        <f t="shared" si="1235"/>
        <v>0</v>
      </c>
      <c r="AJ1252" s="113">
        <f t="shared" si="1235"/>
        <v>0</v>
      </c>
      <c r="AK1252" s="113">
        <f t="shared" si="1235"/>
        <v>0</v>
      </c>
      <c r="AL1252" s="113">
        <f t="shared" si="1235"/>
        <v>0</v>
      </c>
      <c r="AM1252" s="113">
        <f t="shared" si="1235"/>
        <v>0</v>
      </c>
      <c r="AN1252" s="113">
        <f t="shared" si="1235"/>
        <v>0</v>
      </c>
      <c r="AO1252" s="113">
        <f t="shared" si="1235"/>
        <v>0</v>
      </c>
      <c r="AP1252" s="113">
        <f t="shared" si="1235"/>
        <v>0</v>
      </c>
      <c r="AQ1252" s="113">
        <f t="shared" si="1235"/>
        <v>0</v>
      </c>
      <c r="AR1252" s="113">
        <f t="shared" si="1235"/>
        <v>0</v>
      </c>
      <c r="AS1252" s="113">
        <f t="shared" si="1235"/>
        <v>0</v>
      </c>
      <c r="AT1252" s="113">
        <f t="shared" si="1235"/>
        <v>0</v>
      </c>
      <c r="AU1252" s="113">
        <f t="shared" si="1235"/>
        <v>0</v>
      </c>
      <c r="AV1252" s="113">
        <f t="shared" si="1235"/>
        <v>0</v>
      </c>
      <c r="AW1252" s="113">
        <f t="shared" si="1235"/>
        <v>0</v>
      </c>
    </row>
    <row r="1253" spans="1:49">
      <c r="A1253" s="42" t="str">
        <f>A$320</f>
        <v>Observed Number of Deaths (O)</v>
      </c>
      <c r="B1253" s="36">
        <f>B$320</f>
        <v>0</v>
      </c>
      <c r="C1253" s="113">
        <f t="shared" ref="C1253:AW1253" si="1236">C$320</f>
        <v>0</v>
      </c>
      <c r="D1253" s="113">
        <f t="shared" si="1236"/>
        <v>0</v>
      </c>
      <c r="E1253" s="113">
        <f t="shared" si="1236"/>
        <v>0</v>
      </c>
      <c r="F1253" s="113">
        <f t="shared" si="1236"/>
        <v>0</v>
      </c>
      <c r="G1253" s="113">
        <f t="shared" si="1236"/>
        <v>0</v>
      </c>
      <c r="H1253" s="113">
        <f t="shared" si="1236"/>
        <v>0</v>
      </c>
      <c r="I1253" s="113">
        <f t="shared" si="1236"/>
        <v>0</v>
      </c>
      <c r="J1253" s="113">
        <f t="shared" si="1236"/>
        <v>0</v>
      </c>
      <c r="K1253" s="113">
        <f t="shared" si="1236"/>
        <v>0</v>
      </c>
      <c r="L1253" s="113">
        <f t="shared" si="1236"/>
        <v>0</v>
      </c>
      <c r="M1253" s="113">
        <f t="shared" si="1236"/>
        <v>0</v>
      </c>
      <c r="N1253" s="113">
        <f t="shared" si="1236"/>
        <v>0</v>
      </c>
      <c r="O1253" s="113">
        <f t="shared" si="1236"/>
        <v>0</v>
      </c>
      <c r="P1253" s="113">
        <f t="shared" si="1236"/>
        <v>0</v>
      </c>
      <c r="Q1253" s="113">
        <f t="shared" si="1236"/>
        <v>0</v>
      </c>
      <c r="R1253" s="113">
        <f t="shared" si="1236"/>
        <v>0</v>
      </c>
      <c r="S1253" s="113">
        <f t="shared" si="1236"/>
        <v>0</v>
      </c>
      <c r="T1253" s="113">
        <f t="shared" si="1236"/>
        <v>0</v>
      </c>
      <c r="U1253" s="113">
        <f t="shared" si="1236"/>
        <v>0</v>
      </c>
      <c r="V1253" s="113">
        <f t="shared" si="1236"/>
        <v>0</v>
      </c>
      <c r="W1253" s="113">
        <f t="shared" si="1236"/>
        <v>0</v>
      </c>
      <c r="X1253" s="113">
        <f t="shared" si="1236"/>
        <v>0</v>
      </c>
      <c r="Y1253" s="113">
        <f t="shared" si="1236"/>
        <v>0</v>
      </c>
      <c r="Z1253" s="113">
        <f t="shared" si="1236"/>
        <v>0</v>
      </c>
      <c r="AA1253" s="113">
        <f t="shared" si="1236"/>
        <v>0</v>
      </c>
      <c r="AB1253" s="113">
        <f t="shared" si="1236"/>
        <v>0</v>
      </c>
      <c r="AC1253" s="113">
        <f t="shared" si="1236"/>
        <v>0</v>
      </c>
      <c r="AD1253" s="113">
        <f t="shared" si="1236"/>
        <v>0</v>
      </c>
      <c r="AE1253" s="113">
        <f t="shared" si="1236"/>
        <v>0</v>
      </c>
      <c r="AF1253" s="113">
        <f t="shared" si="1236"/>
        <v>0</v>
      </c>
      <c r="AG1253" s="113">
        <f t="shared" si="1236"/>
        <v>0</v>
      </c>
      <c r="AH1253" s="113">
        <f t="shared" si="1236"/>
        <v>0</v>
      </c>
      <c r="AI1253" s="113">
        <f t="shared" si="1236"/>
        <v>0</v>
      </c>
      <c r="AJ1253" s="113">
        <f t="shared" si="1236"/>
        <v>0</v>
      </c>
      <c r="AK1253" s="113">
        <f t="shared" si="1236"/>
        <v>0</v>
      </c>
      <c r="AL1253" s="113">
        <f t="shared" si="1236"/>
        <v>0</v>
      </c>
      <c r="AM1253" s="113">
        <f t="shared" si="1236"/>
        <v>0</v>
      </c>
      <c r="AN1253" s="113">
        <f t="shared" si="1236"/>
        <v>0</v>
      </c>
      <c r="AO1253" s="113">
        <f t="shared" si="1236"/>
        <v>0</v>
      </c>
      <c r="AP1253" s="113">
        <f t="shared" si="1236"/>
        <v>0</v>
      </c>
      <c r="AQ1253" s="113">
        <f t="shared" si="1236"/>
        <v>0</v>
      </c>
      <c r="AR1253" s="113">
        <f t="shared" si="1236"/>
        <v>0</v>
      </c>
      <c r="AS1253" s="113">
        <f t="shared" si="1236"/>
        <v>0</v>
      </c>
      <c r="AT1253" s="113">
        <f t="shared" si="1236"/>
        <v>0</v>
      </c>
      <c r="AU1253" s="113">
        <f t="shared" si="1236"/>
        <v>0</v>
      </c>
      <c r="AV1253" s="113">
        <f t="shared" si="1236"/>
        <v>0</v>
      </c>
      <c r="AW1253" s="113">
        <f t="shared" si="1236"/>
        <v>0</v>
      </c>
    </row>
    <row r="1254" spans="1:49">
      <c r="A1254" s="45" t="s">
        <v>29</v>
      </c>
      <c r="B1254" s="36"/>
      <c r="C1254" s="113"/>
      <c r="D1254" s="113"/>
      <c r="E1254" s="113"/>
      <c r="F1254" s="113"/>
      <c r="G1254" s="113"/>
      <c r="H1254" s="113"/>
      <c r="I1254" s="113"/>
      <c r="J1254" s="113"/>
      <c r="K1254" s="113"/>
      <c r="L1254" s="113"/>
      <c r="M1254" s="113"/>
      <c r="N1254" s="113"/>
      <c r="O1254" s="113"/>
      <c r="P1254" s="113"/>
      <c r="Q1254" s="113"/>
      <c r="R1254" s="113"/>
      <c r="S1254" s="113"/>
      <c r="T1254" s="113"/>
      <c r="U1254" s="113"/>
      <c r="V1254" s="113"/>
      <c r="W1254" s="113"/>
      <c r="X1254" s="113"/>
      <c r="Y1254" s="113"/>
      <c r="Z1254" s="113"/>
      <c r="AA1254" s="113"/>
      <c r="AB1254" s="113"/>
      <c r="AC1254" s="113"/>
      <c r="AD1254" s="113"/>
      <c r="AE1254" s="113"/>
      <c r="AF1254" s="113"/>
      <c r="AG1254" s="113"/>
      <c r="AH1254" s="113"/>
      <c r="AI1254" s="113"/>
      <c r="AJ1254" s="113"/>
      <c r="AK1254" s="113"/>
      <c r="AL1254" s="113"/>
      <c r="AM1254" s="113"/>
      <c r="AN1254" s="113"/>
      <c r="AO1254" s="113"/>
      <c r="AP1254" s="113"/>
      <c r="AQ1254" s="113"/>
      <c r="AR1254" s="113"/>
      <c r="AS1254" s="113"/>
      <c r="AT1254" s="113"/>
      <c r="AU1254" s="113"/>
      <c r="AV1254" s="113"/>
      <c r="AW1254" s="116"/>
    </row>
    <row r="1255" spans="1:49">
      <c r="A1255" s="42" t="s">
        <v>30</v>
      </c>
      <c r="B1255" s="36"/>
      <c r="C1255" s="113">
        <f t="shared" ref="C1255:AW1255" si="1237">C1249+C1252</f>
        <v>0</v>
      </c>
      <c r="D1255" s="113">
        <f t="shared" si="1237"/>
        <v>0</v>
      </c>
      <c r="E1255" s="113">
        <f t="shared" si="1237"/>
        <v>0</v>
      </c>
      <c r="F1255" s="113">
        <f t="shared" si="1237"/>
        <v>0</v>
      </c>
      <c r="G1255" s="113">
        <f t="shared" si="1237"/>
        <v>0</v>
      </c>
      <c r="H1255" s="113">
        <f t="shared" si="1237"/>
        <v>0</v>
      </c>
      <c r="I1255" s="113">
        <f t="shared" si="1237"/>
        <v>0</v>
      </c>
      <c r="J1255" s="113">
        <f t="shared" si="1237"/>
        <v>0</v>
      </c>
      <c r="K1255" s="113">
        <f t="shared" si="1237"/>
        <v>0</v>
      </c>
      <c r="L1255" s="113">
        <f t="shared" si="1237"/>
        <v>0</v>
      </c>
      <c r="M1255" s="113">
        <f t="shared" si="1237"/>
        <v>0</v>
      </c>
      <c r="N1255" s="113">
        <f t="shared" si="1237"/>
        <v>0</v>
      </c>
      <c r="O1255" s="113">
        <f t="shared" si="1237"/>
        <v>0</v>
      </c>
      <c r="P1255" s="113">
        <f t="shared" si="1237"/>
        <v>0</v>
      </c>
      <c r="Q1255" s="113">
        <f t="shared" si="1237"/>
        <v>0</v>
      </c>
      <c r="R1255" s="113">
        <f t="shared" si="1237"/>
        <v>0</v>
      </c>
      <c r="S1255" s="113">
        <f t="shared" si="1237"/>
        <v>0</v>
      </c>
      <c r="T1255" s="113">
        <f t="shared" si="1237"/>
        <v>0</v>
      </c>
      <c r="U1255" s="113">
        <f t="shared" si="1237"/>
        <v>0</v>
      </c>
      <c r="V1255" s="113">
        <f t="shared" si="1237"/>
        <v>0</v>
      </c>
      <c r="W1255" s="113">
        <f t="shared" si="1237"/>
        <v>0</v>
      </c>
      <c r="X1255" s="113">
        <f t="shared" si="1237"/>
        <v>0</v>
      </c>
      <c r="Y1255" s="113">
        <f t="shared" si="1237"/>
        <v>0</v>
      </c>
      <c r="Z1255" s="113">
        <f t="shared" si="1237"/>
        <v>0</v>
      </c>
      <c r="AA1255" s="113">
        <f t="shared" si="1237"/>
        <v>0</v>
      </c>
      <c r="AB1255" s="113">
        <f t="shared" si="1237"/>
        <v>0</v>
      </c>
      <c r="AC1255" s="113">
        <f t="shared" si="1237"/>
        <v>0</v>
      </c>
      <c r="AD1255" s="113">
        <f t="shared" si="1237"/>
        <v>0</v>
      </c>
      <c r="AE1255" s="113">
        <f t="shared" si="1237"/>
        <v>0</v>
      </c>
      <c r="AF1255" s="113">
        <f t="shared" si="1237"/>
        <v>0</v>
      </c>
      <c r="AG1255" s="113">
        <f t="shared" si="1237"/>
        <v>0</v>
      </c>
      <c r="AH1255" s="113">
        <f t="shared" si="1237"/>
        <v>0</v>
      </c>
      <c r="AI1255" s="113">
        <f t="shared" si="1237"/>
        <v>0</v>
      </c>
      <c r="AJ1255" s="113">
        <f t="shared" si="1237"/>
        <v>0</v>
      </c>
      <c r="AK1255" s="113">
        <f t="shared" si="1237"/>
        <v>0</v>
      </c>
      <c r="AL1255" s="113">
        <f t="shared" si="1237"/>
        <v>0</v>
      </c>
      <c r="AM1255" s="113">
        <f t="shared" si="1237"/>
        <v>0</v>
      </c>
      <c r="AN1255" s="113">
        <f t="shared" si="1237"/>
        <v>0</v>
      </c>
      <c r="AO1255" s="113">
        <f t="shared" si="1237"/>
        <v>0</v>
      </c>
      <c r="AP1255" s="113">
        <f t="shared" si="1237"/>
        <v>0</v>
      </c>
      <c r="AQ1255" s="113">
        <f t="shared" si="1237"/>
        <v>0</v>
      </c>
      <c r="AR1255" s="113">
        <f t="shared" si="1237"/>
        <v>0</v>
      </c>
      <c r="AS1255" s="113">
        <f t="shared" si="1237"/>
        <v>0</v>
      </c>
      <c r="AT1255" s="113">
        <f t="shared" si="1237"/>
        <v>0</v>
      </c>
      <c r="AU1255" s="113">
        <f t="shared" si="1237"/>
        <v>0</v>
      </c>
      <c r="AV1255" s="113">
        <f t="shared" si="1237"/>
        <v>0</v>
      </c>
      <c r="AW1255" s="116">
        <f t="shared" si="1237"/>
        <v>0</v>
      </c>
    </row>
    <row r="1256" spans="1:49">
      <c r="A1256" s="42" t="s">
        <v>31</v>
      </c>
      <c r="B1256" s="36"/>
      <c r="C1256" s="113">
        <f t="shared" ref="C1256:AW1256" si="1238">C1250+C1253</f>
        <v>0</v>
      </c>
      <c r="D1256" s="113">
        <f t="shared" si="1238"/>
        <v>0</v>
      </c>
      <c r="E1256" s="113">
        <f t="shared" si="1238"/>
        <v>0</v>
      </c>
      <c r="F1256" s="113">
        <f t="shared" si="1238"/>
        <v>0</v>
      </c>
      <c r="G1256" s="113">
        <f t="shared" si="1238"/>
        <v>0</v>
      </c>
      <c r="H1256" s="113">
        <f t="shared" si="1238"/>
        <v>0</v>
      </c>
      <c r="I1256" s="113">
        <f t="shared" si="1238"/>
        <v>0</v>
      </c>
      <c r="J1256" s="113">
        <f t="shared" si="1238"/>
        <v>0</v>
      </c>
      <c r="K1256" s="113">
        <f t="shared" si="1238"/>
        <v>0</v>
      </c>
      <c r="L1256" s="113">
        <f t="shared" si="1238"/>
        <v>0</v>
      </c>
      <c r="M1256" s="113">
        <f t="shared" si="1238"/>
        <v>0</v>
      </c>
      <c r="N1256" s="113">
        <f t="shared" si="1238"/>
        <v>0</v>
      </c>
      <c r="O1256" s="113">
        <f t="shared" si="1238"/>
        <v>0</v>
      </c>
      <c r="P1256" s="113">
        <f t="shared" si="1238"/>
        <v>0</v>
      </c>
      <c r="Q1256" s="113">
        <f t="shared" si="1238"/>
        <v>0</v>
      </c>
      <c r="R1256" s="113">
        <f t="shared" si="1238"/>
        <v>0</v>
      </c>
      <c r="S1256" s="113">
        <f t="shared" si="1238"/>
        <v>0</v>
      </c>
      <c r="T1256" s="113">
        <f t="shared" si="1238"/>
        <v>0</v>
      </c>
      <c r="U1256" s="113">
        <f t="shared" si="1238"/>
        <v>0</v>
      </c>
      <c r="V1256" s="113">
        <f t="shared" si="1238"/>
        <v>0</v>
      </c>
      <c r="W1256" s="113">
        <f t="shared" si="1238"/>
        <v>0</v>
      </c>
      <c r="X1256" s="113">
        <f t="shared" si="1238"/>
        <v>0</v>
      </c>
      <c r="Y1256" s="113">
        <f t="shared" si="1238"/>
        <v>0</v>
      </c>
      <c r="Z1256" s="113">
        <f t="shared" si="1238"/>
        <v>0</v>
      </c>
      <c r="AA1256" s="113">
        <f t="shared" si="1238"/>
        <v>0</v>
      </c>
      <c r="AB1256" s="113">
        <f t="shared" si="1238"/>
        <v>0</v>
      </c>
      <c r="AC1256" s="113">
        <f t="shared" si="1238"/>
        <v>0</v>
      </c>
      <c r="AD1256" s="113">
        <f t="shared" si="1238"/>
        <v>0</v>
      </c>
      <c r="AE1256" s="113">
        <f t="shared" si="1238"/>
        <v>0</v>
      </c>
      <c r="AF1256" s="113">
        <f t="shared" si="1238"/>
        <v>0</v>
      </c>
      <c r="AG1256" s="113">
        <f t="shared" si="1238"/>
        <v>0</v>
      </c>
      <c r="AH1256" s="113">
        <f t="shared" si="1238"/>
        <v>0</v>
      </c>
      <c r="AI1256" s="113">
        <f t="shared" si="1238"/>
        <v>0</v>
      </c>
      <c r="AJ1256" s="113">
        <f t="shared" si="1238"/>
        <v>0</v>
      </c>
      <c r="AK1256" s="113">
        <f t="shared" si="1238"/>
        <v>0</v>
      </c>
      <c r="AL1256" s="113">
        <f t="shared" si="1238"/>
        <v>0</v>
      </c>
      <c r="AM1256" s="113">
        <f t="shared" si="1238"/>
        <v>0</v>
      </c>
      <c r="AN1256" s="113">
        <f t="shared" si="1238"/>
        <v>0</v>
      </c>
      <c r="AO1256" s="113">
        <f t="shared" si="1238"/>
        <v>0</v>
      </c>
      <c r="AP1256" s="113">
        <f t="shared" si="1238"/>
        <v>0</v>
      </c>
      <c r="AQ1256" s="113">
        <f t="shared" si="1238"/>
        <v>0</v>
      </c>
      <c r="AR1256" s="113">
        <f t="shared" si="1238"/>
        <v>0</v>
      </c>
      <c r="AS1256" s="113">
        <f t="shared" si="1238"/>
        <v>0</v>
      </c>
      <c r="AT1256" s="113">
        <f t="shared" si="1238"/>
        <v>0</v>
      </c>
      <c r="AU1256" s="113">
        <f t="shared" si="1238"/>
        <v>0</v>
      </c>
      <c r="AV1256" s="113">
        <f t="shared" si="1238"/>
        <v>0</v>
      </c>
      <c r="AW1256" s="116">
        <f t="shared" si="1238"/>
        <v>0</v>
      </c>
    </row>
    <row r="1257" spans="1:49">
      <c r="A1257" s="42" t="s">
        <v>34</v>
      </c>
      <c r="B1257" s="36"/>
      <c r="C1257" s="113" t="str">
        <f t="shared" ref="C1257:AW1257" si="1239">IF(C1255&gt;0, C1256*(C1249/C1255),"")</f>
        <v/>
      </c>
      <c r="D1257" s="113" t="str">
        <f t="shared" si="1239"/>
        <v/>
      </c>
      <c r="E1257" s="113" t="str">
        <f t="shared" si="1239"/>
        <v/>
      </c>
      <c r="F1257" s="113" t="str">
        <f t="shared" si="1239"/>
        <v/>
      </c>
      <c r="G1257" s="113" t="str">
        <f t="shared" si="1239"/>
        <v/>
      </c>
      <c r="H1257" s="113" t="str">
        <f t="shared" si="1239"/>
        <v/>
      </c>
      <c r="I1257" s="113" t="str">
        <f t="shared" si="1239"/>
        <v/>
      </c>
      <c r="J1257" s="113" t="str">
        <f t="shared" si="1239"/>
        <v/>
      </c>
      <c r="K1257" s="113" t="str">
        <f t="shared" si="1239"/>
        <v/>
      </c>
      <c r="L1257" s="113" t="str">
        <f t="shared" si="1239"/>
        <v/>
      </c>
      <c r="M1257" s="113" t="str">
        <f t="shared" si="1239"/>
        <v/>
      </c>
      <c r="N1257" s="113" t="str">
        <f t="shared" si="1239"/>
        <v/>
      </c>
      <c r="O1257" s="113" t="str">
        <f t="shared" si="1239"/>
        <v/>
      </c>
      <c r="P1257" s="113" t="str">
        <f t="shared" si="1239"/>
        <v/>
      </c>
      <c r="Q1257" s="113" t="str">
        <f t="shared" si="1239"/>
        <v/>
      </c>
      <c r="R1257" s="113" t="str">
        <f t="shared" si="1239"/>
        <v/>
      </c>
      <c r="S1257" s="113" t="str">
        <f t="shared" si="1239"/>
        <v/>
      </c>
      <c r="T1257" s="113" t="str">
        <f t="shared" si="1239"/>
        <v/>
      </c>
      <c r="U1257" s="113" t="str">
        <f t="shared" si="1239"/>
        <v/>
      </c>
      <c r="V1257" s="113" t="str">
        <f t="shared" si="1239"/>
        <v/>
      </c>
      <c r="W1257" s="113" t="str">
        <f t="shared" si="1239"/>
        <v/>
      </c>
      <c r="X1257" s="113" t="str">
        <f t="shared" si="1239"/>
        <v/>
      </c>
      <c r="Y1257" s="113" t="str">
        <f t="shared" si="1239"/>
        <v/>
      </c>
      <c r="Z1257" s="113" t="str">
        <f t="shared" si="1239"/>
        <v/>
      </c>
      <c r="AA1257" s="113" t="str">
        <f t="shared" si="1239"/>
        <v/>
      </c>
      <c r="AB1257" s="113" t="str">
        <f t="shared" si="1239"/>
        <v/>
      </c>
      <c r="AC1257" s="113" t="str">
        <f t="shared" si="1239"/>
        <v/>
      </c>
      <c r="AD1257" s="113" t="str">
        <f t="shared" si="1239"/>
        <v/>
      </c>
      <c r="AE1257" s="113" t="str">
        <f t="shared" si="1239"/>
        <v/>
      </c>
      <c r="AF1257" s="113" t="str">
        <f t="shared" si="1239"/>
        <v/>
      </c>
      <c r="AG1257" s="113" t="str">
        <f t="shared" si="1239"/>
        <v/>
      </c>
      <c r="AH1257" s="113" t="str">
        <f t="shared" si="1239"/>
        <v/>
      </c>
      <c r="AI1257" s="113" t="str">
        <f t="shared" si="1239"/>
        <v/>
      </c>
      <c r="AJ1257" s="113" t="str">
        <f t="shared" si="1239"/>
        <v/>
      </c>
      <c r="AK1257" s="113" t="str">
        <f t="shared" si="1239"/>
        <v/>
      </c>
      <c r="AL1257" s="113" t="str">
        <f t="shared" si="1239"/>
        <v/>
      </c>
      <c r="AM1257" s="113" t="str">
        <f t="shared" si="1239"/>
        <v/>
      </c>
      <c r="AN1257" s="113" t="str">
        <f t="shared" si="1239"/>
        <v/>
      </c>
      <c r="AO1257" s="113" t="str">
        <f t="shared" si="1239"/>
        <v/>
      </c>
      <c r="AP1257" s="113" t="str">
        <f t="shared" si="1239"/>
        <v/>
      </c>
      <c r="AQ1257" s="113" t="str">
        <f t="shared" si="1239"/>
        <v/>
      </c>
      <c r="AR1257" s="113" t="str">
        <f t="shared" si="1239"/>
        <v/>
      </c>
      <c r="AS1257" s="113" t="str">
        <f t="shared" si="1239"/>
        <v/>
      </c>
      <c r="AT1257" s="113" t="str">
        <f t="shared" si="1239"/>
        <v/>
      </c>
      <c r="AU1257" s="113" t="str">
        <f t="shared" si="1239"/>
        <v/>
      </c>
      <c r="AV1257" s="113" t="str">
        <f t="shared" si="1239"/>
        <v/>
      </c>
      <c r="AW1257" s="116" t="str">
        <f t="shared" si="1239"/>
        <v/>
      </c>
    </row>
    <row r="1258" spans="1:49">
      <c r="A1258" s="42" t="s">
        <v>35</v>
      </c>
      <c r="B1258" s="36"/>
      <c r="C1258" s="113" t="str">
        <f>IF(C1255&gt;0, IF((C1255-1)=0,"", ( C1256*(C1249/C1255)*(1-(C1249/C1255))*(C1255-C1256))/(C1255-1)), "")</f>
        <v/>
      </c>
      <c r="D1258" s="113" t="str">
        <f t="shared" ref="D1258:AW1258" si="1240">IF(D1255&gt;0, IF((D1255-1)=0,"", ( D1256*(D1249/D1255)*(1-(D1249/D1255))*(D1255-D1256))/(D1255-1)), "")</f>
        <v/>
      </c>
      <c r="E1258" s="113" t="str">
        <f t="shared" si="1240"/>
        <v/>
      </c>
      <c r="F1258" s="113" t="str">
        <f t="shared" si="1240"/>
        <v/>
      </c>
      <c r="G1258" s="113" t="str">
        <f t="shared" si="1240"/>
        <v/>
      </c>
      <c r="H1258" s="113" t="str">
        <f t="shared" si="1240"/>
        <v/>
      </c>
      <c r="I1258" s="113" t="str">
        <f t="shared" si="1240"/>
        <v/>
      </c>
      <c r="J1258" s="113" t="str">
        <f t="shared" si="1240"/>
        <v/>
      </c>
      <c r="K1258" s="113" t="str">
        <f t="shared" si="1240"/>
        <v/>
      </c>
      <c r="L1258" s="113" t="str">
        <f t="shared" si="1240"/>
        <v/>
      </c>
      <c r="M1258" s="113" t="str">
        <f t="shared" si="1240"/>
        <v/>
      </c>
      <c r="N1258" s="113" t="str">
        <f t="shared" si="1240"/>
        <v/>
      </c>
      <c r="O1258" s="113" t="str">
        <f t="shared" si="1240"/>
        <v/>
      </c>
      <c r="P1258" s="113" t="str">
        <f t="shared" si="1240"/>
        <v/>
      </c>
      <c r="Q1258" s="113" t="str">
        <f t="shared" si="1240"/>
        <v/>
      </c>
      <c r="R1258" s="113" t="str">
        <f t="shared" si="1240"/>
        <v/>
      </c>
      <c r="S1258" s="113" t="str">
        <f t="shared" si="1240"/>
        <v/>
      </c>
      <c r="T1258" s="113" t="str">
        <f t="shared" si="1240"/>
        <v/>
      </c>
      <c r="U1258" s="113" t="str">
        <f t="shared" si="1240"/>
        <v/>
      </c>
      <c r="V1258" s="113" t="str">
        <f t="shared" si="1240"/>
        <v/>
      </c>
      <c r="W1258" s="113" t="str">
        <f t="shared" si="1240"/>
        <v/>
      </c>
      <c r="X1258" s="113" t="str">
        <f t="shared" si="1240"/>
        <v/>
      </c>
      <c r="Y1258" s="113" t="str">
        <f t="shared" si="1240"/>
        <v/>
      </c>
      <c r="Z1258" s="113" t="str">
        <f t="shared" si="1240"/>
        <v/>
      </c>
      <c r="AA1258" s="113" t="str">
        <f t="shared" si="1240"/>
        <v/>
      </c>
      <c r="AB1258" s="113" t="str">
        <f t="shared" si="1240"/>
        <v/>
      </c>
      <c r="AC1258" s="113" t="str">
        <f t="shared" si="1240"/>
        <v/>
      </c>
      <c r="AD1258" s="113" t="str">
        <f t="shared" si="1240"/>
        <v/>
      </c>
      <c r="AE1258" s="113" t="str">
        <f t="shared" si="1240"/>
        <v/>
      </c>
      <c r="AF1258" s="113" t="str">
        <f t="shared" si="1240"/>
        <v/>
      </c>
      <c r="AG1258" s="113" t="str">
        <f t="shared" si="1240"/>
        <v/>
      </c>
      <c r="AH1258" s="113" t="str">
        <f t="shared" si="1240"/>
        <v/>
      </c>
      <c r="AI1258" s="113" t="str">
        <f t="shared" si="1240"/>
        <v/>
      </c>
      <c r="AJ1258" s="113" t="str">
        <f t="shared" si="1240"/>
        <v/>
      </c>
      <c r="AK1258" s="113" t="str">
        <f t="shared" si="1240"/>
        <v/>
      </c>
      <c r="AL1258" s="113" t="str">
        <f t="shared" si="1240"/>
        <v/>
      </c>
      <c r="AM1258" s="113" t="str">
        <f t="shared" si="1240"/>
        <v/>
      </c>
      <c r="AN1258" s="113" t="str">
        <f t="shared" si="1240"/>
        <v/>
      </c>
      <c r="AO1258" s="113" t="str">
        <f t="shared" si="1240"/>
        <v/>
      </c>
      <c r="AP1258" s="113" t="str">
        <f t="shared" si="1240"/>
        <v/>
      </c>
      <c r="AQ1258" s="113" t="str">
        <f t="shared" si="1240"/>
        <v/>
      </c>
      <c r="AR1258" s="113" t="str">
        <f t="shared" si="1240"/>
        <v/>
      </c>
      <c r="AS1258" s="113" t="str">
        <f t="shared" si="1240"/>
        <v/>
      </c>
      <c r="AT1258" s="113" t="str">
        <f t="shared" si="1240"/>
        <v/>
      </c>
      <c r="AU1258" s="113" t="str">
        <f t="shared" si="1240"/>
        <v/>
      </c>
      <c r="AV1258" s="113" t="str">
        <f t="shared" si="1240"/>
        <v/>
      </c>
      <c r="AW1258" s="113" t="str">
        <f t="shared" si="1240"/>
        <v/>
      </c>
    </row>
    <row r="1259" spans="1:49">
      <c r="A1259" s="42" t="s">
        <v>33</v>
      </c>
      <c r="B1259" s="36" t="e">
        <f>(SUM(D1250:AW1250)-SUM(D1257:AW1257))^2/SUM(D1258:AW1258)</f>
        <v>#DIV/0!</v>
      </c>
      <c r="C1259" s="113"/>
      <c r="D1259" s="113"/>
      <c r="E1259" s="113"/>
      <c r="F1259" s="113"/>
      <c r="G1259" s="113"/>
      <c r="H1259" s="113"/>
      <c r="I1259" s="113"/>
      <c r="J1259" s="113"/>
      <c r="K1259" s="113"/>
      <c r="L1259" s="113"/>
      <c r="M1259" s="113"/>
      <c r="N1259" s="113"/>
      <c r="O1259" s="113"/>
      <c r="P1259" s="113"/>
      <c r="Q1259" s="113"/>
      <c r="R1259" s="113"/>
      <c r="S1259" s="113"/>
      <c r="T1259" s="113"/>
      <c r="U1259" s="113"/>
      <c r="V1259" s="113"/>
      <c r="W1259" s="113"/>
      <c r="X1259" s="113"/>
      <c r="Y1259" s="113"/>
      <c r="Z1259" s="113"/>
      <c r="AA1259" s="113"/>
      <c r="AB1259" s="113"/>
      <c r="AC1259" s="113"/>
      <c r="AD1259" s="113"/>
      <c r="AE1259" s="113"/>
      <c r="AF1259" s="113"/>
      <c r="AG1259" s="113"/>
      <c r="AH1259" s="113"/>
      <c r="AI1259" s="113"/>
      <c r="AJ1259" s="113"/>
      <c r="AK1259" s="113"/>
      <c r="AL1259" s="113"/>
      <c r="AM1259" s="113"/>
      <c r="AN1259" s="113"/>
      <c r="AO1259" s="113"/>
      <c r="AP1259" s="113"/>
      <c r="AQ1259" s="113"/>
      <c r="AR1259" s="113"/>
      <c r="AS1259" s="113"/>
      <c r="AT1259" s="113"/>
      <c r="AU1259" s="113"/>
      <c r="AV1259" s="113"/>
      <c r="AW1259" s="116"/>
    </row>
    <row r="1260" spans="1:49" ht="16" thickBot="1">
      <c r="A1260" s="46" t="s">
        <v>32</v>
      </c>
      <c r="B1260" s="47" t="e">
        <f>CHIDIST(B1259,1)</f>
        <v>#DIV/0!</v>
      </c>
      <c r="C1260" s="117"/>
      <c r="D1260" s="117"/>
      <c r="E1260" s="117"/>
      <c r="F1260" s="117"/>
      <c r="G1260" s="117"/>
      <c r="H1260" s="117"/>
      <c r="I1260" s="117"/>
      <c r="J1260" s="117"/>
      <c r="K1260" s="117"/>
      <c r="L1260" s="117"/>
      <c r="M1260" s="117"/>
      <c r="N1260" s="117"/>
      <c r="O1260" s="117"/>
      <c r="P1260" s="117"/>
      <c r="Q1260" s="117"/>
      <c r="R1260" s="117"/>
      <c r="S1260" s="117"/>
      <c r="T1260" s="117"/>
      <c r="U1260" s="117"/>
      <c r="V1260" s="117"/>
      <c r="W1260" s="117"/>
      <c r="X1260" s="117"/>
      <c r="Y1260" s="117"/>
      <c r="Z1260" s="117"/>
      <c r="AA1260" s="117"/>
      <c r="AB1260" s="117"/>
      <c r="AC1260" s="117"/>
      <c r="AD1260" s="117"/>
      <c r="AE1260" s="117"/>
      <c r="AF1260" s="117"/>
      <c r="AG1260" s="117"/>
      <c r="AH1260" s="117"/>
      <c r="AI1260" s="117"/>
      <c r="AJ1260" s="117"/>
      <c r="AK1260" s="117"/>
      <c r="AL1260" s="117"/>
      <c r="AM1260" s="117"/>
      <c r="AN1260" s="117"/>
      <c r="AO1260" s="117"/>
      <c r="AP1260" s="117"/>
      <c r="AQ1260" s="117"/>
      <c r="AR1260" s="117"/>
      <c r="AS1260" s="117"/>
      <c r="AT1260" s="117"/>
      <c r="AU1260" s="117"/>
      <c r="AV1260" s="117"/>
      <c r="AW1260" s="118"/>
    </row>
    <row r="1261" spans="1:49">
      <c r="A1261" s="33"/>
      <c r="B1261" s="33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  <c r="AC1261" s="37"/>
      <c r="AD1261" s="37"/>
      <c r="AE1261" s="37"/>
      <c r="AF1261" s="37"/>
      <c r="AG1261" s="37"/>
      <c r="AH1261" s="37"/>
      <c r="AI1261" s="37"/>
      <c r="AJ1261" s="37"/>
      <c r="AK1261" s="37"/>
      <c r="AL1261" s="37"/>
      <c r="AM1261" s="37"/>
      <c r="AN1261" s="37"/>
      <c r="AO1261" s="37"/>
      <c r="AP1261" s="37"/>
      <c r="AQ1261" s="37"/>
      <c r="AR1261" s="37"/>
      <c r="AS1261" s="37"/>
      <c r="AT1261" s="37"/>
      <c r="AU1261" s="37"/>
      <c r="AV1261" s="37"/>
      <c r="AW1261" s="37"/>
    </row>
    <row r="1262" spans="1:49" ht="16" thickBot="1">
      <c r="A1262" s="33"/>
      <c r="B1262" s="33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  <c r="AC1262" s="37"/>
      <c r="AD1262" s="37"/>
      <c r="AE1262" s="37"/>
      <c r="AF1262" s="37"/>
      <c r="AG1262" s="37"/>
      <c r="AH1262" s="37"/>
      <c r="AI1262" s="37"/>
      <c r="AJ1262" s="37"/>
      <c r="AK1262" s="37"/>
      <c r="AL1262" s="37"/>
      <c r="AM1262" s="37"/>
      <c r="AN1262" s="37"/>
      <c r="AO1262" s="37"/>
      <c r="AP1262" s="37"/>
      <c r="AQ1262" s="37"/>
      <c r="AR1262" s="37"/>
      <c r="AS1262" s="37"/>
      <c r="AT1262" s="37"/>
      <c r="AU1262" s="37"/>
      <c r="AV1262" s="37"/>
      <c r="AW1262" s="37"/>
    </row>
    <row r="1263" spans="1:49">
      <c r="A1263" s="43" t="str">
        <f>A1265&amp;" vs. "&amp;A1268</f>
        <v>Strain F vs. Strain J</v>
      </c>
      <c r="B1263" s="44" t="e">
        <f>"p = "&amp;FIXED(B1277,6)</f>
        <v>#DIV/0!</v>
      </c>
      <c r="C1263" s="114"/>
      <c r="D1263" s="114"/>
      <c r="E1263" s="114"/>
      <c r="F1263" s="114"/>
      <c r="G1263" s="114"/>
      <c r="H1263" s="114"/>
      <c r="I1263" s="114"/>
      <c r="J1263" s="114"/>
      <c r="K1263" s="114"/>
      <c r="L1263" s="114"/>
      <c r="M1263" s="114"/>
      <c r="N1263" s="114"/>
      <c r="O1263" s="114"/>
      <c r="P1263" s="114"/>
      <c r="Q1263" s="114"/>
      <c r="R1263" s="114"/>
      <c r="S1263" s="114"/>
      <c r="T1263" s="114"/>
      <c r="U1263" s="114"/>
      <c r="V1263" s="114"/>
      <c r="W1263" s="114"/>
      <c r="X1263" s="114"/>
      <c r="Y1263" s="114"/>
      <c r="Z1263" s="114"/>
      <c r="AA1263" s="114"/>
      <c r="AB1263" s="114"/>
      <c r="AC1263" s="114"/>
      <c r="AD1263" s="114"/>
      <c r="AE1263" s="114"/>
      <c r="AF1263" s="114"/>
      <c r="AG1263" s="114"/>
      <c r="AH1263" s="114"/>
      <c r="AI1263" s="114"/>
      <c r="AJ1263" s="114"/>
      <c r="AK1263" s="114"/>
      <c r="AL1263" s="114"/>
      <c r="AM1263" s="114"/>
      <c r="AN1263" s="114"/>
      <c r="AO1263" s="114"/>
      <c r="AP1263" s="114"/>
      <c r="AQ1263" s="114"/>
      <c r="AR1263" s="114"/>
      <c r="AS1263" s="114"/>
      <c r="AT1263" s="114"/>
      <c r="AU1263" s="114"/>
      <c r="AV1263" s="114"/>
      <c r="AW1263" s="115"/>
    </row>
    <row r="1264" spans="1:49">
      <c r="A1264" s="33"/>
      <c r="B1264" s="33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  <c r="AC1264" s="37"/>
      <c r="AD1264" s="37"/>
      <c r="AE1264" s="37"/>
      <c r="AF1264" s="37"/>
      <c r="AG1264" s="37"/>
      <c r="AH1264" s="37"/>
      <c r="AI1264" s="37"/>
      <c r="AJ1264" s="37"/>
      <c r="AK1264" s="37"/>
      <c r="AL1264" s="37"/>
      <c r="AM1264" s="37"/>
      <c r="AN1264" s="37"/>
      <c r="AO1264" s="37"/>
      <c r="AP1264" s="37"/>
      <c r="AQ1264" s="37"/>
      <c r="AR1264" s="37"/>
      <c r="AS1264" s="37"/>
      <c r="AT1264" s="37"/>
      <c r="AU1264" s="37"/>
      <c r="AV1264" s="37"/>
      <c r="AW1264" s="37"/>
    </row>
    <row r="1265" spans="1:49">
      <c r="A1265" s="45" t="str">
        <f>A$210</f>
        <v>Strain F</v>
      </c>
      <c r="B1265" s="36"/>
      <c r="C1265" s="113"/>
      <c r="D1265" s="113"/>
      <c r="E1265" s="113"/>
      <c r="F1265" s="113"/>
      <c r="G1265" s="113"/>
      <c r="H1265" s="113"/>
      <c r="I1265" s="113"/>
      <c r="J1265" s="113"/>
      <c r="K1265" s="113"/>
      <c r="L1265" s="113"/>
      <c r="M1265" s="113"/>
      <c r="N1265" s="113"/>
      <c r="O1265" s="113"/>
      <c r="P1265" s="113"/>
      <c r="Q1265" s="113"/>
      <c r="R1265" s="113"/>
      <c r="S1265" s="113"/>
      <c r="T1265" s="113"/>
      <c r="U1265" s="113"/>
      <c r="V1265" s="113"/>
      <c r="W1265" s="113"/>
      <c r="X1265" s="113"/>
      <c r="Y1265" s="113"/>
      <c r="Z1265" s="113"/>
      <c r="AA1265" s="113"/>
      <c r="AB1265" s="113"/>
      <c r="AC1265" s="113"/>
      <c r="AD1265" s="113"/>
      <c r="AE1265" s="113"/>
      <c r="AF1265" s="113"/>
      <c r="AG1265" s="113"/>
      <c r="AH1265" s="113"/>
      <c r="AI1265" s="113"/>
      <c r="AJ1265" s="113"/>
      <c r="AK1265" s="113"/>
      <c r="AL1265" s="113"/>
      <c r="AM1265" s="113"/>
      <c r="AN1265" s="113"/>
      <c r="AO1265" s="113"/>
      <c r="AP1265" s="113"/>
      <c r="AQ1265" s="113"/>
      <c r="AR1265" s="113"/>
      <c r="AS1265" s="113"/>
      <c r="AT1265" s="113"/>
      <c r="AU1265" s="113"/>
      <c r="AV1265" s="113"/>
      <c r="AW1265" s="116"/>
    </row>
    <row r="1266" spans="1:49">
      <c r="A1266" s="42" t="str">
        <f>A$211</f>
        <v>Number of Subjects at Risk (N)</v>
      </c>
      <c r="B1266" s="36">
        <f>B$211</f>
        <v>0</v>
      </c>
      <c r="C1266" s="113">
        <f t="shared" ref="C1266:AW1266" si="1241">C$211</f>
        <v>0</v>
      </c>
      <c r="D1266" s="113">
        <f t="shared" si="1241"/>
        <v>0</v>
      </c>
      <c r="E1266" s="113">
        <f t="shared" si="1241"/>
        <v>0</v>
      </c>
      <c r="F1266" s="113">
        <f t="shared" si="1241"/>
        <v>0</v>
      </c>
      <c r="G1266" s="113">
        <f t="shared" si="1241"/>
        <v>0</v>
      </c>
      <c r="H1266" s="113">
        <f t="shared" si="1241"/>
        <v>0</v>
      </c>
      <c r="I1266" s="113">
        <f t="shared" si="1241"/>
        <v>0</v>
      </c>
      <c r="J1266" s="113">
        <f t="shared" si="1241"/>
        <v>0</v>
      </c>
      <c r="K1266" s="113">
        <f t="shared" si="1241"/>
        <v>0</v>
      </c>
      <c r="L1266" s="113">
        <f t="shared" si="1241"/>
        <v>0</v>
      </c>
      <c r="M1266" s="113">
        <f t="shared" si="1241"/>
        <v>0</v>
      </c>
      <c r="N1266" s="113">
        <f t="shared" si="1241"/>
        <v>0</v>
      </c>
      <c r="O1266" s="113">
        <f t="shared" si="1241"/>
        <v>0</v>
      </c>
      <c r="P1266" s="113">
        <f t="shared" si="1241"/>
        <v>0</v>
      </c>
      <c r="Q1266" s="113">
        <f t="shared" si="1241"/>
        <v>0</v>
      </c>
      <c r="R1266" s="113">
        <f t="shared" si="1241"/>
        <v>0</v>
      </c>
      <c r="S1266" s="113">
        <f t="shared" si="1241"/>
        <v>0</v>
      </c>
      <c r="T1266" s="113">
        <f t="shared" si="1241"/>
        <v>0</v>
      </c>
      <c r="U1266" s="113">
        <f t="shared" si="1241"/>
        <v>0</v>
      </c>
      <c r="V1266" s="113">
        <f t="shared" si="1241"/>
        <v>0</v>
      </c>
      <c r="W1266" s="113">
        <f t="shared" si="1241"/>
        <v>0</v>
      </c>
      <c r="X1266" s="113">
        <f t="shared" si="1241"/>
        <v>0</v>
      </c>
      <c r="Y1266" s="113">
        <f t="shared" si="1241"/>
        <v>0</v>
      </c>
      <c r="Z1266" s="113">
        <f t="shared" si="1241"/>
        <v>0</v>
      </c>
      <c r="AA1266" s="113">
        <f t="shared" si="1241"/>
        <v>0</v>
      </c>
      <c r="AB1266" s="113">
        <f t="shared" si="1241"/>
        <v>0</v>
      </c>
      <c r="AC1266" s="113">
        <f t="shared" si="1241"/>
        <v>0</v>
      </c>
      <c r="AD1266" s="113">
        <f t="shared" si="1241"/>
        <v>0</v>
      </c>
      <c r="AE1266" s="113">
        <f t="shared" si="1241"/>
        <v>0</v>
      </c>
      <c r="AF1266" s="113">
        <f t="shared" si="1241"/>
        <v>0</v>
      </c>
      <c r="AG1266" s="113">
        <f t="shared" si="1241"/>
        <v>0</v>
      </c>
      <c r="AH1266" s="113">
        <f t="shared" si="1241"/>
        <v>0</v>
      </c>
      <c r="AI1266" s="113">
        <f t="shared" si="1241"/>
        <v>0</v>
      </c>
      <c r="AJ1266" s="113">
        <f t="shared" si="1241"/>
        <v>0</v>
      </c>
      <c r="AK1266" s="113">
        <f t="shared" si="1241"/>
        <v>0</v>
      </c>
      <c r="AL1266" s="113">
        <f t="shared" si="1241"/>
        <v>0</v>
      </c>
      <c r="AM1266" s="113">
        <f t="shared" si="1241"/>
        <v>0</v>
      </c>
      <c r="AN1266" s="113">
        <f t="shared" si="1241"/>
        <v>0</v>
      </c>
      <c r="AO1266" s="113">
        <f t="shared" si="1241"/>
        <v>0</v>
      </c>
      <c r="AP1266" s="113">
        <f t="shared" si="1241"/>
        <v>0</v>
      </c>
      <c r="AQ1266" s="113">
        <f t="shared" si="1241"/>
        <v>0</v>
      </c>
      <c r="AR1266" s="113">
        <f t="shared" si="1241"/>
        <v>0</v>
      </c>
      <c r="AS1266" s="113">
        <f t="shared" si="1241"/>
        <v>0</v>
      </c>
      <c r="AT1266" s="113">
        <f t="shared" si="1241"/>
        <v>0</v>
      </c>
      <c r="AU1266" s="113">
        <f t="shared" si="1241"/>
        <v>0</v>
      </c>
      <c r="AV1266" s="113">
        <f t="shared" si="1241"/>
        <v>0</v>
      </c>
      <c r="AW1266" s="113">
        <f t="shared" si="1241"/>
        <v>0</v>
      </c>
    </row>
    <row r="1267" spans="1:49">
      <c r="A1267" s="42" t="str">
        <f>A$212</f>
        <v>Observed Number of Deaths (O)</v>
      </c>
      <c r="B1267" s="36">
        <f>B$212</f>
        <v>0</v>
      </c>
      <c r="C1267" s="113">
        <f t="shared" ref="C1267:AW1267" si="1242">C$212</f>
        <v>0</v>
      </c>
      <c r="D1267" s="113">
        <f t="shared" si="1242"/>
        <v>0</v>
      </c>
      <c r="E1267" s="113">
        <f t="shared" si="1242"/>
        <v>0</v>
      </c>
      <c r="F1267" s="113">
        <f t="shared" si="1242"/>
        <v>0</v>
      </c>
      <c r="G1267" s="113">
        <f t="shared" si="1242"/>
        <v>0</v>
      </c>
      <c r="H1267" s="113">
        <f t="shared" si="1242"/>
        <v>0</v>
      </c>
      <c r="I1267" s="113">
        <f t="shared" si="1242"/>
        <v>0</v>
      </c>
      <c r="J1267" s="113">
        <f t="shared" si="1242"/>
        <v>0</v>
      </c>
      <c r="K1267" s="113">
        <f t="shared" si="1242"/>
        <v>0</v>
      </c>
      <c r="L1267" s="113">
        <f t="shared" si="1242"/>
        <v>0</v>
      </c>
      <c r="M1267" s="113">
        <f t="shared" si="1242"/>
        <v>0</v>
      </c>
      <c r="N1267" s="113">
        <f t="shared" si="1242"/>
        <v>0</v>
      </c>
      <c r="O1267" s="113">
        <f t="shared" si="1242"/>
        <v>0</v>
      </c>
      <c r="P1267" s="113">
        <f t="shared" si="1242"/>
        <v>0</v>
      </c>
      <c r="Q1267" s="113">
        <f t="shared" si="1242"/>
        <v>0</v>
      </c>
      <c r="R1267" s="113">
        <f t="shared" si="1242"/>
        <v>0</v>
      </c>
      <c r="S1267" s="113">
        <f t="shared" si="1242"/>
        <v>0</v>
      </c>
      <c r="T1267" s="113">
        <f t="shared" si="1242"/>
        <v>0</v>
      </c>
      <c r="U1267" s="113">
        <f t="shared" si="1242"/>
        <v>0</v>
      </c>
      <c r="V1267" s="113">
        <f t="shared" si="1242"/>
        <v>0</v>
      </c>
      <c r="W1267" s="113">
        <f t="shared" si="1242"/>
        <v>0</v>
      </c>
      <c r="X1267" s="113">
        <f t="shared" si="1242"/>
        <v>0</v>
      </c>
      <c r="Y1267" s="113">
        <f t="shared" si="1242"/>
        <v>0</v>
      </c>
      <c r="Z1267" s="113">
        <f t="shared" si="1242"/>
        <v>0</v>
      </c>
      <c r="AA1267" s="113">
        <f t="shared" si="1242"/>
        <v>0</v>
      </c>
      <c r="AB1267" s="113">
        <f t="shared" si="1242"/>
        <v>0</v>
      </c>
      <c r="AC1267" s="113">
        <f t="shared" si="1242"/>
        <v>0</v>
      </c>
      <c r="AD1267" s="113">
        <f t="shared" si="1242"/>
        <v>0</v>
      </c>
      <c r="AE1267" s="113">
        <f t="shared" si="1242"/>
        <v>0</v>
      </c>
      <c r="AF1267" s="113">
        <f t="shared" si="1242"/>
        <v>0</v>
      </c>
      <c r="AG1267" s="113">
        <f t="shared" si="1242"/>
        <v>0</v>
      </c>
      <c r="AH1267" s="113">
        <f t="shared" si="1242"/>
        <v>0</v>
      </c>
      <c r="AI1267" s="113">
        <f t="shared" si="1242"/>
        <v>0</v>
      </c>
      <c r="AJ1267" s="113">
        <f t="shared" si="1242"/>
        <v>0</v>
      </c>
      <c r="AK1267" s="113">
        <f t="shared" si="1242"/>
        <v>0</v>
      </c>
      <c r="AL1267" s="113">
        <f t="shared" si="1242"/>
        <v>0</v>
      </c>
      <c r="AM1267" s="113">
        <f t="shared" si="1242"/>
        <v>0</v>
      </c>
      <c r="AN1267" s="113">
        <f t="shared" si="1242"/>
        <v>0</v>
      </c>
      <c r="AO1267" s="113">
        <f t="shared" si="1242"/>
        <v>0</v>
      </c>
      <c r="AP1267" s="113">
        <f t="shared" si="1242"/>
        <v>0</v>
      </c>
      <c r="AQ1267" s="113">
        <f t="shared" si="1242"/>
        <v>0</v>
      </c>
      <c r="AR1267" s="113">
        <f t="shared" si="1242"/>
        <v>0</v>
      </c>
      <c r="AS1267" s="113">
        <f t="shared" si="1242"/>
        <v>0</v>
      </c>
      <c r="AT1267" s="113">
        <f t="shared" si="1242"/>
        <v>0</v>
      </c>
      <c r="AU1267" s="113">
        <f t="shared" si="1242"/>
        <v>0</v>
      </c>
      <c r="AV1267" s="113">
        <f t="shared" si="1242"/>
        <v>0</v>
      </c>
      <c r="AW1267" s="113">
        <f t="shared" si="1242"/>
        <v>0</v>
      </c>
    </row>
    <row r="1268" spans="1:49">
      <c r="A1268" s="45" t="str">
        <f>A$354</f>
        <v>Strain J</v>
      </c>
      <c r="B1268" s="36"/>
      <c r="C1268" s="113"/>
      <c r="D1268" s="113"/>
      <c r="E1268" s="113"/>
      <c r="F1268" s="113"/>
      <c r="G1268" s="113"/>
      <c r="H1268" s="113"/>
      <c r="I1268" s="113"/>
      <c r="J1268" s="113"/>
      <c r="K1268" s="113"/>
      <c r="L1268" s="113"/>
      <c r="M1268" s="113"/>
      <c r="N1268" s="113"/>
      <c r="O1268" s="113"/>
      <c r="P1268" s="113"/>
      <c r="Q1268" s="113"/>
      <c r="R1268" s="113"/>
      <c r="S1268" s="113"/>
      <c r="T1268" s="113"/>
      <c r="U1268" s="113"/>
      <c r="V1268" s="113"/>
      <c r="W1268" s="113"/>
      <c r="X1268" s="113"/>
      <c r="Y1268" s="113"/>
      <c r="Z1268" s="113"/>
      <c r="AA1268" s="113"/>
      <c r="AB1268" s="113"/>
      <c r="AC1268" s="113"/>
      <c r="AD1268" s="113"/>
      <c r="AE1268" s="113"/>
      <c r="AF1268" s="113"/>
      <c r="AG1268" s="113"/>
      <c r="AH1268" s="113"/>
      <c r="AI1268" s="113"/>
      <c r="AJ1268" s="113"/>
      <c r="AK1268" s="113"/>
      <c r="AL1268" s="113"/>
      <c r="AM1268" s="113"/>
      <c r="AN1268" s="113"/>
      <c r="AO1268" s="113"/>
      <c r="AP1268" s="113"/>
      <c r="AQ1268" s="113"/>
      <c r="AR1268" s="113"/>
      <c r="AS1268" s="113"/>
      <c r="AT1268" s="113"/>
      <c r="AU1268" s="113"/>
      <c r="AV1268" s="113"/>
      <c r="AW1268" s="116"/>
    </row>
    <row r="1269" spans="1:49">
      <c r="A1269" s="42" t="str">
        <f>A$355</f>
        <v>Number of Subjects at Risk (N)</v>
      </c>
      <c r="B1269" s="36">
        <f>B$355</f>
        <v>0</v>
      </c>
      <c r="C1269" s="113">
        <f t="shared" ref="C1269:AW1269" si="1243">C$355</f>
        <v>0</v>
      </c>
      <c r="D1269" s="113">
        <f t="shared" si="1243"/>
        <v>0</v>
      </c>
      <c r="E1269" s="113">
        <f t="shared" si="1243"/>
        <v>0</v>
      </c>
      <c r="F1269" s="113">
        <f t="shared" si="1243"/>
        <v>0</v>
      </c>
      <c r="G1269" s="113">
        <f t="shared" si="1243"/>
        <v>0</v>
      </c>
      <c r="H1269" s="113">
        <f t="shared" si="1243"/>
        <v>0</v>
      </c>
      <c r="I1269" s="113">
        <f t="shared" si="1243"/>
        <v>0</v>
      </c>
      <c r="J1269" s="113">
        <f t="shared" si="1243"/>
        <v>0</v>
      </c>
      <c r="K1269" s="113">
        <f t="shared" si="1243"/>
        <v>0</v>
      </c>
      <c r="L1269" s="113">
        <f t="shared" si="1243"/>
        <v>0</v>
      </c>
      <c r="M1269" s="113">
        <f t="shared" si="1243"/>
        <v>0</v>
      </c>
      <c r="N1269" s="113">
        <f t="shared" si="1243"/>
        <v>0</v>
      </c>
      <c r="O1269" s="113">
        <f t="shared" si="1243"/>
        <v>0</v>
      </c>
      <c r="P1269" s="113">
        <f t="shared" si="1243"/>
        <v>0</v>
      </c>
      <c r="Q1269" s="113">
        <f t="shared" si="1243"/>
        <v>0</v>
      </c>
      <c r="R1269" s="113">
        <f t="shared" si="1243"/>
        <v>0</v>
      </c>
      <c r="S1269" s="113">
        <f t="shared" si="1243"/>
        <v>0</v>
      </c>
      <c r="T1269" s="113">
        <f t="shared" si="1243"/>
        <v>0</v>
      </c>
      <c r="U1269" s="113">
        <f t="shared" si="1243"/>
        <v>0</v>
      </c>
      <c r="V1269" s="113">
        <f t="shared" si="1243"/>
        <v>0</v>
      </c>
      <c r="W1269" s="113">
        <f t="shared" si="1243"/>
        <v>0</v>
      </c>
      <c r="X1269" s="113">
        <f t="shared" si="1243"/>
        <v>0</v>
      </c>
      <c r="Y1269" s="113">
        <f t="shared" si="1243"/>
        <v>0</v>
      </c>
      <c r="Z1269" s="113">
        <f t="shared" si="1243"/>
        <v>0</v>
      </c>
      <c r="AA1269" s="113">
        <f t="shared" si="1243"/>
        <v>0</v>
      </c>
      <c r="AB1269" s="113">
        <f t="shared" si="1243"/>
        <v>0</v>
      </c>
      <c r="AC1269" s="113">
        <f t="shared" si="1243"/>
        <v>0</v>
      </c>
      <c r="AD1269" s="113">
        <f t="shared" si="1243"/>
        <v>0</v>
      </c>
      <c r="AE1269" s="113">
        <f t="shared" si="1243"/>
        <v>0</v>
      </c>
      <c r="AF1269" s="113">
        <f t="shared" si="1243"/>
        <v>0</v>
      </c>
      <c r="AG1269" s="113">
        <f t="shared" si="1243"/>
        <v>0</v>
      </c>
      <c r="AH1269" s="113">
        <f t="shared" si="1243"/>
        <v>0</v>
      </c>
      <c r="AI1269" s="113">
        <f t="shared" si="1243"/>
        <v>0</v>
      </c>
      <c r="AJ1269" s="113">
        <f t="shared" si="1243"/>
        <v>0</v>
      </c>
      <c r="AK1269" s="113">
        <f t="shared" si="1243"/>
        <v>0</v>
      </c>
      <c r="AL1269" s="113">
        <f t="shared" si="1243"/>
        <v>0</v>
      </c>
      <c r="AM1269" s="113">
        <f t="shared" si="1243"/>
        <v>0</v>
      </c>
      <c r="AN1269" s="113">
        <f t="shared" si="1243"/>
        <v>0</v>
      </c>
      <c r="AO1269" s="113">
        <f t="shared" si="1243"/>
        <v>0</v>
      </c>
      <c r="AP1269" s="113">
        <f t="shared" si="1243"/>
        <v>0</v>
      </c>
      <c r="AQ1269" s="113">
        <f t="shared" si="1243"/>
        <v>0</v>
      </c>
      <c r="AR1269" s="113">
        <f t="shared" si="1243"/>
        <v>0</v>
      </c>
      <c r="AS1269" s="113">
        <f t="shared" si="1243"/>
        <v>0</v>
      </c>
      <c r="AT1269" s="113">
        <f t="shared" si="1243"/>
        <v>0</v>
      </c>
      <c r="AU1269" s="113">
        <f t="shared" si="1243"/>
        <v>0</v>
      </c>
      <c r="AV1269" s="113">
        <f t="shared" si="1243"/>
        <v>0</v>
      </c>
      <c r="AW1269" s="113">
        <f t="shared" si="1243"/>
        <v>0</v>
      </c>
    </row>
    <row r="1270" spans="1:49">
      <c r="A1270" s="42" t="str">
        <f>A$356</f>
        <v>Observed Number of Deaths (O)</v>
      </c>
      <c r="B1270" s="36">
        <f>B$356</f>
        <v>0</v>
      </c>
      <c r="C1270" s="113">
        <f t="shared" ref="C1270:AW1270" si="1244">C$356</f>
        <v>0</v>
      </c>
      <c r="D1270" s="113">
        <f t="shared" si="1244"/>
        <v>0</v>
      </c>
      <c r="E1270" s="113">
        <f t="shared" si="1244"/>
        <v>0</v>
      </c>
      <c r="F1270" s="113">
        <f t="shared" si="1244"/>
        <v>0</v>
      </c>
      <c r="G1270" s="113">
        <f t="shared" si="1244"/>
        <v>0</v>
      </c>
      <c r="H1270" s="113">
        <f t="shared" si="1244"/>
        <v>0</v>
      </c>
      <c r="I1270" s="113">
        <f t="shared" si="1244"/>
        <v>0</v>
      </c>
      <c r="J1270" s="113">
        <f t="shared" si="1244"/>
        <v>0</v>
      </c>
      <c r="K1270" s="113">
        <f t="shared" si="1244"/>
        <v>0</v>
      </c>
      <c r="L1270" s="113">
        <f t="shared" si="1244"/>
        <v>0</v>
      </c>
      <c r="M1270" s="113">
        <f t="shared" si="1244"/>
        <v>0</v>
      </c>
      <c r="N1270" s="113">
        <f t="shared" si="1244"/>
        <v>0</v>
      </c>
      <c r="O1270" s="113">
        <f t="shared" si="1244"/>
        <v>0</v>
      </c>
      <c r="P1270" s="113">
        <f t="shared" si="1244"/>
        <v>0</v>
      </c>
      <c r="Q1270" s="113">
        <f t="shared" si="1244"/>
        <v>0</v>
      </c>
      <c r="R1270" s="113">
        <f t="shared" si="1244"/>
        <v>0</v>
      </c>
      <c r="S1270" s="113">
        <f t="shared" si="1244"/>
        <v>0</v>
      </c>
      <c r="T1270" s="113">
        <f t="shared" si="1244"/>
        <v>0</v>
      </c>
      <c r="U1270" s="113">
        <f t="shared" si="1244"/>
        <v>0</v>
      </c>
      <c r="V1270" s="113">
        <f t="shared" si="1244"/>
        <v>0</v>
      </c>
      <c r="W1270" s="113">
        <f t="shared" si="1244"/>
        <v>0</v>
      </c>
      <c r="X1270" s="113">
        <f t="shared" si="1244"/>
        <v>0</v>
      </c>
      <c r="Y1270" s="113">
        <f t="shared" si="1244"/>
        <v>0</v>
      </c>
      <c r="Z1270" s="113">
        <f t="shared" si="1244"/>
        <v>0</v>
      </c>
      <c r="AA1270" s="113">
        <f t="shared" si="1244"/>
        <v>0</v>
      </c>
      <c r="AB1270" s="113">
        <f t="shared" si="1244"/>
        <v>0</v>
      </c>
      <c r="AC1270" s="113">
        <f t="shared" si="1244"/>
        <v>0</v>
      </c>
      <c r="AD1270" s="113">
        <f t="shared" si="1244"/>
        <v>0</v>
      </c>
      <c r="AE1270" s="113">
        <f t="shared" si="1244"/>
        <v>0</v>
      </c>
      <c r="AF1270" s="113">
        <f t="shared" si="1244"/>
        <v>0</v>
      </c>
      <c r="AG1270" s="113">
        <f t="shared" si="1244"/>
        <v>0</v>
      </c>
      <c r="AH1270" s="113">
        <f t="shared" si="1244"/>
        <v>0</v>
      </c>
      <c r="AI1270" s="113">
        <f t="shared" si="1244"/>
        <v>0</v>
      </c>
      <c r="AJ1270" s="113">
        <f t="shared" si="1244"/>
        <v>0</v>
      </c>
      <c r="AK1270" s="113">
        <f t="shared" si="1244"/>
        <v>0</v>
      </c>
      <c r="AL1270" s="113">
        <f t="shared" si="1244"/>
        <v>0</v>
      </c>
      <c r="AM1270" s="113">
        <f t="shared" si="1244"/>
        <v>0</v>
      </c>
      <c r="AN1270" s="113">
        <f t="shared" si="1244"/>
        <v>0</v>
      </c>
      <c r="AO1270" s="113">
        <f t="shared" si="1244"/>
        <v>0</v>
      </c>
      <c r="AP1270" s="113">
        <f t="shared" si="1244"/>
        <v>0</v>
      </c>
      <c r="AQ1270" s="113">
        <f t="shared" si="1244"/>
        <v>0</v>
      </c>
      <c r="AR1270" s="113">
        <f t="shared" si="1244"/>
        <v>0</v>
      </c>
      <c r="AS1270" s="113">
        <f t="shared" si="1244"/>
        <v>0</v>
      </c>
      <c r="AT1270" s="113">
        <f t="shared" si="1244"/>
        <v>0</v>
      </c>
      <c r="AU1270" s="113">
        <f t="shared" si="1244"/>
        <v>0</v>
      </c>
      <c r="AV1270" s="113">
        <f t="shared" si="1244"/>
        <v>0</v>
      </c>
      <c r="AW1270" s="113">
        <f t="shared" si="1244"/>
        <v>0</v>
      </c>
    </row>
    <row r="1271" spans="1:49">
      <c r="A1271" s="45" t="s">
        <v>29</v>
      </c>
      <c r="B1271" s="36"/>
      <c r="C1271" s="113"/>
      <c r="D1271" s="113"/>
      <c r="E1271" s="113"/>
      <c r="F1271" s="113"/>
      <c r="G1271" s="113"/>
      <c r="H1271" s="113"/>
      <c r="I1271" s="113"/>
      <c r="J1271" s="113"/>
      <c r="K1271" s="113"/>
      <c r="L1271" s="113"/>
      <c r="M1271" s="113"/>
      <c r="N1271" s="113"/>
      <c r="O1271" s="113"/>
      <c r="P1271" s="113"/>
      <c r="Q1271" s="113"/>
      <c r="R1271" s="113"/>
      <c r="S1271" s="113"/>
      <c r="T1271" s="113"/>
      <c r="U1271" s="113"/>
      <c r="V1271" s="113"/>
      <c r="W1271" s="113"/>
      <c r="X1271" s="113"/>
      <c r="Y1271" s="113"/>
      <c r="Z1271" s="113"/>
      <c r="AA1271" s="113"/>
      <c r="AB1271" s="113"/>
      <c r="AC1271" s="113"/>
      <c r="AD1271" s="113"/>
      <c r="AE1271" s="113"/>
      <c r="AF1271" s="113"/>
      <c r="AG1271" s="113"/>
      <c r="AH1271" s="113"/>
      <c r="AI1271" s="113"/>
      <c r="AJ1271" s="113"/>
      <c r="AK1271" s="113"/>
      <c r="AL1271" s="113"/>
      <c r="AM1271" s="113"/>
      <c r="AN1271" s="113"/>
      <c r="AO1271" s="113"/>
      <c r="AP1271" s="113"/>
      <c r="AQ1271" s="113"/>
      <c r="AR1271" s="113"/>
      <c r="AS1271" s="113"/>
      <c r="AT1271" s="113"/>
      <c r="AU1271" s="113"/>
      <c r="AV1271" s="113"/>
      <c r="AW1271" s="116"/>
    </row>
    <row r="1272" spans="1:49">
      <c r="A1272" s="42" t="s">
        <v>30</v>
      </c>
      <c r="B1272" s="36"/>
      <c r="C1272" s="113">
        <f>C1266+C1269</f>
        <v>0</v>
      </c>
      <c r="D1272" s="113">
        <f t="shared" ref="D1272:AW1272" si="1245">D1266+D1269</f>
        <v>0</v>
      </c>
      <c r="E1272" s="113">
        <f t="shared" si="1245"/>
        <v>0</v>
      </c>
      <c r="F1272" s="113">
        <f t="shared" si="1245"/>
        <v>0</v>
      </c>
      <c r="G1272" s="113">
        <f t="shared" si="1245"/>
        <v>0</v>
      </c>
      <c r="H1272" s="113">
        <f t="shared" si="1245"/>
        <v>0</v>
      </c>
      <c r="I1272" s="113">
        <f t="shared" si="1245"/>
        <v>0</v>
      </c>
      <c r="J1272" s="113">
        <f t="shared" si="1245"/>
        <v>0</v>
      </c>
      <c r="K1272" s="113">
        <f t="shared" si="1245"/>
        <v>0</v>
      </c>
      <c r="L1272" s="113">
        <f t="shared" si="1245"/>
        <v>0</v>
      </c>
      <c r="M1272" s="113">
        <f t="shared" si="1245"/>
        <v>0</v>
      </c>
      <c r="N1272" s="113">
        <f t="shared" si="1245"/>
        <v>0</v>
      </c>
      <c r="O1272" s="113">
        <f t="shared" si="1245"/>
        <v>0</v>
      </c>
      <c r="P1272" s="113">
        <f t="shared" si="1245"/>
        <v>0</v>
      </c>
      <c r="Q1272" s="113">
        <f t="shared" si="1245"/>
        <v>0</v>
      </c>
      <c r="R1272" s="113">
        <f t="shared" si="1245"/>
        <v>0</v>
      </c>
      <c r="S1272" s="113">
        <f t="shared" si="1245"/>
        <v>0</v>
      </c>
      <c r="T1272" s="113">
        <f t="shared" si="1245"/>
        <v>0</v>
      </c>
      <c r="U1272" s="113">
        <f t="shared" si="1245"/>
        <v>0</v>
      </c>
      <c r="V1272" s="113">
        <f t="shared" si="1245"/>
        <v>0</v>
      </c>
      <c r="W1272" s="113">
        <f t="shared" si="1245"/>
        <v>0</v>
      </c>
      <c r="X1272" s="113">
        <f t="shared" si="1245"/>
        <v>0</v>
      </c>
      <c r="Y1272" s="113">
        <f t="shared" si="1245"/>
        <v>0</v>
      </c>
      <c r="Z1272" s="113">
        <f t="shared" si="1245"/>
        <v>0</v>
      </c>
      <c r="AA1272" s="113">
        <f t="shared" si="1245"/>
        <v>0</v>
      </c>
      <c r="AB1272" s="113">
        <f t="shared" si="1245"/>
        <v>0</v>
      </c>
      <c r="AC1272" s="113">
        <f t="shared" si="1245"/>
        <v>0</v>
      </c>
      <c r="AD1272" s="113">
        <f t="shared" si="1245"/>
        <v>0</v>
      </c>
      <c r="AE1272" s="113">
        <f t="shared" si="1245"/>
        <v>0</v>
      </c>
      <c r="AF1272" s="113">
        <f t="shared" si="1245"/>
        <v>0</v>
      </c>
      <c r="AG1272" s="113">
        <f t="shared" si="1245"/>
        <v>0</v>
      </c>
      <c r="AH1272" s="113">
        <f t="shared" si="1245"/>
        <v>0</v>
      </c>
      <c r="AI1272" s="113">
        <f t="shared" si="1245"/>
        <v>0</v>
      </c>
      <c r="AJ1272" s="113">
        <f t="shared" si="1245"/>
        <v>0</v>
      </c>
      <c r="AK1272" s="113">
        <f t="shared" si="1245"/>
        <v>0</v>
      </c>
      <c r="AL1272" s="113">
        <f t="shared" si="1245"/>
        <v>0</v>
      </c>
      <c r="AM1272" s="113">
        <f t="shared" si="1245"/>
        <v>0</v>
      </c>
      <c r="AN1272" s="113">
        <f t="shared" si="1245"/>
        <v>0</v>
      </c>
      <c r="AO1272" s="113">
        <f t="shared" si="1245"/>
        <v>0</v>
      </c>
      <c r="AP1272" s="113">
        <f t="shared" si="1245"/>
        <v>0</v>
      </c>
      <c r="AQ1272" s="113">
        <f t="shared" si="1245"/>
        <v>0</v>
      </c>
      <c r="AR1272" s="113">
        <f t="shared" si="1245"/>
        <v>0</v>
      </c>
      <c r="AS1272" s="113">
        <f t="shared" si="1245"/>
        <v>0</v>
      </c>
      <c r="AT1272" s="113">
        <f t="shared" si="1245"/>
        <v>0</v>
      </c>
      <c r="AU1272" s="113">
        <f t="shared" si="1245"/>
        <v>0</v>
      </c>
      <c r="AV1272" s="113">
        <f t="shared" si="1245"/>
        <v>0</v>
      </c>
      <c r="AW1272" s="116">
        <f t="shared" si="1245"/>
        <v>0</v>
      </c>
    </row>
    <row r="1273" spans="1:49">
      <c r="A1273" s="42" t="s">
        <v>31</v>
      </c>
      <c r="B1273" s="36"/>
      <c r="C1273" s="113">
        <f>C1267+C1270</f>
        <v>0</v>
      </c>
      <c r="D1273" s="113">
        <f t="shared" ref="D1273:AW1273" si="1246">D1267+D1270</f>
        <v>0</v>
      </c>
      <c r="E1273" s="113">
        <f t="shared" si="1246"/>
        <v>0</v>
      </c>
      <c r="F1273" s="113">
        <f t="shared" si="1246"/>
        <v>0</v>
      </c>
      <c r="G1273" s="113">
        <f t="shared" si="1246"/>
        <v>0</v>
      </c>
      <c r="H1273" s="113">
        <f t="shared" si="1246"/>
        <v>0</v>
      </c>
      <c r="I1273" s="113">
        <f t="shared" si="1246"/>
        <v>0</v>
      </c>
      <c r="J1273" s="113">
        <f t="shared" si="1246"/>
        <v>0</v>
      </c>
      <c r="K1273" s="113">
        <f t="shared" si="1246"/>
        <v>0</v>
      </c>
      <c r="L1273" s="113">
        <f t="shared" si="1246"/>
        <v>0</v>
      </c>
      <c r="M1273" s="113">
        <f t="shared" si="1246"/>
        <v>0</v>
      </c>
      <c r="N1273" s="113">
        <f t="shared" si="1246"/>
        <v>0</v>
      </c>
      <c r="O1273" s="113">
        <f t="shared" si="1246"/>
        <v>0</v>
      </c>
      <c r="P1273" s="113">
        <f t="shared" si="1246"/>
        <v>0</v>
      </c>
      <c r="Q1273" s="113">
        <f t="shared" si="1246"/>
        <v>0</v>
      </c>
      <c r="R1273" s="113">
        <f t="shared" si="1246"/>
        <v>0</v>
      </c>
      <c r="S1273" s="113">
        <f t="shared" si="1246"/>
        <v>0</v>
      </c>
      <c r="T1273" s="113">
        <f t="shared" si="1246"/>
        <v>0</v>
      </c>
      <c r="U1273" s="113">
        <f t="shared" si="1246"/>
        <v>0</v>
      </c>
      <c r="V1273" s="113">
        <f t="shared" si="1246"/>
        <v>0</v>
      </c>
      <c r="W1273" s="113">
        <f t="shared" si="1246"/>
        <v>0</v>
      </c>
      <c r="X1273" s="113">
        <f t="shared" si="1246"/>
        <v>0</v>
      </c>
      <c r="Y1273" s="113">
        <f t="shared" si="1246"/>
        <v>0</v>
      </c>
      <c r="Z1273" s="113">
        <f t="shared" si="1246"/>
        <v>0</v>
      </c>
      <c r="AA1273" s="113">
        <f t="shared" si="1246"/>
        <v>0</v>
      </c>
      <c r="AB1273" s="113">
        <f t="shared" si="1246"/>
        <v>0</v>
      </c>
      <c r="AC1273" s="113">
        <f t="shared" si="1246"/>
        <v>0</v>
      </c>
      <c r="AD1273" s="113">
        <f t="shared" si="1246"/>
        <v>0</v>
      </c>
      <c r="AE1273" s="113">
        <f t="shared" si="1246"/>
        <v>0</v>
      </c>
      <c r="AF1273" s="113">
        <f t="shared" si="1246"/>
        <v>0</v>
      </c>
      <c r="AG1273" s="113">
        <f t="shared" si="1246"/>
        <v>0</v>
      </c>
      <c r="AH1273" s="113">
        <f t="shared" si="1246"/>
        <v>0</v>
      </c>
      <c r="AI1273" s="113">
        <f t="shared" si="1246"/>
        <v>0</v>
      </c>
      <c r="AJ1273" s="113">
        <f t="shared" si="1246"/>
        <v>0</v>
      </c>
      <c r="AK1273" s="113">
        <f t="shared" si="1246"/>
        <v>0</v>
      </c>
      <c r="AL1273" s="113">
        <f t="shared" si="1246"/>
        <v>0</v>
      </c>
      <c r="AM1273" s="113">
        <f t="shared" si="1246"/>
        <v>0</v>
      </c>
      <c r="AN1273" s="113">
        <f t="shared" si="1246"/>
        <v>0</v>
      </c>
      <c r="AO1273" s="113">
        <f t="shared" si="1246"/>
        <v>0</v>
      </c>
      <c r="AP1273" s="113">
        <f t="shared" si="1246"/>
        <v>0</v>
      </c>
      <c r="AQ1273" s="113">
        <f t="shared" si="1246"/>
        <v>0</v>
      </c>
      <c r="AR1273" s="113">
        <f t="shared" si="1246"/>
        <v>0</v>
      </c>
      <c r="AS1273" s="113">
        <f t="shared" si="1246"/>
        <v>0</v>
      </c>
      <c r="AT1273" s="113">
        <f t="shared" si="1246"/>
        <v>0</v>
      </c>
      <c r="AU1273" s="113">
        <f t="shared" si="1246"/>
        <v>0</v>
      </c>
      <c r="AV1273" s="113">
        <f t="shared" si="1246"/>
        <v>0</v>
      </c>
      <c r="AW1273" s="116">
        <f t="shared" si="1246"/>
        <v>0</v>
      </c>
    </row>
    <row r="1274" spans="1:49">
      <c r="A1274" s="42" t="s">
        <v>34</v>
      </c>
      <c r="B1274" s="36"/>
      <c r="C1274" s="113" t="str">
        <f>IF(C1272&gt;0, C1273*(C1266/C1272),"")</f>
        <v/>
      </c>
      <c r="D1274" s="113" t="str">
        <f t="shared" ref="D1274:AW1274" si="1247">IF(D1272&gt;0, D1273*(D1266/D1272),"")</f>
        <v/>
      </c>
      <c r="E1274" s="113" t="str">
        <f t="shared" si="1247"/>
        <v/>
      </c>
      <c r="F1274" s="113" t="str">
        <f t="shared" si="1247"/>
        <v/>
      </c>
      <c r="G1274" s="113" t="str">
        <f t="shared" si="1247"/>
        <v/>
      </c>
      <c r="H1274" s="113" t="str">
        <f t="shared" si="1247"/>
        <v/>
      </c>
      <c r="I1274" s="113" t="str">
        <f t="shared" si="1247"/>
        <v/>
      </c>
      <c r="J1274" s="113" t="str">
        <f t="shared" si="1247"/>
        <v/>
      </c>
      <c r="K1274" s="113" t="str">
        <f t="shared" si="1247"/>
        <v/>
      </c>
      <c r="L1274" s="113" t="str">
        <f t="shared" si="1247"/>
        <v/>
      </c>
      <c r="M1274" s="113" t="str">
        <f t="shared" si="1247"/>
        <v/>
      </c>
      <c r="N1274" s="113" t="str">
        <f t="shared" si="1247"/>
        <v/>
      </c>
      <c r="O1274" s="113" t="str">
        <f t="shared" si="1247"/>
        <v/>
      </c>
      <c r="P1274" s="113" t="str">
        <f t="shared" si="1247"/>
        <v/>
      </c>
      <c r="Q1274" s="113" t="str">
        <f t="shared" si="1247"/>
        <v/>
      </c>
      <c r="R1274" s="113" t="str">
        <f t="shared" si="1247"/>
        <v/>
      </c>
      <c r="S1274" s="113" t="str">
        <f t="shared" si="1247"/>
        <v/>
      </c>
      <c r="T1274" s="113" t="str">
        <f t="shared" si="1247"/>
        <v/>
      </c>
      <c r="U1274" s="113" t="str">
        <f t="shared" si="1247"/>
        <v/>
      </c>
      <c r="V1274" s="113" t="str">
        <f t="shared" si="1247"/>
        <v/>
      </c>
      <c r="W1274" s="113" t="str">
        <f t="shared" si="1247"/>
        <v/>
      </c>
      <c r="X1274" s="113" t="str">
        <f t="shared" si="1247"/>
        <v/>
      </c>
      <c r="Y1274" s="113" t="str">
        <f t="shared" si="1247"/>
        <v/>
      </c>
      <c r="Z1274" s="113" t="str">
        <f t="shared" si="1247"/>
        <v/>
      </c>
      <c r="AA1274" s="113" t="str">
        <f t="shared" si="1247"/>
        <v/>
      </c>
      <c r="AB1274" s="113" t="str">
        <f t="shared" si="1247"/>
        <v/>
      </c>
      <c r="AC1274" s="113" t="str">
        <f t="shared" si="1247"/>
        <v/>
      </c>
      <c r="AD1274" s="113" t="str">
        <f t="shared" si="1247"/>
        <v/>
      </c>
      <c r="AE1274" s="113" t="str">
        <f t="shared" si="1247"/>
        <v/>
      </c>
      <c r="AF1274" s="113" t="str">
        <f t="shared" si="1247"/>
        <v/>
      </c>
      <c r="AG1274" s="113" t="str">
        <f t="shared" si="1247"/>
        <v/>
      </c>
      <c r="AH1274" s="113" t="str">
        <f t="shared" si="1247"/>
        <v/>
      </c>
      <c r="AI1274" s="113" t="str">
        <f t="shared" si="1247"/>
        <v/>
      </c>
      <c r="AJ1274" s="113" t="str">
        <f t="shared" si="1247"/>
        <v/>
      </c>
      <c r="AK1274" s="113" t="str">
        <f t="shared" si="1247"/>
        <v/>
      </c>
      <c r="AL1274" s="113" t="str">
        <f t="shared" si="1247"/>
        <v/>
      </c>
      <c r="AM1274" s="113" t="str">
        <f t="shared" si="1247"/>
        <v/>
      </c>
      <c r="AN1274" s="113" t="str">
        <f t="shared" si="1247"/>
        <v/>
      </c>
      <c r="AO1274" s="113" t="str">
        <f t="shared" si="1247"/>
        <v/>
      </c>
      <c r="AP1274" s="113" t="str">
        <f t="shared" si="1247"/>
        <v/>
      </c>
      <c r="AQ1274" s="113" t="str">
        <f t="shared" si="1247"/>
        <v/>
      </c>
      <c r="AR1274" s="113" t="str">
        <f t="shared" si="1247"/>
        <v/>
      </c>
      <c r="AS1274" s="113" t="str">
        <f t="shared" si="1247"/>
        <v/>
      </c>
      <c r="AT1274" s="113" t="str">
        <f t="shared" si="1247"/>
        <v/>
      </c>
      <c r="AU1274" s="113" t="str">
        <f t="shared" si="1247"/>
        <v/>
      </c>
      <c r="AV1274" s="113" t="str">
        <f t="shared" si="1247"/>
        <v/>
      </c>
      <c r="AW1274" s="116" t="str">
        <f t="shared" si="1247"/>
        <v/>
      </c>
    </row>
    <row r="1275" spans="1:49">
      <c r="A1275" s="42" t="s">
        <v>35</v>
      </c>
      <c r="B1275" s="36"/>
      <c r="C1275" s="113" t="str">
        <f>IF(C1272&gt;0, IF((C1272-1)=0,"", ( C1273*(C1266/C1272)*(1-(C1266/C1272))*(C1272-C1273))/(C1272-1)), "")</f>
        <v/>
      </c>
      <c r="D1275" s="113" t="str">
        <f t="shared" ref="D1275:AW1275" si="1248">IF(D1272&gt;0, IF((D1272-1)=0,"", ( D1273*(D1266/D1272)*(1-(D1266/D1272))*(D1272-D1273))/(D1272-1)), "")</f>
        <v/>
      </c>
      <c r="E1275" s="113" t="str">
        <f t="shared" si="1248"/>
        <v/>
      </c>
      <c r="F1275" s="113" t="str">
        <f t="shared" si="1248"/>
        <v/>
      </c>
      <c r="G1275" s="113" t="str">
        <f t="shared" si="1248"/>
        <v/>
      </c>
      <c r="H1275" s="113" t="str">
        <f t="shared" si="1248"/>
        <v/>
      </c>
      <c r="I1275" s="113" t="str">
        <f t="shared" si="1248"/>
        <v/>
      </c>
      <c r="J1275" s="113" t="str">
        <f t="shared" si="1248"/>
        <v/>
      </c>
      <c r="K1275" s="113" t="str">
        <f t="shared" si="1248"/>
        <v/>
      </c>
      <c r="L1275" s="113" t="str">
        <f t="shared" si="1248"/>
        <v/>
      </c>
      <c r="M1275" s="113" t="str">
        <f t="shared" si="1248"/>
        <v/>
      </c>
      <c r="N1275" s="113" t="str">
        <f t="shared" si="1248"/>
        <v/>
      </c>
      <c r="O1275" s="113" t="str">
        <f t="shared" si="1248"/>
        <v/>
      </c>
      <c r="P1275" s="113" t="str">
        <f t="shared" si="1248"/>
        <v/>
      </c>
      <c r="Q1275" s="113" t="str">
        <f t="shared" si="1248"/>
        <v/>
      </c>
      <c r="R1275" s="113" t="str">
        <f t="shared" si="1248"/>
        <v/>
      </c>
      <c r="S1275" s="113" t="str">
        <f t="shared" si="1248"/>
        <v/>
      </c>
      <c r="T1275" s="113" t="str">
        <f t="shared" si="1248"/>
        <v/>
      </c>
      <c r="U1275" s="113" t="str">
        <f t="shared" si="1248"/>
        <v/>
      </c>
      <c r="V1275" s="113" t="str">
        <f t="shared" si="1248"/>
        <v/>
      </c>
      <c r="W1275" s="113" t="str">
        <f t="shared" si="1248"/>
        <v/>
      </c>
      <c r="X1275" s="113" t="str">
        <f t="shared" si="1248"/>
        <v/>
      </c>
      <c r="Y1275" s="113" t="str">
        <f t="shared" si="1248"/>
        <v/>
      </c>
      <c r="Z1275" s="113" t="str">
        <f t="shared" si="1248"/>
        <v/>
      </c>
      <c r="AA1275" s="113" t="str">
        <f t="shared" si="1248"/>
        <v/>
      </c>
      <c r="AB1275" s="113" t="str">
        <f t="shared" si="1248"/>
        <v/>
      </c>
      <c r="AC1275" s="113" t="str">
        <f t="shared" si="1248"/>
        <v/>
      </c>
      <c r="AD1275" s="113" t="str">
        <f t="shared" si="1248"/>
        <v/>
      </c>
      <c r="AE1275" s="113" t="str">
        <f t="shared" si="1248"/>
        <v/>
      </c>
      <c r="AF1275" s="113" t="str">
        <f t="shared" si="1248"/>
        <v/>
      </c>
      <c r="AG1275" s="113" t="str">
        <f t="shared" si="1248"/>
        <v/>
      </c>
      <c r="AH1275" s="113" t="str">
        <f t="shared" si="1248"/>
        <v/>
      </c>
      <c r="AI1275" s="113" t="str">
        <f t="shared" si="1248"/>
        <v/>
      </c>
      <c r="AJ1275" s="113" t="str">
        <f t="shared" si="1248"/>
        <v/>
      </c>
      <c r="AK1275" s="113" t="str">
        <f t="shared" si="1248"/>
        <v/>
      </c>
      <c r="AL1275" s="113" t="str">
        <f t="shared" si="1248"/>
        <v/>
      </c>
      <c r="AM1275" s="113" t="str">
        <f t="shared" si="1248"/>
        <v/>
      </c>
      <c r="AN1275" s="113" t="str">
        <f t="shared" si="1248"/>
        <v/>
      </c>
      <c r="AO1275" s="113" t="str">
        <f t="shared" si="1248"/>
        <v/>
      </c>
      <c r="AP1275" s="113" t="str">
        <f t="shared" si="1248"/>
        <v/>
      </c>
      <c r="AQ1275" s="113" t="str">
        <f t="shared" si="1248"/>
        <v/>
      </c>
      <c r="AR1275" s="113" t="str">
        <f t="shared" si="1248"/>
        <v/>
      </c>
      <c r="AS1275" s="113" t="str">
        <f t="shared" si="1248"/>
        <v/>
      </c>
      <c r="AT1275" s="113" t="str">
        <f t="shared" si="1248"/>
        <v/>
      </c>
      <c r="AU1275" s="113" t="str">
        <f t="shared" si="1248"/>
        <v/>
      </c>
      <c r="AV1275" s="113" t="str">
        <f t="shared" si="1248"/>
        <v/>
      </c>
      <c r="AW1275" s="113" t="str">
        <f t="shared" si="1248"/>
        <v/>
      </c>
    </row>
    <row r="1276" spans="1:49">
      <c r="A1276" s="42" t="s">
        <v>33</v>
      </c>
      <c r="B1276" s="36" t="e">
        <f>(SUM(D1267:AW1267)-SUM(D1274:AW1274))^2/SUM(D1275:AW1275)</f>
        <v>#DIV/0!</v>
      </c>
      <c r="C1276" s="113"/>
      <c r="D1276" s="113"/>
      <c r="E1276" s="113"/>
      <c r="F1276" s="113"/>
      <c r="G1276" s="113"/>
      <c r="H1276" s="113"/>
      <c r="I1276" s="113"/>
      <c r="J1276" s="113"/>
      <c r="K1276" s="113"/>
      <c r="L1276" s="113"/>
      <c r="M1276" s="113"/>
      <c r="N1276" s="113"/>
      <c r="O1276" s="113"/>
      <c r="P1276" s="113"/>
      <c r="Q1276" s="113"/>
      <c r="R1276" s="113"/>
      <c r="S1276" s="113"/>
      <c r="T1276" s="113"/>
      <c r="U1276" s="113"/>
      <c r="V1276" s="113"/>
      <c r="W1276" s="113"/>
      <c r="X1276" s="113"/>
      <c r="Y1276" s="113"/>
      <c r="Z1276" s="113"/>
      <c r="AA1276" s="113"/>
      <c r="AB1276" s="113"/>
      <c r="AC1276" s="113"/>
      <c r="AD1276" s="113"/>
      <c r="AE1276" s="113"/>
      <c r="AF1276" s="113"/>
      <c r="AG1276" s="113"/>
      <c r="AH1276" s="113"/>
      <c r="AI1276" s="113"/>
      <c r="AJ1276" s="113"/>
      <c r="AK1276" s="113"/>
      <c r="AL1276" s="113"/>
      <c r="AM1276" s="113"/>
      <c r="AN1276" s="113"/>
      <c r="AO1276" s="113"/>
      <c r="AP1276" s="113"/>
      <c r="AQ1276" s="113"/>
      <c r="AR1276" s="113"/>
      <c r="AS1276" s="113"/>
      <c r="AT1276" s="113"/>
      <c r="AU1276" s="113"/>
      <c r="AV1276" s="113"/>
      <c r="AW1276" s="116"/>
    </row>
    <row r="1277" spans="1:49" ht="16" thickBot="1">
      <c r="A1277" s="46" t="s">
        <v>32</v>
      </c>
      <c r="B1277" s="47" t="e">
        <f>CHIDIST(B1276,1)</f>
        <v>#DIV/0!</v>
      </c>
      <c r="C1277" s="117"/>
      <c r="D1277" s="117"/>
      <c r="E1277" s="117"/>
      <c r="F1277" s="117"/>
      <c r="G1277" s="117"/>
      <c r="H1277" s="117"/>
      <c r="I1277" s="117"/>
      <c r="J1277" s="117"/>
      <c r="K1277" s="117"/>
      <c r="L1277" s="117"/>
      <c r="M1277" s="117"/>
      <c r="N1277" s="117"/>
      <c r="O1277" s="117"/>
      <c r="P1277" s="117"/>
      <c r="Q1277" s="117"/>
      <c r="R1277" s="117"/>
      <c r="S1277" s="117"/>
      <c r="T1277" s="117"/>
      <c r="U1277" s="117"/>
      <c r="V1277" s="117"/>
      <c r="W1277" s="117"/>
      <c r="X1277" s="117"/>
      <c r="Y1277" s="117"/>
      <c r="Z1277" s="117"/>
      <c r="AA1277" s="117"/>
      <c r="AB1277" s="117"/>
      <c r="AC1277" s="117"/>
      <c r="AD1277" s="117"/>
      <c r="AE1277" s="117"/>
      <c r="AF1277" s="117"/>
      <c r="AG1277" s="117"/>
      <c r="AH1277" s="117"/>
      <c r="AI1277" s="117"/>
      <c r="AJ1277" s="117"/>
      <c r="AK1277" s="117"/>
      <c r="AL1277" s="117"/>
      <c r="AM1277" s="117"/>
      <c r="AN1277" s="117"/>
      <c r="AO1277" s="117"/>
      <c r="AP1277" s="117"/>
      <c r="AQ1277" s="117"/>
      <c r="AR1277" s="117"/>
      <c r="AS1277" s="117"/>
      <c r="AT1277" s="117"/>
      <c r="AU1277" s="117"/>
      <c r="AV1277" s="117"/>
      <c r="AW1277" s="118"/>
    </row>
    <row r="1278" spans="1:49">
      <c r="A1278" s="33"/>
      <c r="B1278" s="33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  <c r="AC1278" s="37"/>
      <c r="AD1278" s="37"/>
      <c r="AE1278" s="37"/>
      <c r="AF1278" s="37"/>
      <c r="AG1278" s="37"/>
      <c r="AH1278" s="37"/>
      <c r="AI1278" s="37"/>
      <c r="AJ1278" s="37"/>
      <c r="AK1278" s="37"/>
      <c r="AL1278" s="37"/>
      <c r="AM1278" s="37"/>
      <c r="AN1278" s="37"/>
      <c r="AO1278" s="37"/>
      <c r="AP1278" s="37"/>
      <c r="AQ1278" s="37"/>
      <c r="AR1278" s="37"/>
      <c r="AS1278" s="37"/>
      <c r="AT1278" s="37"/>
      <c r="AU1278" s="37"/>
      <c r="AV1278" s="37"/>
      <c r="AW1278" s="37"/>
    </row>
    <row r="1279" spans="1:49" ht="16" thickBot="1">
      <c r="A1279" s="33"/>
      <c r="B1279" s="33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  <c r="AC1279" s="37"/>
      <c r="AD1279" s="37"/>
      <c r="AE1279" s="37"/>
      <c r="AF1279" s="37"/>
      <c r="AG1279" s="37"/>
      <c r="AH1279" s="37"/>
      <c r="AI1279" s="37"/>
      <c r="AJ1279" s="37"/>
      <c r="AK1279" s="37"/>
      <c r="AL1279" s="37"/>
      <c r="AM1279" s="37"/>
      <c r="AN1279" s="37"/>
      <c r="AO1279" s="37"/>
      <c r="AP1279" s="37"/>
      <c r="AQ1279" s="37"/>
      <c r="AR1279" s="37"/>
      <c r="AS1279" s="37"/>
      <c r="AT1279" s="37"/>
      <c r="AU1279" s="37"/>
      <c r="AV1279" s="37"/>
      <c r="AW1279" s="37"/>
    </row>
    <row r="1280" spans="1:49">
      <c r="A1280" s="43" t="str">
        <f>A1282&amp;" vs. "&amp;A1285</f>
        <v>Strain F vs. Strain K</v>
      </c>
      <c r="B1280" s="44" t="e">
        <f>"p = "&amp;FIXED(B1294,6)</f>
        <v>#DIV/0!</v>
      </c>
      <c r="C1280" s="114"/>
      <c r="D1280" s="114"/>
      <c r="E1280" s="114"/>
      <c r="F1280" s="114"/>
      <c r="G1280" s="114"/>
      <c r="H1280" s="114"/>
      <c r="I1280" s="114"/>
      <c r="J1280" s="114"/>
      <c r="K1280" s="114"/>
      <c r="L1280" s="114"/>
      <c r="M1280" s="114"/>
      <c r="N1280" s="114"/>
      <c r="O1280" s="114"/>
      <c r="P1280" s="114"/>
      <c r="Q1280" s="114"/>
      <c r="R1280" s="114"/>
      <c r="S1280" s="114"/>
      <c r="T1280" s="114"/>
      <c r="U1280" s="114"/>
      <c r="V1280" s="114"/>
      <c r="W1280" s="114"/>
      <c r="X1280" s="114"/>
      <c r="Y1280" s="114"/>
      <c r="Z1280" s="114"/>
      <c r="AA1280" s="114"/>
      <c r="AB1280" s="114"/>
      <c r="AC1280" s="114"/>
      <c r="AD1280" s="114"/>
      <c r="AE1280" s="114"/>
      <c r="AF1280" s="114"/>
      <c r="AG1280" s="114"/>
      <c r="AH1280" s="114"/>
      <c r="AI1280" s="114"/>
      <c r="AJ1280" s="114"/>
      <c r="AK1280" s="114"/>
      <c r="AL1280" s="114"/>
      <c r="AM1280" s="114"/>
      <c r="AN1280" s="114"/>
      <c r="AO1280" s="114"/>
      <c r="AP1280" s="114"/>
      <c r="AQ1280" s="114"/>
      <c r="AR1280" s="114"/>
      <c r="AS1280" s="114"/>
      <c r="AT1280" s="114"/>
      <c r="AU1280" s="114"/>
      <c r="AV1280" s="114"/>
      <c r="AW1280" s="115"/>
    </row>
    <row r="1281" spans="1:49">
      <c r="A1281" s="33"/>
      <c r="B1281" s="33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  <c r="AC1281" s="37"/>
      <c r="AD1281" s="37"/>
      <c r="AE1281" s="37"/>
      <c r="AF1281" s="37"/>
      <c r="AG1281" s="37"/>
      <c r="AH1281" s="37"/>
      <c r="AI1281" s="37"/>
      <c r="AJ1281" s="37"/>
      <c r="AK1281" s="37"/>
      <c r="AL1281" s="37"/>
      <c r="AM1281" s="37"/>
      <c r="AN1281" s="37"/>
      <c r="AO1281" s="37"/>
      <c r="AP1281" s="37"/>
      <c r="AQ1281" s="37"/>
      <c r="AR1281" s="37"/>
      <c r="AS1281" s="37"/>
      <c r="AT1281" s="37"/>
      <c r="AU1281" s="37"/>
      <c r="AV1281" s="37"/>
      <c r="AW1281" s="37"/>
    </row>
    <row r="1282" spans="1:49">
      <c r="A1282" s="45" t="str">
        <f>A$210</f>
        <v>Strain F</v>
      </c>
      <c r="B1282" s="36"/>
      <c r="C1282" s="113"/>
      <c r="D1282" s="113"/>
      <c r="E1282" s="113"/>
      <c r="F1282" s="113"/>
      <c r="G1282" s="113"/>
      <c r="H1282" s="113"/>
      <c r="I1282" s="113"/>
      <c r="J1282" s="113"/>
      <c r="K1282" s="113"/>
      <c r="L1282" s="113"/>
      <c r="M1282" s="113"/>
      <c r="N1282" s="113"/>
      <c r="O1282" s="113"/>
      <c r="P1282" s="113"/>
      <c r="Q1282" s="113"/>
      <c r="R1282" s="113"/>
      <c r="S1282" s="113"/>
      <c r="T1282" s="113"/>
      <c r="U1282" s="113"/>
      <c r="V1282" s="113"/>
      <c r="W1282" s="113"/>
      <c r="X1282" s="113"/>
      <c r="Y1282" s="113"/>
      <c r="Z1282" s="113"/>
      <c r="AA1282" s="113"/>
      <c r="AB1282" s="113"/>
      <c r="AC1282" s="113"/>
      <c r="AD1282" s="113"/>
      <c r="AE1282" s="113"/>
      <c r="AF1282" s="113"/>
      <c r="AG1282" s="113"/>
      <c r="AH1282" s="113"/>
      <c r="AI1282" s="113"/>
      <c r="AJ1282" s="113"/>
      <c r="AK1282" s="113"/>
      <c r="AL1282" s="113"/>
      <c r="AM1282" s="113"/>
      <c r="AN1282" s="113"/>
      <c r="AO1282" s="113"/>
      <c r="AP1282" s="113"/>
      <c r="AQ1282" s="113"/>
      <c r="AR1282" s="113"/>
      <c r="AS1282" s="113"/>
      <c r="AT1282" s="113"/>
      <c r="AU1282" s="113"/>
      <c r="AV1282" s="113"/>
      <c r="AW1282" s="116"/>
    </row>
    <row r="1283" spans="1:49">
      <c r="A1283" s="42" t="str">
        <f>A$211</f>
        <v>Number of Subjects at Risk (N)</v>
      </c>
      <c r="B1283" s="36">
        <f>B$211</f>
        <v>0</v>
      </c>
      <c r="C1283" s="113">
        <f t="shared" ref="C1283:AW1283" si="1249">C$211</f>
        <v>0</v>
      </c>
      <c r="D1283" s="113">
        <f t="shared" si="1249"/>
        <v>0</v>
      </c>
      <c r="E1283" s="113">
        <f t="shared" si="1249"/>
        <v>0</v>
      </c>
      <c r="F1283" s="113">
        <f t="shared" si="1249"/>
        <v>0</v>
      </c>
      <c r="G1283" s="113">
        <f t="shared" si="1249"/>
        <v>0</v>
      </c>
      <c r="H1283" s="113">
        <f t="shared" si="1249"/>
        <v>0</v>
      </c>
      <c r="I1283" s="113">
        <f t="shared" si="1249"/>
        <v>0</v>
      </c>
      <c r="J1283" s="113">
        <f t="shared" si="1249"/>
        <v>0</v>
      </c>
      <c r="K1283" s="113">
        <f t="shared" si="1249"/>
        <v>0</v>
      </c>
      <c r="L1283" s="113">
        <f t="shared" si="1249"/>
        <v>0</v>
      </c>
      <c r="M1283" s="113">
        <f t="shared" si="1249"/>
        <v>0</v>
      </c>
      <c r="N1283" s="113">
        <f t="shared" si="1249"/>
        <v>0</v>
      </c>
      <c r="O1283" s="113">
        <f t="shared" si="1249"/>
        <v>0</v>
      </c>
      <c r="P1283" s="113">
        <f t="shared" si="1249"/>
        <v>0</v>
      </c>
      <c r="Q1283" s="113">
        <f t="shared" si="1249"/>
        <v>0</v>
      </c>
      <c r="R1283" s="113">
        <f t="shared" si="1249"/>
        <v>0</v>
      </c>
      <c r="S1283" s="113">
        <f t="shared" si="1249"/>
        <v>0</v>
      </c>
      <c r="T1283" s="113">
        <f t="shared" si="1249"/>
        <v>0</v>
      </c>
      <c r="U1283" s="113">
        <f t="shared" si="1249"/>
        <v>0</v>
      </c>
      <c r="V1283" s="113">
        <f t="shared" si="1249"/>
        <v>0</v>
      </c>
      <c r="W1283" s="113">
        <f t="shared" si="1249"/>
        <v>0</v>
      </c>
      <c r="X1283" s="113">
        <f t="shared" si="1249"/>
        <v>0</v>
      </c>
      <c r="Y1283" s="113">
        <f t="shared" si="1249"/>
        <v>0</v>
      </c>
      <c r="Z1283" s="113">
        <f t="shared" si="1249"/>
        <v>0</v>
      </c>
      <c r="AA1283" s="113">
        <f t="shared" si="1249"/>
        <v>0</v>
      </c>
      <c r="AB1283" s="113">
        <f t="shared" si="1249"/>
        <v>0</v>
      </c>
      <c r="AC1283" s="113">
        <f t="shared" si="1249"/>
        <v>0</v>
      </c>
      <c r="AD1283" s="113">
        <f t="shared" si="1249"/>
        <v>0</v>
      </c>
      <c r="AE1283" s="113">
        <f t="shared" si="1249"/>
        <v>0</v>
      </c>
      <c r="AF1283" s="113">
        <f t="shared" si="1249"/>
        <v>0</v>
      </c>
      <c r="AG1283" s="113">
        <f t="shared" si="1249"/>
        <v>0</v>
      </c>
      <c r="AH1283" s="113">
        <f t="shared" si="1249"/>
        <v>0</v>
      </c>
      <c r="AI1283" s="113">
        <f t="shared" si="1249"/>
        <v>0</v>
      </c>
      <c r="AJ1283" s="113">
        <f t="shared" si="1249"/>
        <v>0</v>
      </c>
      <c r="AK1283" s="113">
        <f t="shared" si="1249"/>
        <v>0</v>
      </c>
      <c r="AL1283" s="113">
        <f t="shared" si="1249"/>
        <v>0</v>
      </c>
      <c r="AM1283" s="113">
        <f t="shared" si="1249"/>
        <v>0</v>
      </c>
      <c r="AN1283" s="113">
        <f t="shared" si="1249"/>
        <v>0</v>
      </c>
      <c r="AO1283" s="113">
        <f t="shared" si="1249"/>
        <v>0</v>
      </c>
      <c r="AP1283" s="113">
        <f t="shared" si="1249"/>
        <v>0</v>
      </c>
      <c r="AQ1283" s="113">
        <f t="shared" si="1249"/>
        <v>0</v>
      </c>
      <c r="AR1283" s="113">
        <f t="shared" si="1249"/>
        <v>0</v>
      </c>
      <c r="AS1283" s="113">
        <f t="shared" si="1249"/>
        <v>0</v>
      </c>
      <c r="AT1283" s="113">
        <f t="shared" si="1249"/>
        <v>0</v>
      </c>
      <c r="AU1283" s="113">
        <f t="shared" si="1249"/>
        <v>0</v>
      </c>
      <c r="AV1283" s="113">
        <f t="shared" si="1249"/>
        <v>0</v>
      </c>
      <c r="AW1283" s="113">
        <f t="shared" si="1249"/>
        <v>0</v>
      </c>
    </row>
    <row r="1284" spans="1:49">
      <c r="A1284" s="42" t="str">
        <f>A$212</f>
        <v>Observed Number of Deaths (O)</v>
      </c>
      <c r="B1284" s="36">
        <f>B$212</f>
        <v>0</v>
      </c>
      <c r="C1284" s="113">
        <f t="shared" ref="C1284:AW1284" si="1250">C$212</f>
        <v>0</v>
      </c>
      <c r="D1284" s="113">
        <f t="shared" si="1250"/>
        <v>0</v>
      </c>
      <c r="E1284" s="113">
        <f t="shared" si="1250"/>
        <v>0</v>
      </c>
      <c r="F1284" s="113">
        <f t="shared" si="1250"/>
        <v>0</v>
      </c>
      <c r="G1284" s="113">
        <f t="shared" si="1250"/>
        <v>0</v>
      </c>
      <c r="H1284" s="113">
        <f t="shared" si="1250"/>
        <v>0</v>
      </c>
      <c r="I1284" s="113">
        <f t="shared" si="1250"/>
        <v>0</v>
      </c>
      <c r="J1284" s="113">
        <f t="shared" si="1250"/>
        <v>0</v>
      </c>
      <c r="K1284" s="113">
        <f t="shared" si="1250"/>
        <v>0</v>
      </c>
      <c r="L1284" s="113">
        <f t="shared" si="1250"/>
        <v>0</v>
      </c>
      <c r="M1284" s="113">
        <f t="shared" si="1250"/>
        <v>0</v>
      </c>
      <c r="N1284" s="113">
        <f t="shared" si="1250"/>
        <v>0</v>
      </c>
      <c r="O1284" s="113">
        <f t="shared" si="1250"/>
        <v>0</v>
      </c>
      <c r="P1284" s="113">
        <f t="shared" si="1250"/>
        <v>0</v>
      </c>
      <c r="Q1284" s="113">
        <f t="shared" si="1250"/>
        <v>0</v>
      </c>
      <c r="R1284" s="113">
        <f t="shared" si="1250"/>
        <v>0</v>
      </c>
      <c r="S1284" s="113">
        <f t="shared" si="1250"/>
        <v>0</v>
      </c>
      <c r="T1284" s="113">
        <f t="shared" si="1250"/>
        <v>0</v>
      </c>
      <c r="U1284" s="113">
        <f t="shared" si="1250"/>
        <v>0</v>
      </c>
      <c r="V1284" s="113">
        <f t="shared" si="1250"/>
        <v>0</v>
      </c>
      <c r="W1284" s="113">
        <f t="shared" si="1250"/>
        <v>0</v>
      </c>
      <c r="X1284" s="113">
        <f t="shared" si="1250"/>
        <v>0</v>
      </c>
      <c r="Y1284" s="113">
        <f t="shared" si="1250"/>
        <v>0</v>
      </c>
      <c r="Z1284" s="113">
        <f t="shared" si="1250"/>
        <v>0</v>
      </c>
      <c r="AA1284" s="113">
        <f t="shared" si="1250"/>
        <v>0</v>
      </c>
      <c r="AB1284" s="113">
        <f t="shared" si="1250"/>
        <v>0</v>
      </c>
      <c r="AC1284" s="113">
        <f t="shared" si="1250"/>
        <v>0</v>
      </c>
      <c r="AD1284" s="113">
        <f t="shared" si="1250"/>
        <v>0</v>
      </c>
      <c r="AE1284" s="113">
        <f t="shared" si="1250"/>
        <v>0</v>
      </c>
      <c r="AF1284" s="113">
        <f t="shared" si="1250"/>
        <v>0</v>
      </c>
      <c r="AG1284" s="113">
        <f t="shared" si="1250"/>
        <v>0</v>
      </c>
      <c r="AH1284" s="113">
        <f t="shared" si="1250"/>
        <v>0</v>
      </c>
      <c r="AI1284" s="113">
        <f t="shared" si="1250"/>
        <v>0</v>
      </c>
      <c r="AJ1284" s="113">
        <f t="shared" si="1250"/>
        <v>0</v>
      </c>
      <c r="AK1284" s="113">
        <f t="shared" si="1250"/>
        <v>0</v>
      </c>
      <c r="AL1284" s="113">
        <f t="shared" si="1250"/>
        <v>0</v>
      </c>
      <c r="AM1284" s="113">
        <f t="shared" si="1250"/>
        <v>0</v>
      </c>
      <c r="AN1284" s="113">
        <f t="shared" si="1250"/>
        <v>0</v>
      </c>
      <c r="AO1284" s="113">
        <f t="shared" si="1250"/>
        <v>0</v>
      </c>
      <c r="AP1284" s="113">
        <f t="shared" si="1250"/>
        <v>0</v>
      </c>
      <c r="AQ1284" s="113">
        <f t="shared" si="1250"/>
        <v>0</v>
      </c>
      <c r="AR1284" s="113">
        <f t="shared" si="1250"/>
        <v>0</v>
      </c>
      <c r="AS1284" s="113">
        <f t="shared" si="1250"/>
        <v>0</v>
      </c>
      <c r="AT1284" s="113">
        <f t="shared" si="1250"/>
        <v>0</v>
      </c>
      <c r="AU1284" s="113">
        <f t="shared" si="1250"/>
        <v>0</v>
      </c>
      <c r="AV1284" s="113">
        <f t="shared" si="1250"/>
        <v>0</v>
      </c>
      <c r="AW1284" s="113">
        <f t="shared" si="1250"/>
        <v>0</v>
      </c>
    </row>
    <row r="1285" spans="1:49">
      <c r="A1285" s="45" t="str">
        <f>A$390</f>
        <v>Strain K</v>
      </c>
      <c r="B1285" s="36"/>
      <c r="C1285" s="113"/>
      <c r="D1285" s="113"/>
      <c r="E1285" s="113"/>
      <c r="F1285" s="113"/>
      <c r="G1285" s="113"/>
      <c r="H1285" s="113"/>
      <c r="I1285" s="113"/>
      <c r="J1285" s="113"/>
      <c r="K1285" s="113"/>
      <c r="L1285" s="113"/>
      <c r="M1285" s="113"/>
      <c r="N1285" s="113"/>
      <c r="O1285" s="113"/>
      <c r="P1285" s="113"/>
      <c r="Q1285" s="113"/>
      <c r="R1285" s="113"/>
      <c r="S1285" s="113"/>
      <c r="T1285" s="113"/>
      <c r="U1285" s="113"/>
      <c r="V1285" s="113"/>
      <c r="W1285" s="113"/>
      <c r="X1285" s="113"/>
      <c r="Y1285" s="113"/>
      <c r="Z1285" s="113"/>
      <c r="AA1285" s="113"/>
      <c r="AB1285" s="113"/>
      <c r="AC1285" s="113"/>
      <c r="AD1285" s="113"/>
      <c r="AE1285" s="113"/>
      <c r="AF1285" s="113"/>
      <c r="AG1285" s="113"/>
      <c r="AH1285" s="113"/>
      <c r="AI1285" s="113"/>
      <c r="AJ1285" s="113"/>
      <c r="AK1285" s="113"/>
      <c r="AL1285" s="113"/>
      <c r="AM1285" s="113"/>
      <c r="AN1285" s="113"/>
      <c r="AO1285" s="113"/>
      <c r="AP1285" s="113"/>
      <c r="AQ1285" s="113"/>
      <c r="AR1285" s="113"/>
      <c r="AS1285" s="113"/>
      <c r="AT1285" s="113"/>
      <c r="AU1285" s="113"/>
      <c r="AV1285" s="113"/>
      <c r="AW1285" s="116"/>
    </row>
    <row r="1286" spans="1:49">
      <c r="A1286" s="42" t="str">
        <f>A$391</f>
        <v>Number of Subjects at Risk (N)</v>
      </c>
      <c r="B1286" s="36">
        <f>B$391</f>
        <v>0</v>
      </c>
      <c r="C1286" s="113">
        <f t="shared" ref="C1286:AW1286" si="1251">C$391</f>
        <v>0</v>
      </c>
      <c r="D1286" s="113">
        <f t="shared" si="1251"/>
        <v>0</v>
      </c>
      <c r="E1286" s="113">
        <f t="shared" si="1251"/>
        <v>0</v>
      </c>
      <c r="F1286" s="113">
        <f t="shared" si="1251"/>
        <v>0</v>
      </c>
      <c r="G1286" s="113">
        <f t="shared" si="1251"/>
        <v>0</v>
      </c>
      <c r="H1286" s="113">
        <f t="shared" si="1251"/>
        <v>0</v>
      </c>
      <c r="I1286" s="113">
        <f t="shared" si="1251"/>
        <v>0</v>
      </c>
      <c r="J1286" s="113">
        <f t="shared" si="1251"/>
        <v>0</v>
      </c>
      <c r="K1286" s="113">
        <f t="shared" si="1251"/>
        <v>0</v>
      </c>
      <c r="L1286" s="113">
        <f t="shared" si="1251"/>
        <v>0</v>
      </c>
      <c r="M1286" s="113">
        <f t="shared" si="1251"/>
        <v>0</v>
      </c>
      <c r="N1286" s="113">
        <f t="shared" si="1251"/>
        <v>0</v>
      </c>
      <c r="O1286" s="113">
        <f t="shared" si="1251"/>
        <v>0</v>
      </c>
      <c r="P1286" s="113">
        <f t="shared" si="1251"/>
        <v>0</v>
      </c>
      <c r="Q1286" s="113">
        <f t="shared" si="1251"/>
        <v>0</v>
      </c>
      <c r="R1286" s="113">
        <f t="shared" si="1251"/>
        <v>0</v>
      </c>
      <c r="S1286" s="113">
        <f t="shared" si="1251"/>
        <v>0</v>
      </c>
      <c r="T1286" s="113">
        <f t="shared" si="1251"/>
        <v>0</v>
      </c>
      <c r="U1286" s="113">
        <f t="shared" si="1251"/>
        <v>0</v>
      </c>
      <c r="V1286" s="113">
        <f t="shared" si="1251"/>
        <v>0</v>
      </c>
      <c r="W1286" s="113">
        <f t="shared" si="1251"/>
        <v>0</v>
      </c>
      <c r="X1286" s="113">
        <f t="shared" si="1251"/>
        <v>0</v>
      </c>
      <c r="Y1286" s="113">
        <f t="shared" si="1251"/>
        <v>0</v>
      </c>
      <c r="Z1286" s="113">
        <f t="shared" si="1251"/>
        <v>0</v>
      </c>
      <c r="AA1286" s="113">
        <f t="shared" si="1251"/>
        <v>0</v>
      </c>
      <c r="AB1286" s="113">
        <f t="shared" si="1251"/>
        <v>0</v>
      </c>
      <c r="AC1286" s="113">
        <f t="shared" si="1251"/>
        <v>0</v>
      </c>
      <c r="AD1286" s="113">
        <f t="shared" si="1251"/>
        <v>0</v>
      </c>
      <c r="AE1286" s="113">
        <f t="shared" si="1251"/>
        <v>0</v>
      </c>
      <c r="AF1286" s="113">
        <f t="shared" si="1251"/>
        <v>0</v>
      </c>
      <c r="AG1286" s="113">
        <f t="shared" si="1251"/>
        <v>0</v>
      </c>
      <c r="AH1286" s="113">
        <f t="shared" si="1251"/>
        <v>0</v>
      </c>
      <c r="AI1286" s="113">
        <f t="shared" si="1251"/>
        <v>0</v>
      </c>
      <c r="AJ1286" s="113">
        <f t="shared" si="1251"/>
        <v>0</v>
      </c>
      <c r="AK1286" s="113">
        <f t="shared" si="1251"/>
        <v>0</v>
      </c>
      <c r="AL1286" s="113">
        <f t="shared" si="1251"/>
        <v>0</v>
      </c>
      <c r="AM1286" s="113">
        <f t="shared" si="1251"/>
        <v>0</v>
      </c>
      <c r="AN1286" s="113">
        <f t="shared" si="1251"/>
        <v>0</v>
      </c>
      <c r="AO1286" s="113">
        <f t="shared" si="1251"/>
        <v>0</v>
      </c>
      <c r="AP1286" s="113">
        <f t="shared" si="1251"/>
        <v>0</v>
      </c>
      <c r="AQ1286" s="113">
        <f t="shared" si="1251"/>
        <v>0</v>
      </c>
      <c r="AR1286" s="113">
        <f t="shared" si="1251"/>
        <v>0</v>
      </c>
      <c r="AS1286" s="113">
        <f t="shared" si="1251"/>
        <v>0</v>
      </c>
      <c r="AT1286" s="113">
        <f t="shared" si="1251"/>
        <v>0</v>
      </c>
      <c r="AU1286" s="113">
        <f t="shared" si="1251"/>
        <v>0</v>
      </c>
      <c r="AV1286" s="113">
        <f t="shared" si="1251"/>
        <v>0</v>
      </c>
      <c r="AW1286" s="113">
        <f t="shared" si="1251"/>
        <v>0</v>
      </c>
    </row>
    <row r="1287" spans="1:49">
      <c r="A1287" s="42" t="str">
        <f>A$392</f>
        <v>Observed Number of Deaths (O)</v>
      </c>
      <c r="B1287" s="36">
        <f>B$392</f>
        <v>0</v>
      </c>
      <c r="C1287" s="113">
        <f t="shared" ref="C1287:AW1287" si="1252">C$392</f>
        <v>0</v>
      </c>
      <c r="D1287" s="113">
        <f t="shared" si="1252"/>
        <v>0</v>
      </c>
      <c r="E1287" s="113">
        <f t="shared" si="1252"/>
        <v>0</v>
      </c>
      <c r="F1287" s="113">
        <f t="shared" si="1252"/>
        <v>0</v>
      </c>
      <c r="G1287" s="113">
        <f t="shared" si="1252"/>
        <v>0</v>
      </c>
      <c r="H1287" s="113">
        <f t="shared" si="1252"/>
        <v>0</v>
      </c>
      <c r="I1287" s="113">
        <f t="shared" si="1252"/>
        <v>0</v>
      </c>
      <c r="J1287" s="113">
        <f t="shared" si="1252"/>
        <v>0</v>
      </c>
      <c r="K1287" s="113">
        <f t="shared" si="1252"/>
        <v>0</v>
      </c>
      <c r="L1287" s="113">
        <f t="shared" si="1252"/>
        <v>0</v>
      </c>
      <c r="M1287" s="113">
        <f t="shared" si="1252"/>
        <v>0</v>
      </c>
      <c r="N1287" s="113">
        <f t="shared" si="1252"/>
        <v>0</v>
      </c>
      <c r="O1287" s="113">
        <f t="shared" si="1252"/>
        <v>0</v>
      </c>
      <c r="P1287" s="113">
        <f t="shared" si="1252"/>
        <v>0</v>
      </c>
      <c r="Q1287" s="113">
        <f t="shared" si="1252"/>
        <v>0</v>
      </c>
      <c r="R1287" s="113">
        <f t="shared" si="1252"/>
        <v>0</v>
      </c>
      <c r="S1287" s="113">
        <f t="shared" si="1252"/>
        <v>0</v>
      </c>
      <c r="T1287" s="113">
        <f t="shared" si="1252"/>
        <v>0</v>
      </c>
      <c r="U1287" s="113">
        <f t="shared" si="1252"/>
        <v>0</v>
      </c>
      <c r="V1287" s="113">
        <f t="shared" si="1252"/>
        <v>0</v>
      </c>
      <c r="W1287" s="113">
        <f t="shared" si="1252"/>
        <v>0</v>
      </c>
      <c r="X1287" s="113">
        <f t="shared" si="1252"/>
        <v>0</v>
      </c>
      <c r="Y1287" s="113">
        <f t="shared" si="1252"/>
        <v>0</v>
      </c>
      <c r="Z1287" s="113">
        <f t="shared" si="1252"/>
        <v>0</v>
      </c>
      <c r="AA1287" s="113">
        <f t="shared" si="1252"/>
        <v>0</v>
      </c>
      <c r="AB1287" s="113">
        <f t="shared" si="1252"/>
        <v>0</v>
      </c>
      <c r="AC1287" s="113">
        <f t="shared" si="1252"/>
        <v>0</v>
      </c>
      <c r="AD1287" s="113">
        <f t="shared" si="1252"/>
        <v>0</v>
      </c>
      <c r="AE1287" s="113">
        <f t="shared" si="1252"/>
        <v>0</v>
      </c>
      <c r="AF1287" s="113">
        <f t="shared" si="1252"/>
        <v>0</v>
      </c>
      <c r="AG1287" s="113">
        <f t="shared" si="1252"/>
        <v>0</v>
      </c>
      <c r="AH1287" s="113">
        <f t="shared" si="1252"/>
        <v>0</v>
      </c>
      <c r="AI1287" s="113">
        <f t="shared" si="1252"/>
        <v>0</v>
      </c>
      <c r="AJ1287" s="113">
        <f t="shared" si="1252"/>
        <v>0</v>
      </c>
      <c r="AK1287" s="113">
        <f t="shared" si="1252"/>
        <v>0</v>
      </c>
      <c r="AL1287" s="113">
        <f t="shared" si="1252"/>
        <v>0</v>
      </c>
      <c r="AM1287" s="113">
        <f t="shared" si="1252"/>
        <v>0</v>
      </c>
      <c r="AN1287" s="113">
        <f t="shared" si="1252"/>
        <v>0</v>
      </c>
      <c r="AO1287" s="113">
        <f t="shared" si="1252"/>
        <v>0</v>
      </c>
      <c r="AP1287" s="113">
        <f t="shared" si="1252"/>
        <v>0</v>
      </c>
      <c r="AQ1287" s="113">
        <f t="shared" si="1252"/>
        <v>0</v>
      </c>
      <c r="AR1287" s="113">
        <f t="shared" si="1252"/>
        <v>0</v>
      </c>
      <c r="AS1287" s="113">
        <f t="shared" si="1252"/>
        <v>0</v>
      </c>
      <c r="AT1287" s="113">
        <f t="shared" si="1252"/>
        <v>0</v>
      </c>
      <c r="AU1287" s="113">
        <f t="shared" si="1252"/>
        <v>0</v>
      </c>
      <c r="AV1287" s="113">
        <f t="shared" si="1252"/>
        <v>0</v>
      </c>
      <c r="AW1287" s="113">
        <f t="shared" si="1252"/>
        <v>0</v>
      </c>
    </row>
    <row r="1288" spans="1:49">
      <c r="A1288" s="45" t="s">
        <v>29</v>
      </c>
      <c r="B1288" s="36"/>
      <c r="C1288" s="113"/>
      <c r="D1288" s="113"/>
      <c r="E1288" s="113"/>
      <c r="F1288" s="113"/>
      <c r="G1288" s="113"/>
      <c r="H1288" s="113"/>
      <c r="I1288" s="113"/>
      <c r="J1288" s="113"/>
      <c r="K1288" s="113"/>
      <c r="L1288" s="113"/>
      <c r="M1288" s="113"/>
      <c r="N1288" s="113"/>
      <c r="O1288" s="113"/>
      <c r="P1288" s="113"/>
      <c r="Q1288" s="113"/>
      <c r="R1288" s="113"/>
      <c r="S1288" s="113"/>
      <c r="T1288" s="113"/>
      <c r="U1288" s="113"/>
      <c r="V1288" s="113"/>
      <c r="W1288" s="113"/>
      <c r="X1288" s="113"/>
      <c r="Y1288" s="113"/>
      <c r="Z1288" s="113"/>
      <c r="AA1288" s="113"/>
      <c r="AB1288" s="113"/>
      <c r="AC1288" s="113"/>
      <c r="AD1288" s="113"/>
      <c r="AE1288" s="113"/>
      <c r="AF1288" s="113"/>
      <c r="AG1288" s="113"/>
      <c r="AH1288" s="113"/>
      <c r="AI1288" s="113"/>
      <c r="AJ1288" s="113"/>
      <c r="AK1288" s="113"/>
      <c r="AL1288" s="113"/>
      <c r="AM1288" s="113"/>
      <c r="AN1288" s="113"/>
      <c r="AO1288" s="113"/>
      <c r="AP1288" s="113"/>
      <c r="AQ1288" s="113"/>
      <c r="AR1288" s="113"/>
      <c r="AS1288" s="113"/>
      <c r="AT1288" s="113"/>
      <c r="AU1288" s="113"/>
      <c r="AV1288" s="113"/>
      <c r="AW1288" s="116"/>
    </row>
    <row r="1289" spans="1:49">
      <c r="A1289" s="42" t="s">
        <v>30</v>
      </c>
      <c r="B1289" s="36"/>
      <c r="C1289" s="113">
        <f>C1283+C1286</f>
        <v>0</v>
      </c>
      <c r="D1289" s="113">
        <f t="shared" ref="D1289:AW1289" si="1253">D1283+D1286</f>
        <v>0</v>
      </c>
      <c r="E1289" s="113">
        <f t="shared" si="1253"/>
        <v>0</v>
      </c>
      <c r="F1289" s="113">
        <f t="shared" si="1253"/>
        <v>0</v>
      </c>
      <c r="G1289" s="113">
        <f t="shared" si="1253"/>
        <v>0</v>
      </c>
      <c r="H1289" s="113">
        <f t="shared" si="1253"/>
        <v>0</v>
      </c>
      <c r="I1289" s="113">
        <f t="shared" si="1253"/>
        <v>0</v>
      </c>
      <c r="J1289" s="113">
        <f t="shared" si="1253"/>
        <v>0</v>
      </c>
      <c r="K1289" s="113">
        <f t="shared" si="1253"/>
        <v>0</v>
      </c>
      <c r="L1289" s="113">
        <f t="shared" si="1253"/>
        <v>0</v>
      </c>
      <c r="M1289" s="113">
        <f t="shared" si="1253"/>
        <v>0</v>
      </c>
      <c r="N1289" s="113">
        <f t="shared" si="1253"/>
        <v>0</v>
      </c>
      <c r="O1289" s="113">
        <f t="shared" si="1253"/>
        <v>0</v>
      </c>
      <c r="P1289" s="113">
        <f t="shared" si="1253"/>
        <v>0</v>
      </c>
      <c r="Q1289" s="113">
        <f t="shared" si="1253"/>
        <v>0</v>
      </c>
      <c r="R1289" s="113">
        <f t="shared" si="1253"/>
        <v>0</v>
      </c>
      <c r="S1289" s="113">
        <f t="shared" si="1253"/>
        <v>0</v>
      </c>
      <c r="T1289" s="113">
        <f t="shared" si="1253"/>
        <v>0</v>
      </c>
      <c r="U1289" s="113">
        <f t="shared" si="1253"/>
        <v>0</v>
      </c>
      <c r="V1289" s="113">
        <f t="shared" si="1253"/>
        <v>0</v>
      </c>
      <c r="W1289" s="113">
        <f t="shared" si="1253"/>
        <v>0</v>
      </c>
      <c r="X1289" s="113">
        <f t="shared" si="1253"/>
        <v>0</v>
      </c>
      <c r="Y1289" s="113">
        <f t="shared" si="1253"/>
        <v>0</v>
      </c>
      <c r="Z1289" s="113">
        <f t="shared" si="1253"/>
        <v>0</v>
      </c>
      <c r="AA1289" s="113">
        <f t="shared" si="1253"/>
        <v>0</v>
      </c>
      <c r="AB1289" s="113">
        <f t="shared" si="1253"/>
        <v>0</v>
      </c>
      <c r="AC1289" s="113">
        <f t="shared" si="1253"/>
        <v>0</v>
      </c>
      <c r="AD1289" s="113">
        <f t="shared" si="1253"/>
        <v>0</v>
      </c>
      <c r="AE1289" s="113">
        <f t="shared" si="1253"/>
        <v>0</v>
      </c>
      <c r="AF1289" s="113">
        <f t="shared" si="1253"/>
        <v>0</v>
      </c>
      <c r="AG1289" s="113">
        <f t="shared" si="1253"/>
        <v>0</v>
      </c>
      <c r="AH1289" s="113">
        <f t="shared" si="1253"/>
        <v>0</v>
      </c>
      <c r="AI1289" s="113">
        <f t="shared" si="1253"/>
        <v>0</v>
      </c>
      <c r="AJ1289" s="113">
        <f t="shared" si="1253"/>
        <v>0</v>
      </c>
      <c r="AK1289" s="113">
        <f t="shared" si="1253"/>
        <v>0</v>
      </c>
      <c r="AL1289" s="113">
        <f t="shared" si="1253"/>
        <v>0</v>
      </c>
      <c r="AM1289" s="113">
        <f t="shared" si="1253"/>
        <v>0</v>
      </c>
      <c r="AN1289" s="113">
        <f t="shared" si="1253"/>
        <v>0</v>
      </c>
      <c r="AO1289" s="113">
        <f t="shared" si="1253"/>
        <v>0</v>
      </c>
      <c r="AP1289" s="113">
        <f t="shared" si="1253"/>
        <v>0</v>
      </c>
      <c r="AQ1289" s="113">
        <f t="shared" si="1253"/>
        <v>0</v>
      </c>
      <c r="AR1289" s="113">
        <f t="shared" si="1253"/>
        <v>0</v>
      </c>
      <c r="AS1289" s="113">
        <f t="shared" si="1253"/>
        <v>0</v>
      </c>
      <c r="AT1289" s="113">
        <f t="shared" si="1253"/>
        <v>0</v>
      </c>
      <c r="AU1289" s="113">
        <f t="shared" si="1253"/>
        <v>0</v>
      </c>
      <c r="AV1289" s="113">
        <f t="shared" si="1253"/>
        <v>0</v>
      </c>
      <c r="AW1289" s="116">
        <f t="shared" si="1253"/>
        <v>0</v>
      </c>
    </row>
    <row r="1290" spans="1:49">
      <c r="A1290" s="42" t="s">
        <v>31</v>
      </c>
      <c r="B1290" s="36"/>
      <c r="C1290" s="113">
        <f t="shared" ref="C1290:AW1290" si="1254">C1284+C1287</f>
        <v>0</v>
      </c>
      <c r="D1290" s="113">
        <f t="shared" si="1254"/>
        <v>0</v>
      </c>
      <c r="E1290" s="113">
        <f t="shared" si="1254"/>
        <v>0</v>
      </c>
      <c r="F1290" s="113">
        <f t="shared" si="1254"/>
        <v>0</v>
      </c>
      <c r="G1290" s="113">
        <f t="shared" si="1254"/>
        <v>0</v>
      </c>
      <c r="H1290" s="113">
        <f t="shared" si="1254"/>
        <v>0</v>
      </c>
      <c r="I1290" s="113">
        <f t="shared" si="1254"/>
        <v>0</v>
      </c>
      <c r="J1290" s="113">
        <f t="shared" si="1254"/>
        <v>0</v>
      </c>
      <c r="K1290" s="113">
        <f t="shared" si="1254"/>
        <v>0</v>
      </c>
      <c r="L1290" s="113">
        <f t="shared" si="1254"/>
        <v>0</v>
      </c>
      <c r="M1290" s="113">
        <f t="shared" si="1254"/>
        <v>0</v>
      </c>
      <c r="N1290" s="113">
        <f t="shared" si="1254"/>
        <v>0</v>
      </c>
      <c r="O1290" s="113">
        <f t="shared" si="1254"/>
        <v>0</v>
      </c>
      <c r="P1290" s="113">
        <f t="shared" si="1254"/>
        <v>0</v>
      </c>
      <c r="Q1290" s="113">
        <f t="shared" si="1254"/>
        <v>0</v>
      </c>
      <c r="R1290" s="113">
        <f t="shared" si="1254"/>
        <v>0</v>
      </c>
      <c r="S1290" s="113">
        <f t="shared" si="1254"/>
        <v>0</v>
      </c>
      <c r="T1290" s="113">
        <f t="shared" si="1254"/>
        <v>0</v>
      </c>
      <c r="U1290" s="113">
        <f t="shared" si="1254"/>
        <v>0</v>
      </c>
      <c r="V1290" s="113">
        <f t="shared" si="1254"/>
        <v>0</v>
      </c>
      <c r="W1290" s="113">
        <f t="shared" si="1254"/>
        <v>0</v>
      </c>
      <c r="X1290" s="113">
        <f t="shared" si="1254"/>
        <v>0</v>
      </c>
      <c r="Y1290" s="113">
        <f t="shared" si="1254"/>
        <v>0</v>
      </c>
      <c r="Z1290" s="113">
        <f t="shared" si="1254"/>
        <v>0</v>
      </c>
      <c r="AA1290" s="113">
        <f t="shared" si="1254"/>
        <v>0</v>
      </c>
      <c r="AB1290" s="113">
        <f t="shared" si="1254"/>
        <v>0</v>
      </c>
      <c r="AC1290" s="113">
        <f t="shared" si="1254"/>
        <v>0</v>
      </c>
      <c r="AD1290" s="113">
        <f t="shared" si="1254"/>
        <v>0</v>
      </c>
      <c r="AE1290" s="113">
        <f t="shared" si="1254"/>
        <v>0</v>
      </c>
      <c r="AF1290" s="113">
        <f t="shared" si="1254"/>
        <v>0</v>
      </c>
      <c r="AG1290" s="113">
        <f t="shared" si="1254"/>
        <v>0</v>
      </c>
      <c r="AH1290" s="113">
        <f t="shared" si="1254"/>
        <v>0</v>
      </c>
      <c r="AI1290" s="113">
        <f t="shared" si="1254"/>
        <v>0</v>
      </c>
      <c r="AJ1290" s="113">
        <f t="shared" si="1254"/>
        <v>0</v>
      </c>
      <c r="AK1290" s="113">
        <f t="shared" si="1254"/>
        <v>0</v>
      </c>
      <c r="AL1290" s="113">
        <f t="shared" si="1254"/>
        <v>0</v>
      </c>
      <c r="AM1290" s="113">
        <f t="shared" si="1254"/>
        <v>0</v>
      </c>
      <c r="AN1290" s="113">
        <f t="shared" si="1254"/>
        <v>0</v>
      </c>
      <c r="AO1290" s="113">
        <f t="shared" si="1254"/>
        <v>0</v>
      </c>
      <c r="AP1290" s="113">
        <f t="shared" si="1254"/>
        <v>0</v>
      </c>
      <c r="AQ1290" s="113">
        <f t="shared" si="1254"/>
        <v>0</v>
      </c>
      <c r="AR1290" s="113">
        <f t="shared" si="1254"/>
        <v>0</v>
      </c>
      <c r="AS1290" s="113">
        <f t="shared" si="1254"/>
        <v>0</v>
      </c>
      <c r="AT1290" s="113">
        <f t="shared" si="1254"/>
        <v>0</v>
      </c>
      <c r="AU1290" s="113">
        <f t="shared" si="1254"/>
        <v>0</v>
      </c>
      <c r="AV1290" s="113">
        <f t="shared" si="1254"/>
        <v>0</v>
      </c>
      <c r="AW1290" s="116">
        <f t="shared" si="1254"/>
        <v>0</v>
      </c>
    </row>
    <row r="1291" spans="1:49">
      <c r="A1291" s="42" t="s">
        <v>34</v>
      </c>
      <c r="B1291" s="36"/>
      <c r="C1291" s="113" t="str">
        <f>IF(C1289&gt;0, C1290*(C1283/C1289),"")</f>
        <v/>
      </c>
      <c r="D1291" s="113" t="str">
        <f t="shared" ref="D1291:AW1291" si="1255">IF(D1289&gt;0, D1290*(D1283/D1289),"")</f>
        <v/>
      </c>
      <c r="E1291" s="113" t="str">
        <f t="shared" si="1255"/>
        <v/>
      </c>
      <c r="F1291" s="113" t="str">
        <f t="shared" si="1255"/>
        <v/>
      </c>
      <c r="G1291" s="113" t="str">
        <f t="shared" si="1255"/>
        <v/>
      </c>
      <c r="H1291" s="113" t="str">
        <f t="shared" si="1255"/>
        <v/>
      </c>
      <c r="I1291" s="113" t="str">
        <f t="shared" si="1255"/>
        <v/>
      </c>
      <c r="J1291" s="113" t="str">
        <f t="shared" si="1255"/>
        <v/>
      </c>
      <c r="K1291" s="113" t="str">
        <f t="shared" si="1255"/>
        <v/>
      </c>
      <c r="L1291" s="113" t="str">
        <f t="shared" si="1255"/>
        <v/>
      </c>
      <c r="M1291" s="113" t="str">
        <f t="shared" si="1255"/>
        <v/>
      </c>
      <c r="N1291" s="113" t="str">
        <f t="shared" si="1255"/>
        <v/>
      </c>
      <c r="O1291" s="113" t="str">
        <f t="shared" si="1255"/>
        <v/>
      </c>
      <c r="P1291" s="113" t="str">
        <f t="shared" si="1255"/>
        <v/>
      </c>
      <c r="Q1291" s="113" t="str">
        <f t="shared" si="1255"/>
        <v/>
      </c>
      <c r="R1291" s="113" t="str">
        <f t="shared" si="1255"/>
        <v/>
      </c>
      <c r="S1291" s="113" t="str">
        <f t="shared" si="1255"/>
        <v/>
      </c>
      <c r="T1291" s="113" t="str">
        <f t="shared" si="1255"/>
        <v/>
      </c>
      <c r="U1291" s="113" t="str">
        <f t="shared" si="1255"/>
        <v/>
      </c>
      <c r="V1291" s="113" t="str">
        <f t="shared" si="1255"/>
        <v/>
      </c>
      <c r="W1291" s="113" t="str">
        <f t="shared" si="1255"/>
        <v/>
      </c>
      <c r="X1291" s="113" t="str">
        <f t="shared" si="1255"/>
        <v/>
      </c>
      <c r="Y1291" s="113" t="str">
        <f t="shared" si="1255"/>
        <v/>
      </c>
      <c r="Z1291" s="113" t="str">
        <f t="shared" si="1255"/>
        <v/>
      </c>
      <c r="AA1291" s="113" t="str">
        <f t="shared" si="1255"/>
        <v/>
      </c>
      <c r="AB1291" s="113" t="str">
        <f t="shared" si="1255"/>
        <v/>
      </c>
      <c r="AC1291" s="113" t="str">
        <f t="shared" si="1255"/>
        <v/>
      </c>
      <c r="AD1291" s="113" t="str">
        <f t="shared" si="1255"/>
        <v/>
      </c>
      <c r="AE1291" s="113" t="str">
        <f t="shared" si="1255"/>
        <v/>
      </c>
      <c r="AF1291" s="113" t="str">
        <f t="shared" si="1255"/>
        <v/>
      </c>
      <c r="AG1291" s="113" t="str">
        <f t="shared" si="1255"/>
        <v/>
      </c>
      <c r="AH1291" s="113" t="str">
        <f t="shared" si="1255"/>
        <v/>
      </c>
      <c r="AI1291" s="113" t="str">
        <f t="shared" si="1255"/>
        <v/>
      </c>
      <c r="AJ1291" s="113" t="str">
        <f t="shared" si="1255"/>
        <v/>
      </c>
      <c r="AK1291" s="113" t="str">
        <f t="shared" si="1255"/>
        <v/>
      </c>
      <c r="AL1291" s="113" t="str">
        <f t="shared" si="1255"/>
        <v/>
      </c>
      <c r="AM1291" s="113" t="str">
        <f t="shared" si="1255"/>
        <v/>
      </c>
      <c r="AN1291" s="113" t="str">
        <f t="shared" si="1255"/>
        <v/>
      </c>
      <c r="AO1291" s="113" t="str">
        <f t="shared" si="1255"/>
        <v/>
      </c>
      <c r="AP1291" s="113" t="str">
        <f t="shared" si="1255"/>
        <v/>
      </c>
      <c r="AQ1291" s="113" t="str">
        <f t="shared" si="1255"/>
        <v/>
      </c>
      <c r="AR1291" s="113" t="str">
        <f t="shared" si="1255"/>
        <v/>
      </c>
      <c r="AS1291" s="113" t="str">
        <f t="shared" si="1255"/>
        <v/>
      </c>
      <c r="AT1291" s="113" t="str">
        <f t="shared" si="1255"/>
        <v/>
      </c>
      <c r="AU1291" s="113" t="str">
        <f t="shared" si="1255"/>
        <v/>
      </c>
      <c r="AV1291" s="113" t="str">
        <f t="shared" si="1255"/>
        <v/>
      </c>
      <c r="AW1291" s="116" t="str">
        <f t="shared" si="1255"/>
        <v/>
      </c>
    </row>
    <row r="1292" spans="1:49">
      <c r="A1292" s="42" t="s">
        <v>35</v>
      </c>
      <c r="B1292" s="36"/>
      <c r="C1292" s="113" t="str">
        <f>IF(C1289&gt;0, IF((C1289-1)=0,"", ( C1290*(C1283/C1289)*(1-(C1283/C1289))*(C1289-C1290))/(C1289-1)), "")</f>
        <v/>
      </c>
      <c r="D1292" s="113" t="str">
        <f t="shared" ref="D1292:AW1292" si="1256">IF(D1289&gt;0, IF((D1289-1)=0,"", ( D1290*(D1283/D1289)*(1-(D1283/D1289))*(D1289-D1290))/(D1289-1)), "")</f>
        <v/>
      </c>
      <c r="E1292" s="113" t="str">
        <f t="shared" si="1256"/>
        <v/>
      </c>
      <c r="F1292" s="113" t="str">
        <f t="shared" si="1256"/>
        <v/>
      </c>
      <c r="G1292" s="113" t="str">
        <f t="shared" si="1256"/>
        <v/>
      </c>
      <c r="H1292" s="113" t="str">
        <f t="shared" si="1256"/>
        <v/>
      </c>
      <c r="I1292" s="113" t="str">
        <f t="shared" si="1256"/>
        <v/>
      </c>
      <c r="J1292" s="113" t="str">
        <f t="shared" si="1256"/>
        <v/>
      </c>
      <c r="K1292" s="113" t="str">
        <f t="shared" si="1256"/>
        <v/>
      </c>
      <c r="L1292" s="113" t="str">
        <f t="shared" si="1256"/>
        <v/>
      </c>
      <c r="M1292" s="113" t="str">
        <f t="shared" si="1256"/>
        <v/>
      </c>
      <c r="N1292" s="113" t="str">
        <f t="shared" si="1256"/>
        <v/>
      </c>
      <c r="O1292" s="113" t="str">
        <f t="shared" si="1256"/>
        <v/>
      </c>
      <c r="P1292" s="113" t="str">
        <f t="shared" si="1256"/>
        <v/>
      </c>
      <c r="Q1292" s="113" t="str">
        <f t="shared" si="1256"/>
        <v/>
      </c>
      <c r="R1292" s="113" t="str">
        <f t="shared" si="1256"/>
        <v/>
      </c>
      <c r="S1292" s="113" t="str">
        <f t="shared" si="1256"/>
        <v/>
      </c>
      <c r="T1292" s="113" t="str">
        <f t="shared" si="1256"/>
        <v/>
      </c>
      <c r="U1292" s="113" t="str">
        <f t="shared" si="1256"/>
        <v/>
      </c>
      <c r="V1292" s="113" t="str">
        <f t="shared" si="1256"/>
        <v/>
      </c>
      <c r="W1292" s="113" t="str">
        <f t="shared" si="1256"/>
        <v/>
      </c>
      <c r="X1292" s="113" t="str">
        <f t="shared" si="1256"/>
        <v/>
      </c>
      <c r="Y1292" s="113" t="str">
        <f t="shared" si="1256"/>
        <v/>
      </c>
      <c r="Z1292" s="113" t="str">
        <f t="shared" si="1256"/>
        <v/>
      </c>
      <c r="AA1292" s="113" t="str">
        <f t="shared" si="1256"/>
        <v/>
      </c>
      <c r="AB1292" s="113" t="str">
        <f t="shared" si="1256"/>
        <v/>
      </c>
      <c r="AC1292" s="113" t="str">
        <f t="shared" si="1256"/>
        <v/>
      </c>
      <c r="AD1292" s="113" t="str">
        <f t="shared" si="1256"/>
        <v/>
      </c>
      <c r="AE1292" s="113" t="str">
        <f t="shared" si="1256"/>
        <v/>
      </c>
      <c r="AF1292" s="113" t="str">
        <f t="shared" si="1256"/>
        <v/>
      </c>
      <c r="AG1292" s="113" t="str">
        <f t="shared" si="1256"/>
        <v/>
      </c>
      <c r="AH1292" s="113" t="str">
        <f t="shared" si="1256"/>
        <v/>
      </c>
      <c r="AI1292" s="113" t="str">
        <f t="shared" si="1256"/>
        <v/>
      </c>
      <c r="AJ1292" s="113" t="str">
        <f t="shared" si="1256"/>
        <v/>
      </c>
      <c r="AK1292" s="113" t="str">
        <f t="shared" si="1256"/>
        <v/>
      </c>
      <c r="AL1292" s="113" t="str">
        <f t="shared" si="1256"/>
        <v/>
      </c>
      <c r="AM1292" s="113" t="str">
        <f t="shared" si="1256"/>
        <v/>
      </c>
      <c r="AN1292" s="113" t="str">
        <f t="shared" si="1256"/>
        <v/>
      </c>
      <c r="AO1292" s="113" t="str">
        <f t="shared" si="1256"/>
        <v/>
      </c>
      <c r="AP1292" s="113" t="str">
        <f t="shared" si="1256"/>
        <v/>
      </c>
      <c r="AQ1292" s="113" t="str">
        <f t="shared" si="1256"/>
        <v/>
      </c>
      <c r="AR1292" s="113" t="str">
        <f t="shared" si="1256"/>
        <v/>
      </c>
      <c r="AS1292" s="113" t="str">
        <f t="shared" si="1256"/>
        <v/>
      </c>
      <c r="AT1292" s="113" t="str">
        <f t="shared" si="1256"/>
        <v/>
      </c>
      <c r="AU1292" s="113" t="str">
        <f t="shared" si="1256"/>
        <v/>
      </c>
      <c r="AV1292" s="113" t="str">
        <f t="shared" si="1256"/>
        <v/>
      </c>
      <c r="AW1292" s="113" t="str">
        <f t="shared" si="1256"/>
        <v/>
      </c>
    </row>
    <row r="1293" spans="1:49">
      <c r="A1293" s="42" t="s">
        <v>33</v>
      </c>
      <c r="B1293" s="36" t="e">
        <f>(SUM(D1284:AW1284)-SUM(D1291:AW1291))^2/SUM(D1292:AW1292)</f>
        <v>#DIV/0!</v>
      </c>
      <c r="C1293" s="113"/>
      <c r="D1293" s="113"/>
      <c r="E1293" s="113"/>
      <c r="F1293" s="113"/>
      <c r="G1293" s="113"/>
      <c r="H1293" s="113"/>
      <c r="I1293" s="113"/>
      <c r="J1293" s="113"/>
      <c r="K1293" s="113"/>
      <c r="L1293" s="113"/>
      <c r="M1293" s="113"/>
      <c r="N1293" s="113"/>
      <c r="O1293" s="113"/>
      <c r="P1293" s="113"/>
      <c r="Q1293" s="113"/>
      <c r="R1293" s="113"/>
      <c r="S1293" s="113"/>
      <c r="T1293" s="113"/>
      <c r="U1293" s="113"/>
      <c r="V1293" s="113"/>
      <c r="W1293" s="113"/>
      <c r="X1293" s="113"/>
      <c r="Y1293" s="113"/>
      <c r="Z1293" s="113"/>
      <c r="AA1293" s="113"/>
      <c r="AB1293" s="113"/>
      <c r="AC1293" s="113"/>
      <c r="AD1293" s="113"/>
      <c r="AE1293" s="113"/>
      <c r="AF1293" s="113"/>
      <c r="AG1293" s="113"/>
      <c r="AH1293" s="113"/>
      <c r="AI1293" s="113"/>
      <c r="AJ1293" s="113"/>
      <c r="AK1293" s="113"/>
      <c r="AL1293" s="113"/>
      <c r="AM1293" s="113"/>
      <c r="AN1293" s="113"/>
      <c r="AO1293" s="113"/>
      <c r="AP1293" s="113"/>
      <c r="AQ1293" s="113"/>
      <c r="AR1293" s="113"/>
      <c r="AS1293" s="113"/>
      <c r="AT1293" s="113"/>
      <c r="AU1293" s="113"/>
      <c r="AV1293" s="113"/>
      <c r="AW1293" s="116"/>
    </row>
    <row r="1294" spans="1:49" ht="16" thickBot="1">
      <c r="A1294" s="46" t="s">
        <v>32</v>
      </c>
      <c r="B1294" s="47" t="e">
        <f>CHIDIST(B1293,1)</f>
        <v>#DIV/0!</v>
      </c>
      <c r="C1294" s="117"/>
      <c r="D1294" s="117"/>
      <c r="E1294" s="117"/>
      <c r="F1294" s="117"/>
      <c r="G1294" s="117"/>
      <c r="H1294" s="117"/>
      <c r="I1294" s="117"/>
      <c r="J1294" s="117"/>
      <c r="K1294" s="117"/>
      <c r="L1294" s="117"/>
      <c r="M1294" s="117"/>
      <c r="N1294" s="117"/>
      <c r="O1294" s="117"/>
      <c r="P1294" s="117"/>
      <c r="Q1294" s="117"/>
      <c r="R1294" s="117"/>
      <c r="S1294" s="117"/>
      <c r="T1294" s="117"/>
      <c r="U1294" s="117"/>
      <c r="V1294" s="117"/>
      <c r="W1294" s="117"/>
      <c r="X1294" s="117"/>
      <c r="Y1294" s="117"/>
      <c r="Z1294" s="117"/>
      <c r="AA1294" s="117"/>
      <c r="AB1294" s="117"/>
      <c r="AC1294" s="117"/>
      <c r="AD1294" s="117"/>
      <c r="AE1294" s="117"/>
      <c r="AF1294" s="117"/>
      <c r="AG1294" s="117"/>
      <c r="AH1294" s="117"/>
      <c r="AI1294" s="117"/>
      <c r="AJ1294" s="117"/>
      <c r="AK1294" s="117"/>
      <c r="AL1294" s="117"/>
      <c r="AM1294" s="117"/>
      <c r="AN1294" s="117"/>
      <c r="AO1294" s="117"/>
      <c r="AP1294" s="117"/>
      <c r="AQ1294" s="117"/>
      <c r="AR1294" s="117"/>
      <c r="AS1294" s="117"/>
      <c r="AT1294" s="117"/>
      <c r="AU1294" s="117"/>
      <c r="AV1294" s="117"/>
      <c r="AW1294" s="118"/>
    </row>
    <row r="1295" spans="1:49">
      <c r="A1295" s="33"/>
      <c r="B1295" s="33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  <c r="AC1295" s="37"/>
      <c r="AD1295" s="37"/>
      <c r="AE1295" s="37"/>
      <c r="AF1295" s="37"/>
      <c r="AG1295" s="37"/>
      <c r="AH1295" s="37"/>
      <c r="AI1295" s="37"/>
      <c r="AJ1295" s="37"/>
      <c r="AK1295" s="37"/>
      <c r="AL1295" s="37"/>
      <c r="AM1295" s="37"/>
      <c r="AN1295" s="37"/>
      <c r="AO1295" s="37"/>
      <c r="AP1295" s="37"/>
      <c r="AQ1295" s="37"/>
      <c r="AR1295" s="37"/>
      <c r="AS1295" s="37"/>
      <c r="AT1295" s="37"/>
      <c r="AU1295" s="37"/>
      <c r="AV1295" s="37"/>
      <c r="AW1295" s="37"/>
    </row>
    <row r="1296" spans="1:49" ht="16" thickBot="1">
      <c r="A1296" s="33"/>
      <c r="B1296" s="33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  <c r="AC1296" s="37"/>
      <c r="AD1296" s="37"/>
      <c r="AE1296" s="37"/>
      <c r="AF1296" s="37"/>
      <c r="AG1296" s="37"/>
      <c r="AH1296" s="37"/>
      <c r="AI1296" s="37"/>
      <c r="AJ1296" s="37"/>
      <c r="AK1296" s="37"/>
      <c r="AL1296" s="37"/>
      <c r="AM1296" s="37"/>
      <c r="AN1296" s="37"/>
      <c r="AO1296" s="37"/>
      <c r="AP1296" s="37"/>
      <c r="AQ1296" s="37"/>
      <c r="AR1296" s="37"/>
      <c r="AS1296" s="37"/>
      <c r="AT1296" s="37"/>
      <c r="AU1296" s="37"/>
      <c r="AV1296" s="37"/>
      <c r="AW1296" s="37"/>
    </row>
    <row r="1297" spans="1:49">
      <c r="A1297" s="43" t="str">
        <f>A1299&amp;" vs. "&amp;A1302</f>
        <v>Strain F vs. Strain L</v>
      </c>
      <c r="B1297" s="44" t="e">
        <f>"p = "&amp;FIXED(B1311,6)</f>
        <v>#DIV/0!</v>
      </c>
      <c r="C1297" s="114"/>
      <c r="D1297" s="114"/>
      <c r="E1297" s="114"/>
      <c r="F1297" s="114"/>
      <c r="G1297" s="114"/>
      <c r="H1297" s="114"/>
      <c r="I1297" s="114"/>
      <c r="J1297" s="114"/>
      <c r="K1297" s="114"/>
      <c r="L1297" s="114"/>
      <c r="M1297" s="114"/>
      <c r="N1297" s="114"/>
      <c r="O1297" s="114"/>
      <c r="P1297" s="114"/>
      <c r="Q1297" s="114"/>
      <c r="R1297" s="114"/>
      <c r="S1297" s="114"/>
      <c r="T1297" s="114"/>
      <c r="U1297" s="114"/>
      <c r="V1297" s="114"/>
      <c r="W1297" s="114"/>
      <c r="X1297" s="114"/>
      <c r="Y1297" s="114"/>
      <c r="Z1297" s="114"/>
      <c r="AA1297" s="114"/>
      <c r="AB1297" s="114"/>
      <c r="AC1297" s="114"/>
      <c r="AD1297" s="114"/>
      <c r="AE1297" s="114"/>
      <c r="AF1297" s="114"/>
      <c r="AG1297" s="114"/>
      <c r="AH1297" s="114"/>
      <c r="AI1297" s="114"/>
      <c r="AJ1297" s="114"/>
      <c r="AK1297" s="114"/>
      <c r="AL1297" s="114"/>
      <c r="AM1297" s="114"/>
      <c r="AN1297" s="114"/>
      <c r="AO1297" s="114"/>
      <c r="AP1297" s="114"/>
      <c r="AQ1297" s="114"/>
      <c r="AR1297" s="114"/>
      <c r="AS1297" s="114"/>
      <c r="AT1297" s="114"/>
      <c r="AU1297" s="114"/>
      <c r="AV1297" s="114"/>
      <c r="AW1297" s="115"/>
    </row>
    <row r="1298" spans="1:49">
      <c r="A1298" s="33"/>
      <c r="B1298" s="33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  <c r="AC1298" s="37"/>
      <c r="AD1298" s="37"/>
      <c r="AE1298" s="37"/>
      <c r="AF1298" s="37"/>
      <c r="AG1298" s="37"/>
      <c r="AH1298" s="37"/>
      <c r="AI1298" s="37"/>
      <c r="AJ1298" s="37"/>
      <c r="AK1298" s="37"/>
      <c r="AL1298" s="37"/>
      <c r="AM1298" s="37"/>
      <c r="AN1298" s="37"/>
      <c r="AO1298" s="37"/>
      <c r="AP1298" s="37"/>
      <c r="AQ1298" s="37"/>
      <c r="AR1298" s="37"/>
      <c r="AS1298" s="37"/>
      <c r="AT1298" s="37"/>
      <c r="AU1298" s="37"/>
      <c r="AV1298" s="37"/>
      <c r="AW1298" s="37"/>
    </row>
    <row r="1299" spans="1:49">
      <c r="A1299" s="45" t="str">
        <f>A$210</f>
        <v>Strain F</v>
      </c>
      <c r="B1299" s="36"/>
      <c r="C1299" s="113"/>
      <c r="D1299" s="113"/>
      <c r="E1299" s="113"/>
      <c r="F1299" s="113"/>
      <c r="G1299" s="113"/>
      <c r="H1299" s="113"/>
      <c r="I1299" s="113"/>
      <c r="J1299" s="113"/>
      <c r="K1299" s="113"/>
      <c r="L1299" s="113"/>
      <c r="M1299" s="113"/>
      <c r="N1299" s="113"/>
      <c r="O1299" s="113"/>
      <c r="P1299" s="113"/>
      <c r="Q1299" s="113"/>
      <c r="R1299" s="113"/>
      <c r="S1299" s="113"/>
      <c r="T1299" s="113"/>
      <c r="U1299" s="113"/>
      <c r="V1299" s="113"/>
      <c r="W1299" s="113"/>
      <c r="X1299" s="113"/>
      <c r="Y1299" s="113"/>
      <c r="Z1299" s="113"/>
      <c r="AA1299" s="113"/>
      <c r="AB1299" s="113"/>
      <c r="AC1299" s="113"/>
      <c r="AD1299" s="113"/>
      <c r="AE1299" s="113"/>
      <c r="AF1299" s="113"/>
      <c r="AG1299" s="113"/>
      <c r="AH1299" s="113"/>
      <c r="AI1299" s="113"/>
      <c r="AJ1299" s="113"/>
      <c r="AK1299" s="113"/>
      <c r="AL1299" s="113"/>
      <c r="AM1299" s="113"/>
      <c r="AN1299" s="113"/>
      <c r="AO1299" s="113"/>
      <c r="AP1299" s="113"/>
      <c r="AQ1299" s="113"/>
      <c r="AR1299" s="113"/>
      <c r="AS1299" s="113"/>
      <c r="AT1299" s="113"/>
      <c r="AU1299" s="113"/>
      <c r="AV1299" s="113"/>
      <c r="AW1299" s="116"/>
    </row>
    <row r="1300" spans="1:49">
      <c r="A1300" s="42" t="str">
        <f>A$211</f>
        <v>Number of Subjects at Risk (N)</v>
      </c>
      <c r="B1300" s="36">
        <f>B$211</f>
        <v>0</v>
      </c>
      <c r="C1300" s="113">
        <f t="shared" ref="C1300:AW1300" si="1257">C$211</f>
        <v>0</v>
      </c>
      <c r="D1300" s="113">
        <f t="shared" si="1257"/>
        <v>0</v>
      </c>
      <c r="E1300" s="113">
        <f t="shared" si="1257"/>
        <v>0</v>
      </c>
      <c r="F1300" s="113">
        <f t="shared" si="1257"/>
        <v>0</v>
      </c>
      <c r="G1300" s="113">
        <f t="shared" si="1257"/>
        <v>0</v>
      </c>
      <c r="H1300" s="113">
        <f t="shared" si="1257"/>
        <v>0</v>
      </c>
      <c r="I1300" s="113">
        <f t="shared" si="1257"/>
        <v>0</v>
      </c>
      <c r="J1300" s="113">
        <f t="shared" si="1257"/>
        <v>0</v>
      </c>
      <c r="K1300" s="113">
        <f t="shared" si="1257"/>
        <v>0</v>
      </c>
      <c r="L1300" s="113">
        <f t="shared" si="1257"/>
        <v>0</v>
      </c>
      <c r="M1300" s="113">
        <f t="shared" si="1257"/>
        <v>0</v>
      </c>
      <c r="N1300" s="113">
        <f t="shared" si="1257"/>
        <v>0</v>
      </c>
      <c r="O1300" s="113">
        <f t="shared" si="1257"/>
        <v>0</v>
      </c>
      <c r="P1300" s="113">
        <f t="shared" si="1257"/>
        <v>0</v>
      </c>
      <c r="Q1300" s="113">
        <f t="shared" si="1257"/>
        <v>0</v>
      </c>
      <c r="R1300" s="113">
        <f t="shared" si="1257"/>
        <v>0</v>
      </c>
      <c r="S1300" s="113">
        <f t="shared" si="1257"/>
        <v>0</v>
      </c>
      <c r="T1300" s="113">
        <f t="shared" si="1257"/>
        <v>0</v>
      </c>
      <c r="U1300" s="113">
        <f t="shared" si="1257"/>
        <v>0</v>
      </c>
      <c r="V1300" s="113">
        <f t="shared" si="1257"/>
        <v>0</v>
      </c>
      <c r="W1300" s="113">
        <f t="shared" si="1257"/>
        <v>0</v>
      </c>
      <c r="X1300" s="113">
        <f t="shared" si="1257"/>
        <v>0</v>
      </c>
      <c r="Y1300" s="113">
        <f t="shared" si="1257"/>
        <v>0</v>
      </c>
      <c r="Z1300" s="113">
        <f t="shared" si="1257"/>
        <v>0</v>
      </c>
      <c r="AA1300" s="113">
        <f t="shared" si="1257"/>
        <v>0</v>
      </c>
      <c r="AB1300" s="113">
        <f t="shared" si="1257"/>
        <v>0</v>
      </c>
      <c r="AC1300" s="113">
        <f t="shared" si="1257"/>
        <v>0</v>
      </c>
      <c r="AD1300" s="113">
        <f t="shared" si="1257"/>
        <v>0</v>
      </c>
      <c r="AE1300" s="113">
        <f t="shared" si="1257"/>
        <v>0</v>
      </c>
      <c r="AF1300" s="113">
        <f t="shared" si="1257"/>
        <v>0</v>
      </c>
      <c r="AG1300" s="113">
        <f t="shared" si="1257"/>
        <v>0</v>
      </c>
      <c r="AH1300" s="113">
        <f t="shared" si="1257"/>
        <v>0</v>
      </c>
      <c r="AI1300" s="113">
        <f t="shared" si="1257"/>
        <v>0</v>
      </c>
      <c r="AJ1300" s="113">
        <f t="shared" si="1257"/>
        <v>0</v>
      </c>
      <c r="AK1300" s="113">
        <f t="shared" si="1257"/>
        <v>0</v>
      </c>
      <c r="AL1300" s="113">
        <f t="shared" si="1257"/>
        <v>0</v>
      </c>
      <c r="AM1300" s="113">
        <f t="shared" si="1257"/>
        <v>0</v>
      </c>
      <c r="AN1300" s="113">
        <f t="shared" si="1257"/>
        <v>0</v>
      </c>
      <c r="AO1300" s="113">
        <f t="shared" si="1257"/>
        <v>0</v>
      </c>
      <c r="AP1300" s="113">
        <f t="shared" si="1257"/>
        <v>0</v>
      </c>
      <c r="AQ1300" s="113">
        <f t="shared" si="1257"/>
        <v>0</v>
      </c>
      <c r="AR1300" s="113">
        <f t="shared" si="1257"/>
        <v>0</v>
      </c>
      <c r="AS1300" s="113">
        <f t="shared" si="1257"/>
        <v>0</v>
      </c>
      <c r="AT1300" s="113">
        <f t="shared" si="1257"/>
        <v>0</v>
      </c>
      <c r="AU1300" s="113">
        <f t="shared" si="1257"/>
        <v>0</v>
      </c>
      <c r="AV1300" s="113">
        <f t="shared" si="1257"/>
        <v>0</v>
      </c>
      <c r="AW1300" s="113">
        <f t="shared" si="1257"/>
        <v>0</v>
      </c>
    </row>
    <row r="1301" spans="1:49">
      <c r="A1301" s="42" t="str">
        <f>A$212</f>
        <v>Observed Number of Deaths (O)</v>
      </c>
      <c r="B1301" s="36">
        <f>B$212</f>
        <v>0</v>
      </c>
      <c r="C1301" s="113">
        <f t="shared" ref="C1301:AW1301" si="1258">C$212</f>
        <v>0</v>
      </c>
      <c r="D1301" s="113">
        <f t="shared" si="1258"/>
        <v>0</v>
      </c>
      <c r="E1301" s="113">
        <f t="shared" si="1258"/>
        <v>0</v>
      </c>
      <c r="F1301" s="113">
        <f t="shared" si="1258"/>
        <v>0</v>
      </c>
      <c r="G1301" s="113">
        <f t="shared" si="1258"/>
        <v>0</v>
      </c>
      <c r="H1301" s="113">
        <f t="shared" si="1258"/>
        <v>0</v>
      </c>
      <c r="I1301" s="113">
        <f t="shared" si="1258"/>
        <v>0</v>
      </c>
      <c r="J1301" s="113">
        <f t="shared" si="1258"/>
        <v>0</v>
      </c>
      <c r="K1301" s="113">
        <f t="shared" si="1258"/>
        <v>0</v>
      </c>
      <c r="L1301" s="113">
        <f t="shared" si="1258"/>
        <v>0</v>
      </c>
      <c r="M1301" s="113">
        <f t="shared" si="1258"/>
        <v>0</v>
      </c>
      <c r="N1301" s="113">
        <f t="shared" si="1258"/>
        <v>0</v>
      </c>
      <c r="O1301" s="113">
        <f t="shared" si="1258"/>
        <v>0</v>
      </c>
      <c r="P1301" s="113">
        <f t="shared" si="1258"/>
        <v>0</v>
      </c>
      <c r="Q1301" s="113">
        <f t="shared" si="1258"/>
        <v>0</v>
      </c>
      <c r="R1301" s="113">
        <f t="shared" si="1258"/>
        <v>0</v>
      </c>
      <c r="S1301" s="113">
        <f t="shared" si="1258"/>
        <v>0</v>
      </c>
      <c r="T1301" s="113">
        <f t="shared" si="1258"/>
        <v>0</v>
      </c>
      <c r="U1301" s="113">
        <f t="shared" si="1258"/>
        <v>0</v>
      </c>
      <c r="V1301" s="113">
        <f t="shared" si="1258"/>
        <v>0</v>
      </c>
      <c r="W1301" s="113">
        <f t="shared" si="1258"/>
        <v>0</v>
      </c>
      <c r="X1301" s="113">
        <f t="shared" si="1258"/>
        <v>0</v>
      </c>
      <c r="Y1301" s="113">
        <f t="shared" si="1258"/>
        <v>0</v>
      </c>
      <c r="Z1301" s="113">
        <f t="shared" si="1258"/>
        <v>0</v>
      </c>
      <c r="AA1301" s="113">
        <f t="shared" si="1258"/>
        <v>0</v>
      </c>
      <c r="AB1301" s="113">
        <f t="shared" si="1258"/>
        <v>0</v>
      </c>
      <c r="AC1301" s="113">
        <f t="shared" si="1258"/>
        <v>0</v>
      </c>
      <c r="AD1301" s="113">
        <f t="shared" si="1258"/>
        <v>0</v>
      </c>
      <c r="AE1301" s="113">
        <f t="shared" si="1258"/>
        <v>0</v>
      </c>
      <c r="AF1301" s="113">
        <f t="shared" si="1258"/>
        <v>0</v>
      </c>
      <c r="AG1301" s="113">
        <f t="shared" si="1258"/>
        <v>0</v>
      </c>
      <c r="AH1301" s="113">
        <f t="shared" si="1258"/>
        <v>0</v>
      </c>
      <c r="AI1301" s="113">
        <f t="shared" si="1258"/>
        <v>0</v>
      </c>
      <c r="AJ1301" s="113">
        <f t="shared" si="1258"/>
        <v>0</v>
      </c>
      <c r="AK1301" s="113">
        <f t="shared" si="1258"/>
        <v>0</v>
      </c>
      <c r="AL1301" s="113">
        <f t="shared" si="1258"/>
        <v>0</v>
      </c>
      <c r="AM1301" s="113">
        <f t="shared" si="1258"/>
        <v>0</v>
      </c>
      <c r="AN1301" s="113">
        <f t="shared" si="1258"/>
        <v>0</v>
      </c>
      <c r="AO1301" s="113">
        <f t="shared" si="1258"/>
        <v>0</v>
      </c>
      <c r="AP1301" s="113">
        <f t="shared" si="1258"/>
        <v>0</v>
      </c>
      <c r="AQ1301" s="113">
        <f t="shared" si="1258"/>
        <v>0</v>
      </c>
      <c r="AR1301" s="113">
        <f t="shared" si="1258"/>
        <v>0</v>
      </c>
      <c r="AS1301" s="113">
        <f t="shared" si="1258"/>
        <v>0</v>
      </c>
      <c r="AT1301" s="113">
        <f t="shared" si="1258"/>
        <v>0</v>
      </c>
      <c r="AU1301" s="113">
        <f t="shared" si="1258"/>
        <v>0</v>
      </c>
      <c r="AV1301" s="113">
        <f t="shared" si="1258"/>
        <v>0</v>
      </c>
      <c r="AW1301" s="113">
        <f t="shared" si="1258"/>
        <v>0</v>
      </c>
    </row>
    <row r="1302" spans="1:49">
      <c r="A1302" s="45" t="str">
        <f>A$426</f>
        <v>Strain L</v>
      </c>
      <c r="B1302" s="36"/>
      <c r="C1302" s="113"/>
      <c r="D1302" s="113"/>
      <c r="E1302" s="113"/>
      <c r="F1302" s="113"/>
      <c r="G1302" s="113"/>
      <c r="H1302" s="113"/>
      <c r="I1302" s="113"/>
      <c r="J1302" s="113"/>
      <c r="K1302" s="113"/>
      <c r="L1302" s="113"/>
      <c r="M1302" s="113"/>
      <c r="N1302" s="113"/>
      <c r="O1302" s="113"/>
      <c r="P1302" s="113"/>
      <c r="Q1302" s="113"/>
      <c r="R1302" s="113"/>
      <c r="S1302" s="113"/>
      <c r="T1302" s="113"/>
      <c r="U1302" s="113"/>
      <c r="V1302" s="113"/>
      <c r="W1302" s="113"/>
      <c r="X1302" s="113"/>
      <c r="Y1302" s="113"/>
      <c r="Z1302" s="113"/>
      <c r="AA1302" s="113"/>
      <c r="AB1302" s="113"/>
      <c r="AC1302" s="113"/>
      <c r="AD1302" s="113"/>
      <c r="AE1302" s="113"/>
      <c r="AF1302" s="113"/>
      <c r="AG1302" s="113"/>
      <c r="AH1302" s="113"/>
      <c r="AI1302" s="113"/>
      <c r="AJ1302" s="113"/>
      <c r="AK1302" s="113"/>
      <c r="AL1302" s="113"/>
      <c r="AM1302" s="113"/>
      <c r="AN1302" s="113"/>
      <c r="AO1302" s="113"/>
      <c r="AP1302" s="113"/>
      <c r="AQ1302" s="113"/>
      <c r="AR1302" s="113"/>
      <c r="AS1302" s="113"/>
      <c r="AT1302" s="113"/>
      <c r="AU1302" s="113"/>
      <c r="AV1302" s="113"/>
      <c r="AW1302" s="116"/>
    </row>
    <row r="1303" spans="1:49">
      <c r="A1303" s="45" t="str">
        <f>A$355</f>
        <v>Number of Subjects at Risk (N)</v>
      </c>
      <c r="B1303" s="36">
        <f>B$427</f>
        <v>0</v>
      </c>
      <c r="C1303" s="113">
        <f t="shared" ref="C1303:AW1303" si="1259">C$427</f>
        <v>0</v>
      </c>
      <c r="D1303" s="113">
        <f t="shared" si="1259"/>
        <v>0</v>
      </c>
      <c r="E1303" s="113">
        <f t="shared" si="1259"/>
        <v>0</v>
      </c>
      <c r="F1303" s="113">
        <f t="shared" si="1259"/>
        <v>0</v>
      </c>
      <c r="G1303" s="113">
        <f t="shared" si="1259"/>
        <v>0</v>
      </c>
      <c r="H1303" s="113">
        <f t="shared" si="1259"/>
        <v>0</v>
      </c>
      <c r="I1303" s="113">
        <f t="shared" si="1259"/>
        <v>0</v>
      </c>
      <c r="J1303" s="113">
        <f t="shared" si="1259"/>
        <v>0</v>
      </c>
      <c r="K1303" s="113">
        <f t="shared" si="1259"/>
        <v>0</v>
      </c>
      <c r="L1303" s="113">
        <f t="shared" si="1259"/>
        <v>0</v>
      </c>
      <c r="M1303" s="113">
        <f t="shared" si="1259"/>
        <v>0</v>
      </c>
      <c r="N1303" s="113">
        <f t="shared" si="1259"/>
        <v>0</v>
      </c>
      <c r="O1303" s="113">
        <f t="shared" si="1259"/>
        <v>0</v>
      </c>
      <c r="P1303" s="113">
        <f t="shared" si="1259"/>
        <v>0</v>
      </c>
      <c r="Q1303" s="113">
        <f t="shared" si="1259"/>
        <v>0</v>
      </c>
      <c r="R1303" s="113">
        <f t="shared" si="1259"/>
        <v>0</v>
      </c>
      <c r="S1303" s="113">
        <f t="shared" si="1259"/>
        <v>0</v>
      </c>
      <c r="T1303" s="113">
        <f t="shared" si="1259"/>
        <v>0</v>
      </c>
      <c r="U1303" s="113">
        <f t="shared" si="1259"/>
        <v>0</v>
      </c>
      <c r="V1303" s="113">
        <f t="shared" si="1259"/>
        <v>0</v>
      </c>
      <c r="W1303" s="113">
        <f t="shared" si="1259"/>
        <v>0</v>
      </c>
      <c r="X1303" s="113">
        <f t="shared" si="1259"/>
        <v>0</v>
      </c>
      <c r="Y1303" s="113">
        <f t="shared" si="1259"/>
        <v>0</v>
      </c>
      <c r="Z1303" s="113">
        <f t="shared" si="1259"/>
        <v>0</v>
      </c>
      <c r="AA1303" s="113">
        <f t="shared" si="1259"/>
        <v>0</v>
      </c>
      <c r="AB1303" s="113">
        <f t="shared" si="1259"/>
        <v>0</v>
      </c>
      <c r="AC1303" s="113">
        <f t="shared" si="1259"/>
        <v>0</v>
      </c>
      <c r="AD1303" s="113">
        <f t="shared" si="1259"/>
        <v>0</v>
      </c>
      <c r="AE1303" s="113">
        <f t="shared" si="1259"/>
        <v>0</v>
      </c>
      <c r="AF1303" s="113">
        <f t="shared" si="1259"/>
        <v>0</v>
      </c>
      <c r="AG1303" s="113">
        <f t="shared" si="1259"/>
        <v>0</v>
      </c>
      <c r="AH1303" s="113">
        <f t="shared" si="1259"/>
        <v>0</v>
      </c>
      <c r="AI1303" s="113">
        <f t="shared" si="1259"/>
        <v>0</v>
      </c>
      <c r="AJ1303" s="113">
        <f t="shared" si="1259"/>
        <v>0</v>
      </c>
      <c r="AK1303" s="113">
        <f t="shared" si="1259"/>
        <v>0</v>
      </c>
      <c r="AL1303" s="113">
        <f t="shared" si="1259"/>
        <v>0</v>
      </c>
      <c r="AM1303" s="113">
        <f t="shared" si="1259"/>
        <v>0</v>
      </c>
      <c r="AN1303" s="113">
        <f t="shared" si="1259"/>
        <v>0</v>
      </c>
      <c r="AO1303" s="113">
        <f t="shared" si="1259"/>
        <v>0</v>
      </c>
      <c r="AP1303" s="113">
        <f t="shared" si="1259"/>
        <v>0</v>
      </c>
      <c r="AQ1303" s="113">
        <f t="shared" si="1259"/>
        <v>0</v>
      </c>
      <c r="AR1303" s="113">
        <f t="shared" si="1259"/>
        <v>0</v>
      </c>
      <c r="AS1303" s="113">
        <f t="shared" si="1259"/>
        <v>0</v>
      </c>
      <c r="AT1303" s="113">
        <f t="shared" si="1259"/>
        <v>0</v>
      </c>
      <c r="AU1303" s="113">
        <f t="shared" si="1259"/>
        <v>0</v>
      </c>
      <c r="AV1303" s="113">
        <f t="shared" si="1259"/>
        <v>0</v>
      </c>
      <c r="AW1303" s="113">
        <f t="shared" si="1259"/>
        <v>0</v>
      </c>
    </row>
    <row r="1304" spans="1:49">
      <c r="A1304" s="45" t="str">
        <f>A$356</f>
        <v>Observed Number of Deaths (O)</v>
      </c>
      <c r="B1304" s="36">
        <f>B$428</f>
        <v>0</v>
      </c>
      <c r="C1304" s="113">
        <f t="shared" ref="C1304:AW1304" si="1260">C$428</f>
        <v>0</v>
      </c>
      <c r="D1304" s="113">
        <f t="shared" si="1260"/>
        <v>0</v>
      </c>
      <c r="E1304" s="113">
        <f t="shared" si="1260"/>
        <v>0</v>
      </c>
      <c r="F1304" s="113">
        <f t="shared" si="1260"/>
        <v>0</v>
      </c>
      <c r="G1304" s="113">
        <f t="shared" si="1260"/>
        <v>0</v>
      </c>
      <c r="H1304" s="113">
        <f t="shared" si="1260"/>
        <v>0</v>
      </c>
      <c r="I1304" s="113">
        <f t="shared" si="1260"/>
        <v>0</v>
      </c>
      <c r="J1304" s="113">
        <f t="shared" si="1260"/>
        <v>0</v>
      </c>
      <c r="K1304" s="113">
        <f t="shared" si="1260"/>
        <v>0</v>
      </c>
      <c r="L1304" s="113">
        <f t="shared" si="1260"/>
        <v>0</v>
      </c>
      <c r="M1304" s="113">
        <f t="shared" si="1260"/>
        <v>0</v>
      </c>
      <c r="N1304" s="113">
        <f t="shared" si="1260"/>
        <v>0</v>
      </c>
      <c r="O1304" s="113">
        <f t="shared" si="1260"/>
        <v>0</v>
      </c>
      <c r="P1304" s="113">
        <f t="shared" si="1260"/>
        <v>0</v>
      </c>
      <c r="Q1304" s="113">
        <f t="shared" si="1260"/>
        <v>0</v>
      </c>
      <c r="R1304" s="113">
        <f t="shared" si="1260"/>
        <v>0</v>
      </c>
      <c r="S1304" s="113">
        <f t="shared" si="1260"/>
        <v>0</v>
      </c>
      <c r="T1304" s="113">
        <f t="shared" si="1260"/>
        <v>0</v>
      </c>
      <c r="U1304" s="113">
        <f t="shared" si="1260"/>
        <v>0</v>
      </c>
      <c r="V1304" s="113">
        <f t="shared" si="1260"/>
        <v>0</v>
      </c>
      <c r="W1304" s="113">
        <f t="shared" si="1260"/>
        <v>0</v>
      </c>
      <c r="X1304" s="113">
        <f t="shared" si="1260"/>
        <v>0</v>
      </c>
      <c r="Y1304" s="113">
        <f t="shared" si="1260"/>
        <v>0</v>
      </c>
      <c r="Z1304" s="113">
        <f t="shared" si="1260"/>
        <v>0</v>
      </c>
      <c r="AA1304" s="113">
        <f t="shared" si="1260"/>
        <v>0</v>
      </c>
      <c r="AB1304" s="113">
        <f t="shared" si="1260"/>
        <v>0</v>
      </c>
      <c r="AC1304" s="113">
        <f t="shared" si="1260"/>
        <v>0</v>
      </c>
      <c r="AD1304" s="113">
        <f t="shared" si="1260"/>
        <v>0</v>
      </c>
      <c r="AE1304" s="113">
        <f t="shared" si="1260"/>
        <v>0</v>
      </c>
      <c r="AF1304" s="113">
        <f t="shared" si="1260"/>
        <v>0</v>
      </c>
      <c r="AG1304" s="113">
        <f t="shared" si="1260"/>
        <v>0</v>
      </c>
      <c r="AH1304" s="113">
        <f t="shared" si="1260"/>
        <v>0</v>
      </c>
      <c r="AI1304" s="113">
        <f t="shared" si="1260"/>
        <v>0</v>
      </c>
      <c r="AJ1304" s="113">
        <f t="shared" si="1260"/>
        <v>0</v>
      </c>
      <c r="AK1304" s="113">
        <f t="shared" si="1260"/>
        <v>0</v>
      </c>
      <c r="AL1304" s="113">
        <f t="shared" si="1260"/>
        <v>0</v>
      </c>
      <c r="AM1304" s="113">
        <f t="shared" si="1260"/>
        <v>0</v>
      </c>
      <c r="AN1304" s="113">
        <f t="shared" si="1260"/>
        <v>0</v>
      </c>
      <c r="AO1304" s="113">
        <f t="shared" si="1260"/>
        <v>0</v>
      </c>
      <c r="AP1304" s="113">
        <f t="shared" si="1260"/>
        <v>0</v>
      </c>
      <c r="AQ1304" s="113">
        <f t="shared" si="1260"/>
        <v>0</v>
      </c>
      <c r="AR1304" s="113">
        <f t="shared" si="1260"/>
        <v>0</v>
      </c>
      <c r="AS1304" s="113">
        <f t="shared" si="1260"/>
        <v>0</v>
      </c>
      <c r="AT1304" s="113">
        <f t="shared" si="1260"/>
        <v>0</v>
      </c>
      <c r="AU1304" s="113">
        <f t="shared" si="1260"/>
        <v>0</v>
      </c>
      <c r="AV1304" s="113">
        <f t="shared" si="1260"/>
        <v>0</v>
      </c>
      <c r="AW1304" s="113">
        <f t="shared" si="1260"/>
        <v>0</v>
      </c>
    </row>
    <row r="1305" spans="1:49">
      <c r="A1305" s="45" t="s">
        <v>29</v>
      </c>
      <c r="B1305" s="36"/>
      <c r="C1305" s="113"/>
      <c r="D1305" s="113"/>
      <c r="E1305" s="113"/>
      <c r="F1305" s="113"/>
      <c r="G1305" s="113"/>
      <c r="H1305" s="113"/>
      <c r="I1305" s="113"/>
      <c r="J1305" s="113"/>
      <c r="K1305" s="113"/>
      <c r="L1305" s="113"/>
      <c r="M1305" s="113"/>
      <c r="N1305" s="113"/>
      <c r="O1305" s="113"/>
      <c r="P1305" s="113"/>
      <c r="Q1305" s="113"/>
      <c r="R1305" s="113"/>
      <c r="S1305" s="113"/>
      <c r="T1305" s="113"/>
      <c r="U1305" s="113"/>
      <c r="V1305" s="113"/>
      <c r="W1305" s="113"/>
      <c r="X1305" s="113"/>
      <c r="Y1305" s="113"/>
      <c r="Z1305" s="113"/>
      <c r="AA1305" s="113"/>
      <c r="AB1305" s="113"/>
      <c r="AC1305" s="113"/>
      <c r="AD1305" s="113"/>
      <c r="AE1305" s="113"/>
      <c r="AF1305" s="113"/>
      <c r="AG1305" s="113"/>
      <c r="AH1305" s="113"/>
      <c r="AI1305" s="113"/>
      <c r="AJ1305" s="113"/>
      <c r="AK1305" s="113"/>
      <c r="AL1305" s="113"/>
      <c r="AM1305" s="113"/>
      <c r="AN1305" s="113"/>
      <c r="AO1305" s="113"/>
      <c r="AP1305" s="113"/>
      <c r="AQ1305" s="113"/>
      <c r="AR1305" s="113"/>
      <c r="AS1305" s="113"/>
      <c r="AT1305" s="113"/>
      <c r="AU1305" s="113"/>
      <c r="AV1305" s="113"/>
      <c r="AW1305" s="116"/>
    </row>
    <row r="1306" spans="1:49">
      <c r="A1306" s="42" t="s">
        <v>30</v>
      </c>
      <c r="B1306" s="36"/>
      <c r="C1306" s="113">
        <f>C1300+C1303</f>
        <v>0</v>
      </c>
      <c r="D1306" s="113">
        <f t="shared" ref="D1306:AW1306" si="1261">D1300+D1303</f>
        <v>0</v>
      </c>
      <c r="E1306" s="113">
        <f t="shared" si="1261"/>
        <v>0</v>
      </c>
      <c r="F1306" s="113">
        <f t="shared" si="1261"/>
        <v>0</v>
      </c>
      <c r="G1306" s="113">
        <f t="shared" si="1261"/>
        <v>0</v>
      </c>
      <c r="H1306" s="113">
        <f t="shared" si="1261"/>
        <v>0</v>
      </c>
      <c r="I1306" s="113">
        <f t="shared" si="1261"/>
        <v>0</v>
      </c>
      <c r="J1306" s="113">
        <f t="shared" si="1261"/>
        <v>0</v>
      </c>
      <c r="K1306" s="113">
        <f t="shared" si="1261"/>
        <v>0</v>
      </c>
      <c r="L1306" s="113">
        <f t="shared" si="1261"/>
        <v>0</v>
      </c>
      <c r="M1306" s="113">
        <f t="shared" si="1261"/>
        <v>0</v>
      </c>
      <c r="N1306" s="113">
        <f t="shared" si="1261"/>
        <v>0</v>
      </c>
      <c r="O1306" s="113">
        <f t="shared" si="1261"/>
        <v>0</v>
      </c>
      <c r="P1306" s="113">
        <f t="shared" si="1261"/>
        <v>0</v>
      </c>
      <c r="Q1306" s="113">
        <f t="shared" si="1261"/>
        <v>0</v>
      </c>
      <c r="R1306" s="113">
        <f t="shared" si="1261"/>
        <v>0</v>
      </c>
      <c r="S1306" s="113">
        <f t="shared" si="1261"/>
        <v>0</v>
      </c>
      <c r="T1306" s="113">
        <f t="shared" si="1261"/>
        <v>0</v>
      </c>
      <c r="U1306" s="113">
        <f t="shared" si="1261"/>
        <v>0</v>
      </c>
      <c r="V1306" s="113">
        <f t="shared" si="1261"/>
        <v>0</v>
      </c>
      <c r="W1306" s="113">
        <f t="shared" si="1261"/>
        <v>0</v>
      </c>
      <c r="X1306" s="113">
        <f t="shared" si="1261"/>
        <v>0</v>
      </c>
      <c r="Y1306" s="113">
        <f t="shared" si="1261"/>
        <v>0</v>
      </c>
      <c r="Z1306" s="113">
        <f t="shared" si="1261"/>
        <v>0</v>
      </c>
      <c r="AA1306" s="113">
        <f t="shared" si="1261"/>
        <v>0</v>
      </c>
      <c r="AB1306" s="113">
        <f t="shared" si="1261"/>
        <v>0</v>
      </c>
      <c r="AC1306" s="113">
        <f t="shared" si="1261"/>
        <v>0</v>
      </c>
      <c r="AD1306" s="113">
        <f t="shared" si="1261"/>
        <v>0</v>
      </c>
      <c r="AE1306" s="113">
        <f t="shared" si="1261"/>
        <v>0</v>
      </c>
      <c r="AF1306" s="113">
        <f t="shared" si="1261"/>
        <v>0</v>
      </c>
      <c r="AG1306" s="113">
        <f t="shared" si="1261"/>
        <v>0</v>
      </c>
      <c r="AH1306" s="113">
        <f t="shared" si="1261"/>
        <v>0</v>
      </c>
      <c r="AI1306" s="113">
        <f t="shared" si="1261"/>
        <v>0</v>
      </c>
      <c r="AJ1306" s="113">
        <f t="shared" si="1261"/>
        <v>0</v>
      </c>
      <c r="AK1306" s="113">
        <f t="shared" si="1261"/>
        <v>0</v>
      </c>
      <c r="AL1306" s="113">
        <f t="shared" si="1261"/>
        <v>0</v>
      </c>
      <c r="AM1306" s="113">
        <f t="shared" si="1261"/>
        <v>0</v>
      </c>
      <c r="AN1306" s="113">
        <f t="shared" si="1261"/>
        <v>0</v>
      </c>
      <c r="AO1306" s="113">
        <f t="shared" si="1261"/>
        <v>0</v>
      </c>
      <c r="AP1306" s="113">
        <f t="shared" si="1261"/>
        <v>0</v>
      </c>
      <c r="AQ1306" s="113">
        <f t="shared" si="1261"/>
        <v>0</v>
      </c>
      <c r="AR1306" s="113">
        <f t="shared" si="1261"/>
        <v>0</v>
      </c>
      <c r="AS1306" s="113">
        <f t="shared" si="1261"/>
        <v>0</v>
      </c>
      <c r="AT1306" s="113">
        <f t="shared" si="1261"/>
        <v>0</v>
      </c>
      <c r="AU1306" s="113">
        <f t="shared" si="1261"/>
        <v>0</v>
      </c>
      <c r="AV1306" s="113">
        <f t="shared" si="1261"/>
        <v>0</v>
      </c>
      <c r="AW1306" s="116">
        <f t="shared" si="1261"/>
        <v>0</v>
      </c>
    </row>
    <row r="1307" spans="1:49">
      <c r="A1307" s="42" t="s">
        <v>31</v>
      </c>
      <c r="B1307" s="36"/>
      <c r="C1307" s="113">
        <f>C1301+C1304</f>
        <v>0</v>
      </c>
      <c r="D1307" s="113">
        <f t="shared" ref="D1307:AW1307" si="1262">D1301+D1304</f>
        <v>0</v>
      </c>
      <c r="E1307" s="113">
        <f t="shared" si="1262"/>
        <v>0</v>
      </c>
      <c r="F1307" s="113">
        <f t="shared" si="1262"/>
        <v>0</v>
      </c>
      <c r="G1307" s="113">
        <f t="shared" si="1262"/>
        <v>0</v>
      </c>
      <c r="H1307" s="113">
        <f t="shared" si="1262"/>
        <v>0</v>
      </c>
      <c r="I1307" s="113">
        <f t="shared" si="1262"/>
        <v>0</v>
      </c>
      <c r="J1307" s="113">
        <f t="shared" si="1262"/>
        <v>0</v>
      </c>
      <c r="K1307" s="113">
        <f t="shared" si="1262"/>
        <v>0</v>
      </c>
      <c r="L1307" s="113">
        <f t="shared" si="1262"/>
        <v>0</v>
      </c>
      <c r="M1307" s="113">
        <f t="shared" si="1262"/>
        <v>0</v>
      </c>
      <c r="N1307" s="113">
        <f t="shared" si="1262"/>
        <v>0</v>
      </c>
      <c r="O1307" s="113">
        <f t="shared" si="1262"/>
        <v>0</v>
      </c>
      <c r="P1307" s="113">
        <f t="shared" si="1262"/>
        <v>0</v>
      </c>
      <c r="Q1307" s="113">
        <f t="shared" si="1262"/>
        <v>0</v>
      </c>
      <c r="R1307" s="113">
        <f t="shared" si="1262"/>
        <v>0</v>
      </c>
      <c r="S1307" s="113">
        <f t="shared" si="1262"/>
        <v>0</v>
      </c>
      <c r="T1307" s="113">
        <f t="shared" si="1262"/>
        <v>0</v>
      </c>
      <c r="U1307" s="113">
        <f t="shared" si="1262"/>
        <v>0</v>
      </c>
      <c r="V1307" s="113">
        <f t="shared" si="1262"/>
        <v>0</v>
      </c>
      <c r="W1307" s="113">
        <f t="shared" si="1262"/>
        <v>0</v>
      </c>
      <c r="X1307" s="113">
        <f t="shared" si="1262"/>
        <v>0</v>
      </c>
      <c r="Y1307" s="113">
        <f t="shared" si="1262"/>
        <v>0</v>
      </c>
      <c r="Z1307" s="113">
        <f t="shared" si="1262"/>
        <v>0</v>
      </c>
      <c r="AA1307" s="113">
        <f t="shared" si="1262"/>
        <v>0</v>
      </c>
      <c r="AB1307" s="113">
        <f t="shared" si="1262"/>
        <v>0</v>
      </c>
      <c r="AC1307" s="113">
        <f t="shared" si="1262"/>
        <v>0</v>
      </c>
      <c r="AD1307" s="113">
        <f t="shared" si="1262"/>
        <v>0</v>
      </c>
      <c r="AE1307" s="113">
        <f t="shared" si="1262"/>
        <v>0</v>
      </c>
      <c r="AF1307" s="113">
        <f t="shared" si="1262"/>
        <v>0</v>
      </c>
      <c r="AG1307" s="113">
        <f t="shared" si="1262"/>
        <v>0</v>
      </c>
      <c r="AH1307" s="113">
        <f t="shared" si="1262"/>
        <v>0</v>
      </c>
      <c r="AI1307" s="113">
        <f t="shared" si="1262"/>
        <v>0</v>
      </c>
      <c r="AJ1307" s="113">
        <f t="shared" si="1262"/>
        <v>0</v>
      </c>
      <c r="AK1307" s="113">
        <f t="shared" si="1262"/>
        <v>0</v>
      </c>
      <c r="AL1307" s="113">
        <f t="shared" si="1262"/>
        <v>0</v>
      </c>
      <c r="AM1307" s="113">
        <f t="shared" si="1262"/>
        <v>0</v>
      </c>
      <c r="AN1307" s="113">
        <f t="shared" si="1262"/>
        <v>0</v>
      </c>
      <c r="AO1307" s="113">
        <f t="shared" si="1262"/>
        <v>0</v>
      </c>
      <c r="AP1307" s="113">
        <f t="shared" si="1262"/>
        <v>0</v>
      </c>
      <c r="AQ1307" s="113">
        <f t="shared" si="1262"/>
        <v>0</v>
      </c>
      <c r="AR1307" s="113">
        <f t="shared" si="1262"/>
        <v>0</v>
      </c>
      <c r="AS1307" s="113">
        <f t="shared" si="1262"/>
        <v>0</v>
      </c>
      <c r="AT1307" s="113">
        <f t="shared" si="1262"/>
        <v>0</v>
      </c>
      <c r="AU1307" s="113">
        <f t="shared" si="1262"/>
        <v>0</v>
      </c>
      <c r="AV1307" s="113">
        <f t="shared" si="1262"/>
        <v>0</v>
      </c>
      <c r="AW1307" s="116">
        <f t="shared" si="1262"/>
        <v>0</v>
      </c>
    </row>
    <row r="1308" spans="1:49">
      <c r="A1308" s="42" t="s">
        <v>34</v>
      </c>
      <c r="B1308" s="36"/>
      <c r="C1308" s="113" t="str">
        <f>IF(C1306&gt;0, C1307*(C1300/C1306),"")</f>
        <v/>
      </c>
      <c r="D1308" s="113" t="str">
        <f t="shared" ref="D1308:AW1308" si="1263">IF(D1306&gt;0, D1307*(D1300/D1306),"")</f>
        <v/>
      </c>
      <c r="E1308" s="113" t="str">
        <f t="shared" si="1263"/>
        <v/>
      </c>
      <c r="F1308" s="113" t="str">
        <f t="shared" si="1263"/>
        <v/>
      </c>
      <c r="G1308" s="113" t="str">
        <f t="shared" si="1263"/>
        <v/>
      </c>
      <c r="H1308" s="113" t="str">
        <f t="shared" si="1263"/>
        <v/>
      </c>
      <c r="I1308" s="113" t="str">
        <f t="shared" si="1263"/>
        <v/>
      </c>
      <c r="J1308" s="113" t="str">
        <f t="shared" si="1263"/>
        <v/>
      </c>
      <c r="K1308" s="113" t="str">
        <f t="shared" si="1263"/>
        <v/>
      </c>
      <c r="L1308" s="113" t="str">
        <f t="shared" si="1263"/>
        <v/>
      </c>
      <c r="M1308" s="113" t="str">
        <f t="shared" si="1263"/>
        <v/>
      </c>
      <c r="N1308" s="113" t="str">
        <f t="shared" si="1263"/>
        <v/>
      </c>
      <c r="O1308" s="113" t="str">
        <f t="shared" si="1263"/>
        <v/>
      </c>
      <c r="P1308" s="113" t="str">
        <f t="shared" si="1263"/>
        <v/>
      </c>
      <c r="Q1308" s="113" t="str">
        <f t="shared" si="1263"/>
        <v/>
      </c>
      <c r="R1308" s="113" t="str">
        <f t="shared" si="1263"/>
        <v/>
      </c>
      <c r="S1308" s="113" t="str">
        <f t="shared" si="1263"/>
        <v/>
      </c>
      <c r="T1308" s="113" t="str">
        <f t="shared" si="1263"/>
        <v/>
      </c>
      <c r="U1308" s="113" t="str">
        <f t="shared" si="1263"/>
        <v/>
      </c>
      <c r="V1308" s="113" t="str">
        <f t="shared" si="1263"/>
        <v/>
      </c>
      <c r="W1308" s="113" t="str">
        <f t="shared" si="1263"/>
        <v/>
      </c>
      <c r="X1308" s="113" t="str">
        <f t="shared" si="1263"/>
        <v/>
      </c>
      <c r="Y1308" s="113" t="str">
        <f t="shared" si="1263"/>
        <v/>
      </c>
      <c r="Z1308" s="113" t="str">
        <f t="shared" si="1263"/>
        <v/>
      </c>
      <c r="AA1308" s="113" t="str">
        <f t="shared" si="1263"/>
        <v/>
      </c>
      <c r="AB1308" s="113" t="str">
        <f t="shared" si="1263"/>
        <v/>
      </c>
      <c r="AC1308" s="113" t="str">
        <f t="shared" si="1263"/>
        <v/>
      </c>
      <c r="AD1308" s="113" t="str">
        <f t="shared" si="1263"/>
        <v/>
      </c>
      <c r="AE1308" s="113" t="str">
        <f t="shared" si="1263"/>
        <v/>
      </c>
      <c r="AF1308" s="113" t="str">
        <f t="shared" si="1263"/>
        <v/>
      </c>
      <c r="AG1308" s="113" t="str">
        <f t="shared" si="1263"/>
        <v/>
      </c>
      <c r="AH1308" s="113" t="str">
        <f t="shared" si="1263"/>
        <v/>
      </c>
      <c r="AI1308" s="113" t="str">
        <f t="shared" si="1263"/>
        <v/>
      </c>
      <c r="AJ1308" s="113" t="str">
        <f t="shared" si="1263"/>
        <v/>
      </c>
      <c r="AK1308" s="113" t="str">
        <f t="shared" si="1263"/>
        <v/>
      </c>
      <c r="AL1308" s="113" t="str">
        <f t="shared" si="1263"/>
        <v/>
      </c>
      <c r="AM1308" s="113" t="str">
        <f t="shared" si="1263"/>
        <v/>
      </c>
      <c r="AN1308" s="113" t="str">
        <f t="shared" si="1263"/>
        <v/>
      </c>
      <c r="AO1308" s="113" t="str">
        <f t="shared" si="1263"/>
        <v/>
      </c>
      <c r="AP1308" s="113" t="str">
        <f t="shared" si="1263"/>
        <v/>
      </c>
      <c r="AQ1308" s="113" t="str">
        <f t="shared" si="1263"/>
        <v/>
      </c>
      <c r="AR1308" s="113" t="str">
        <f t="shared" si="1263"/>
        <v/>
      </c>
      <c r="AS1308" s="113" t="str">
        <f t="shared" si="1263"/>
        <v/>
      </c>
      <c r="AT1308" s="113" t="str">
        <f t="shared" si="1263"/>
        <v/>
      </c>
      <c r="AU1308" s="113" t="str">
        <f t="shared" si="1263"/>
        <v/>
      </c>
      <c r="AV1308" s="113" t="str">
        <f t="shared" si="1263"/>
        <v/>
      </c>
      <c r="AW1308" s="116" t="str">
        <f t="shared" si="1263"/>
        <v/>
      </c>
    </row>
    <row r="1309" spans="1:49">
      <c r="A1309" s="42" t="s">
        <v>35</v>
      </c>
      <c r="B1309" s="36"/>
      <c r="C1309" s="113" t="str">
        <f>IF(C1306&gt;0, IF((C1306-1)=0,"", ( C1307*(C1300/C1306)*(1-(C1300/C1306))*(C1306-C1307))/(C1306-1)), "")</f>
        <v/>
      </c>
      <c r="D1309" s="113" t="str">
        <f t="shared" ref="D1309:AW1309" si="1264">IF(D1306&gt;0, IF((D1306-1)=0,"", ( D1307*(D1300/D1306)*(1-(D1300/D1306))*(D1306-D1307))/(D1306-1)), "")</f>
        <v/>
      </c>
      <c r="E1309" s="113" t="str">
        <f t="shared" si="1264"/>
        <v/>
      </c>
      <c r="F1309" s="113" t="str">
        <f t="shared" si="1264"/>
        <v/>
      </c>
      <c r="G1309" s="113" t="str">
        <f t="shared" si="1264"/>
        <v/>
      </c>
      <c r="H1309" s="113" t="str">
        <f t="shared" si="1264"/>
        <v/>
      </c>
      <c r="I1309" s="113" t="str">
        <f t="shared" si="1264"/>
        <v/>
      </c>
      <c r="J1309" s="113" t="str">
        <f t="shared" si="1264"/>
        <v/>
      </c>
      <c r="K1309" s="113" t="str">
        <f t="shared" si="1264"/>
        <v/>
      </c>
      <c r="L1309" s="113" t="str">
        <f t="shared" si="1264"/>
        <v/>
      </c>
      <c r="M1309" s="113" t="str">
        <f t="shared" si="1264"/>
        <v/>
      </c>
      <c r="N1309" s="113" t="str">
        <f t="shared" si="1264"/>
        <v/>
      </c>
      <c r="O1309" s="113" t="str">
        <f t="shared" si="1264"/>
        <v/>
      </c>
      <c r="P1309" s="113" t="str">
        <f t="shared" si="1264"/>
        <v/>
      </c>
      <c r="Q1309" s="113" t="str">
        <f t="shared" si="1264"/>
        <v/>
      </c>
      <c r="R1309" s="113" t="str">
        <f t="shared" si="1264"/>
        <v/>
      </c>
      <c r="S1309" s="113" t="str">
        <f t="shared" si="1264"/>
        <v/>
      </c>
      <c r="T1309" s="113" t="str">
        <f t="shared" si="1264"/>
        <v/>
      </c>
      <c r="U1309" s="113" t="str">
        <f t="shared" si="1264"/>
        <v/>
      </c>
      <c r="V1309" s="113" t="str">
        <f t="shared" si="1264"/>
        <v/>
      </c>
      <c r="W1309" s="113" t="str">
        <f t="shared" si="1264"/>
        <v/>
      </c>
      <c r="X1309" s="113" t="str">
        <f t="shared" si="1264"/>
        <v/>
      </c>
      <c r="Y1309" s="113" t="str">
        <f t="shared" si="1264"/>
        <v/>
      </c>
      <c r="Z1309" s="113" t="str">
        <f t="shared" si="1264"/>
        <v/>
      </c>
      <c r="AA1309" s="113" t="str">
        <f t="shared" si="1264"/>
        <v/>
      </c>
      <c r="AB1309" s="113" t="str">
        <f t="shared" si="1264"/>
        <v/>
      </c>
      <c r="AC1309" s="113" t="str">
        <f t="shared" si="1264"/>
        <v/>
      </c>
      <c r="AD1309" s="113" t="str">
        <f t="shared" si="1264"/>
        <v/>
      </c>
      <c r="AE1309" s="113" t="str">
        <f t="shared" si="1264"/>
        <v/>
      </c>
      <c r="AF1309" s="113" t="str">
        <f t="shared" si="1264"/>
        <v/>
      </c>
      <c r="AG1309" s="113" t="str">
        <f t="shared" si="1264"/>
        <v/>
      </c>
      <c r="AH1309" s="113" t="str">
        <f t="shared" si="1264"/>
        <v/>
      </c>
      <c r="AI1309" s="113" t="str">
        <f t="shared" si="1264"/>
        <v/>
      </c>
      <c r="AJ1309" s="113" t="str">
        <f t="shared" si="1264"/>
        <v/>
      </c>
      <c r="AK1309" s="113" t="str">
        <f t="shared" si="1264"/>
        <v/>
      </c>
      <c r="AL1309" s="113" t="str">
        <f t="shared" si="1264"/>
        <v/>
      </c>
      <c r="AM1309" s="113" t="str">
        <f t="shared" si="1264"/>
        <v/>
      </c>
      <c r="AN1309" s="113" t="str">
        <f t="shared" si="1264"/>
        <v/>
      </c>
      <c r="AO1309" s="113" t="str">
        <f t="shared" si="1264"/>
        <v/>
      </c>
      <c r="AP1309" s="113" t="str">
        <f t="shared" si="1264"/>
        <v/>
      </c>
      <c r="AQ1309" s="113" t="str">
        <f t="shared" si="1264"/>
        <v/>
      </c>
      <c r="AR1309" s="113" t="str">
        <f t="shared" si="1264"/>
        <v/>
      </c>
      <c r="AS1309" s="113" t="str">
        <f t="shared" si="1264"/>
        <v/>
      </c>
      <c r="AT1309" s="113" t="str">
        <f t="shared" si="1264"/>
        <v/>
      </c>
      <c r="AU1309" s="113" t="str">
        <f t="shared" si="1264"/>
        <v/>
      </c>
      <c r="AV1309" s="113" t="str">
        <f t="shared" si="1264"/>
        <v/>
      </c>
      <c r="AW1309" s="113" t="str">
        <f t="shared" si="1264"/>
        <v/>
      </c>
    </row>
    <row r="1310" spans="1:49">
      <c r="A1310" s="42" t="s">
        <v>33</v>
      </c>
      <c r="B1310" s="36" t="e">
        <f>(SUM(D1301:AW1301)-SUM(D1308:AW1308))^2/SUM(D1309:AW1309)</f>
        <v>#DIV/0!</v>
      </c>
      <c r="C1310" s="113"/>
      <c r="D1310" s="113"/>
      <c r="E1310" s="113"/>
      <c r="F1310" s="113"/>
      <c r="G1310" s="113"/>
      <c r="H1310" s="113"/>
      <c r="I1310" s="113"/>
      <c r="J1310" s="113"/>
      <c r="K1310" s="113"/>
      <c r="L1310" s="113"/>
      <c r="M1310" s="113"/>
      <c r="N1310" s="113"/>
      <c r="O1310" s="113"/>
      <c r="P1310" s="113"/>
      <c r="Q1310" s="113"/>
      <c r="R1310" s="113"/>
      <c r="S1310" s="113"/>
      <c r="T1310" s="113"/>
      <c r="U1310" s="113"/>
      <c r="V1310" s="113"/>
      <c r="W1310" s="113"/>
      <c r="X1310" s="113"/>
      <c r="Y1310" s="113"/>
      <c r="Z1310" s="113"/>
      <c r="AA1310" s="113"/>
      <c r="AB1310" s="113"/>
      <c r="AC1310" s="113"/>
      <c r="AD1310" s="113"/>
      <c r="AE1310" s="113"/>
      <c r="AF1310" s="113"/>
      <c r="AG1310" s="113"/>
      <c r="AH1310" s="113"/>
      <c r="AI1310" s="113"/>
      <c r="AJ1310" s="113"/>
      <c r="AK1310" s="113"/>
      <c r="AL1310" s="113"/>
      <c r="AM1310" s="113"/>
      <c r="AN1310" s="113"/>
      <c r="AO1310" s="113"/>
      <c r="AP1310" s="113"/>
      <c r="AQ1310" s="113"/>
      <c r="AR1310" s="113"/>
      <c r="AS1310" s="113"/>
      <c r="AT1310" s="113"/>
      <c r="AU1310" s="113"/>
      <c r="AV1310" s="113"/>
      <c r="AW1310" s="116"/>
    </row>
    <row r="1311" spans="1:49" ht="16" thickBot="1">
      <c r="A1311" s="46" t="s">
        <v>32</v>
      </c>
      <c r="B1311" s="47" t="e">
        <f>CHIDIST(B1310,1)</f>
        <v>#DIV/0!</v>
      </c>
      <c r="C1311" s="117"/>
      <c r="D1311" s="117"/>
      <c r="E1311" s="117"/>
      <c r="F1311" s="117"/>
      <c r="G1311" s="117"/>
      <c r="H1311" s="117"/>
      <c r="I1311" s="117"/>
      <c r="J1311" s="117"/>
      <c r="K1311" s="117"/>
      <c r="L1311" s="117"/>
      <c r="M1311" s="117"/>
      <c r="N1311" s="117"/>
      <c r="O1311" s="117"/>
      <c r="P1311" s="117"/>
      <c r="Q1311" s="117"/>
      <c r="R1311" s="117"/>
      <c r="S1311" s="117"/>
      <c r="T1311" s="117"/>
      <c r="U1311" s="117"/>
      <c r="V1311" s="117"/>
      <c r="W1311" s="117"/>
      <c r="X1311" s="117"/>
      <c r="Y1311" s="117"/>
      <c r="Z1311" s="117"/>
      <c r="AA1311" s="117"/>
      <c r="AB1311" s="117"/>
      <c r="AC1311" s="117"/>
      <c r="AD1311" s="117"/>
      <c r="AE1311" s="117"/>
      <c r="AF1311" s="117"/>
      <c r="AG1311" s="117"/>
      <c r="AH1311" s="117"/>
      <c r="AI1311" s="117"/>
      <c r="AJ1311" s="117"/>
      <c r="AK1311" s="117"/>
      <c r="AL1311" s="117"/>
      <c r="AM1311" s="117"/>
      <c r="AN1311" s="117"/>
      <c r="AO1311" s="117"/>
      <c r="AP1311" s="117"/>
      <c r="AQ1311" s="117"/>
      <c r="AR1311" s="117"/>
      <c r="AS1311" s="117"/>
      <c r="AT1311" s="117"/>
      <c r="AU1311" s="117"/>
      <c r="AV1311" s="117"/>
      <c r="AW1311" s="118"/>
    </row>
    <row r="1312" spans="1:49">
      <c r="A1312" s="33"/>
      <c r="B1312" s="33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  <c r="AC1312" s="37"/>
      <c r="AD1312" s="37"/>
      <c r="AE1312" s="37"/>
      <c r="AF1312" s="37"/>
      <c r="AG1312" s="37"/>
      <c r="AH1312" s="37"/>
      <c r="AI1312" s="37"/>
      <c r="AJ1312" s="37"/>
      <c r="AK1312" s="37"/>
      <c r="AL1312" s="37"/>
      <c r="AM1312" s="37"/>
      <c r="AN1312" s="37"/>
      <c r="AO1312" s="37"/>
      <c r="AP1312" s="37"/>
      <c r="AQ1312" s="37"/>
      <c r="AR1312" s="37"/>
      <c r="AS1312" s="37"/>
      <c r="AT1312" s="37"/>
      <c r="AU1312" s="37"/>
      <c r="AV1312" s="37"/>
      <c r="AW1312" s="37"/>
    </row>
    <row r="1313" spans="1:49">
      <c r="A1313" s="41" t="s">
        <v>28</v>
      </c>
      <c r="B1313" s="33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  <c r="AC1313" s="37"/>
      <c r="AD1313" s="37"/>
      <c r="AE1313" s="37"/>
      <c r="AF1313" s="37"/>
      <c r="AG1313" s="37"/>
      <c r="AH1313" s="37"/>
      <c r="AI1313" s="37"/>
      <c r="AJ1313" s="37"/>
      <c r="AK1313" s="37"/>
      <c r="AL1313" s="37"/>
      <c r="AM1313" s="37"/>
      <c r="AN1313" s="37"/>
      <c r="AO1313" s="37"/>
      <c r="AP1313" s="37"/>
      <c r="AQ1313" s="37"/>
      <c r="AR1313" s="37"/>
      <c r="AS1313" s="37"/>
      <c r="AT1313" s="37"/>
      <c r="AU1313" s="37"/>
      <c r="AV1313" s="37"/>
      <c r="AW1313" s="37"/>
    </row>
    <row r="1314" spans="1:49">
      <c r="A1314" s="48" t="str">
        <f>A$246</f>
        <v>Strain G</v>
      </c>
      <c r="B1314" s="36" t="s">
        <v>7</v>
      </c>
      <c r="C1314" s="113">
        <f>C$30</f>
        <v>1</v>
      </c>
      <c r="D1314" s="113">
        <f t="shared" ref="D1314:AW1314" si="1265">D$30</f>
        <v>1</v>
      </c>
      <c r="E1314" s="113">
        <f t="shared" si="1265"/>
        <v>4</v>
      </c>
      <c r="F1314" s="113">
        <f t="shared" si="1265"/>
        <v>6</v>
      </c>
      <c r="G1314" s="113">
        <f t="shared" si="1265"/>
        <v>8</v>
      </c>
      <c r="H1314" s="113">
        <f t="shared" si="1265"/>
        <v>11</v>
      </c>
      <c r="I1314" s="113">
        <f t="shared" si="1265"/>
        <v>13</v>
      </c>
      <c r="J1314" s="113">
        <f t="shared" si="1265"/>
        <v>15</v>
      </c>
      <c r="K1314" s="113">
        <f t="shared" si="1265"/>
        <v>18</v>
      </c>
      <c r="L1314" s="113">
        <f t="shared" si="1265"/>
        <v>20</v>
      </c>
      <c r="M1314" s="113">
        <f t="shared" si="1265"/>
        <v>22</v>
      </c>
      <c r="N1314" s="113">
        <f t="shared" si="1265"/>
        <v>25</v>
      </c>
      <c r="O1314" s="113">
        <f t="shared" si="1265"/>
        <v>27</v>
      </c>
      <c r="P1314" s="113">
        <f t="shared" si="1265"/>
        <v>29</v>
      </c>
      <c r="Q1314" s="113">
        <f t="shared" si="1265"/>
        <v>32</v>
      </c>
      <c r="R1314" s="113">
        <f t="shared" si="1265"/>
        <v>34</v>
      </c>
      <c r="S1314" s="113">
        <f t="shared" si="1265"/>
        <v>36</v>
      </c>
      <c r="T1314" s="113">
        <f t="shared" si="1265"/>
        <v>39</v>
      </c>
      <c r="U1314" s="113">
        <f t="shared" si="1265"/>
        <v>41</v>
      </c>
      <c r="V1314" s="113">
        <f t="shared" si="1265"/>
        <v>43</v>
      </c>
      <c r="W1314" s="113">
        <f t="shared" si="1265"/>
        <v>45</v>
      </c>
      <c r="X1314" s="113">
        <f t="shared" si="1265"/>
        <v>47</v>
      </c>
      <c r="Y1314" s="113">
        <f t="shared" si="1265"/>
        <v>49</v>
      </c>
      <c r="Z1314" s="113">
        <f t="shared" si="1265"/>
        <v>51</v>
      </c>
      <c r="AA1314" s="113">
        <f t="shared" si="1265"/>
        <v>53</v>
      </c>
      <c r="AB1314" s="113">
        <f t="shared" si="1265"/>
        <v>55</v>
      </c>
      <c r="AC1314" s="113">
        <f t="shared" si="1265"/>
        <v>57</v>
      </c>
      <c r="AD1314" s="113">
        <f t="shared" si="1265"/>
        <v>59</v>
      </c>
      <c r="AE1314" s="113">
        <f t="shared" si="1265"/>
        <v>61</v>
      </c>
      <c r="AF1314" s="113">
        <f t="shared" si="1265"/>
        <v>63</v>
      </c>
      <c r="AG1314" s="113">
        <f t="shared" si="1265"/>
        <v>65</v>
      </c>
      <c r="AH1314" s="113">
        <f t="shared" si="1265"/>
        <v>67</v>
      </c>
      <c r="AI1314" s="113">
        <f t="shared" si="1265"/>
        <v>69</v>
      </c>
      <c r="AJ1314" s="113">
        <f t="shared" si="1265"/>
        <v>71</v>
      </c>
      <c r="AK1314" s="113">
        <f t="shared" si="1265"/>
        <v>73</v>
      </c>
      <c r="AL1314" s="113">
        <f t="shared" si="1265"/>
        <v>75</v>
      </c>
      <c r="AM1314" s="113">
        <f t="shared" si="1265"/>
        <v>77</v>
      </c>
      <c r="AN1314" s="113">
        <f t="shared" si="1265"/>
        <v>79</v>
      </c>
      <c r="AO1314" s="113">
        <f t="shared" si="1265"/>
        <v>81</v>
      </c>
      <c r="AP1314" s="113">
        <f t="shared" si="1265"/>
        <v>83</v>
      </c>
      <c r="AQ1314" s="113">
        <f t="shared" si="1265"/>
        <v>85</v>
      </c>
      <c r="AR1314" s="113">
        <f t="shared" si="1265"/>
        <v>87</v>
      </c>
      <c r="AS1314" s="113">
        <f t="shared" si="1265"/>
        <v>89</v>
      </c>
      <c r="AT1314" s="113">
        <f t="shared" si="1265"/>
        <v>91</v>
      </c>
      <c r="AU1314" s="113">
        <f t="shared" si="1265"/>
        <v>93</v>
      </c>
      <c r="AV1314" s="113">
        <f t="shared" si="1265"/>
        <v>95</v>
      </c>
      <c r="AW1314" s="113">
        <f t="shared" si="1265"/>
        <v>97</v>
      </c>
    </row>
    <row r="1315" spans="1:49" ht="16" thickBot="1">
      <c r="A1315" s="33"/>
      <c r="B1315" s="33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  <c r="AC1315" s="37"/>
      <c r="AD1315" s="37"/>
      <c r="AE1315" s="37"/>
      <c r="AF1315" s="37"/>
      <c r="AG1315" s="37"/>
      <c r="AH1315" s="37"/>
      <c r="AI1315" s="37"/>
      <c r="AJ1315" s="37"/>
      <c r="AK1315" s="37"/>
      <c r="AL1315" s="37"/>
      <c r="AM1315" s="37"/>
      <c r="AN1315" s="37"/>
      <c r="AO1315" s="37"/>
      <c r="AP1315" s="37"/>
      <c r="AQ1315" s="37"/>
      <c r="AR1315" s="37"/>
      <c r="AS1315" s="37"/>
      <c r="AT1315" s="37"/>
      <c r="AU1315" s="37"/>
      <c r="AV1315" s="37"/>
      <c r="AW1315" s="37"/>
    </row>
    <row r="1316" spans="1:49">
      <c r="A1316" s="43" t="str">
        <f>A1318&amp;" vs. "&amp;A1321</f>
        <v>Strain G vs. Strain H</v>
      </c>
      <c r="B1316" s="44" t="e">
        <f>"p = "&amp;FIXED(B1330,6)</f>
        <v>#DIV/0!</v>
      </c>
      <c r="C1316" s="114"/>
      <c r="D1316" s="114"/>
      <c r="E1316" s="114"/>
      <c r="F1316" s="114"/>
      <c r="G1316" s="114"/>
      <c r="H1316" s="114"/>
      <c r="I1316" s="114"/>
      <c r="J1316" s="114"/>
      <c r="K1316" s="114"/>
      <c r="L1316" s="114"/>
      <c r="M1316" s="114"/>
      <c r="N1316" s="114"/>
      <c r="O1316" s="114"/>
      <c r="P1316" s="114"/>
      <c r="Q1316" s="114"/>
      <c r="R1316" s="114"/>
      <c r="S1316" s="114"/>
      <c r="T1316" s="114"/>
      <c r="U1316" s="114"/>
      <c r="V1316" s="114"/>
      <c r="W1316" s="114"/>
      <c r="X1316" s="114"/>
      <c r="Y1316" s="114"/>
      <c r="Z1316" s="114"/>
      <c r="AA1316" s="114"/>
      <c r="AB1316" s="114"/>
      <c r="AC1316" s="114"/>
      <c r="AD1316" s="114"/>
      <c r="AE1316" s="114"/>
      <c r="AF1316" s="114"/>
      <c r="AG1316" s="114"/>
      <c r="AH1316" s="114"/>
      <c r="AI1316" s="114"/>
      <c r="AJ1316" s="114"/>
      <c r="AK1316" s="114"/>
      <c r="AL1316" s="114"/>
      <c r="AM1316" s="114"/>
      <c r="AN1316" s="114"/>
      <c r="AO1316" s="114"/>
      <c r="AP1316" s="114"/>
      <c r="AQ1316" s="114"/>
      <c r="AR1316" s="114"/>
      <c r="AS1316" s="114"/>
      <c r="AT1316" s="114"/>
      <c r="AU1316" s="114"/>
      <c r="AV1316" s="114"/>
      <c r="AW1316" s="115"/>
    </row>
    <row r="1317" spans="1:49">
      <c r="A1317" s="33"/>
      <c r="B1317" s="33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  <c r="AC1317" s="37"/>
      <c r="AD1317" s="37"/>
      <c r="AE1317" s="37"/>
      <c r="AF1317" s="37"/>
      <c r="AG1317" s="37"/>
      <c r="AH1317" s="37"/>
      <c r="AI1317" s="37"/>
      <c r="AJ1317" s="37"/>
      <c r="AK1317" s="37"/>
      <c r="AL1317" s="37"/>
      <c r="AM1317" s="37"/>
      <c r="AN1317" s="37"/>
      <c r="AO1317" s="37"/>
      <c r="AP1317" s="37"/>
      <c r="AQ1317" s="37"/>
      <c r="AR1317" s="37"/>
      <c r="AS1317" s="37"/>
      <c r="AT1317" s="37"/>
      <c r="AU1317" s="37"/>
      <c r="AV1317" s="37"/>
      <c r="AW1317" s="37"/>
    </row>
    <row r="1318" spans="1:49">
      <c r="A1318" s="45" t="str">
        <f>A$246</f>
        <v>Strain G</v>
      </c>
      <c r="B1318" s="36"/>
      <c r="C1318" s="113"/>
      <c r="D1318" s="113"/>
      <c r="E1318" s="113"/>
      <c r="F1318" s="113"/>
      <c r="G1318" s="113"/>
      <c r="H1318" s="113"/>
      <c r="I1318" s="113"/>
      <c r="J1318" s="113"/>
      <c r="K1318" s="113"/>
      <c r="L1318" s="113"/>
      <c r="M1318" s="113"/>
      <c r="N1318" s="113"/>
      <c r="O1318" s="113"/>
      <c r="P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  <c r="AD1318" s="113"/>
      <c r="AE1318" s="113"/>
      <c r="AF1318" s="113"/>
      <c r="AG1318" s="113"/>
      <c r="AH1318" s="113"/>
      <c r="AI1318" s="113"/>
      <c r="AJ1318" s="113"/>
      <c r="AK1318" s="113"/>
      <c r="AL1318" s="113"/>
      <c r="AM1318" s="113"/>
      <c r="AN1318" s="113"/>
      <c r="AO1318" s="113"/>
      <c r="AP1318" s="113"/>
      <c r="AQ1318" s="113"/>
      <c r="AR1318" s="113"/>
      <c r="AS1318" s="113"/>
      <c r="AT1318" s="113"/>
      <c r="AU1318" s="113"/>
      <c r="AV1318" s="113"/>
      <c r="AW1318" s="116"/>
    </row>
    <row r="1319" spans="1:49">
      <c r="A1319" s="42" t="str">
        <f>A$247</f>
        <v>Number of Subjects at Risk (N)</v>
      </c>
      <c r="B1319" s="36">
        <f>B$247</f>
        <v>0</v>
      </c>
      <c r="C1319" s="113">
        <f t="shared" ref="C1319:AW1319" si="1266">C$247</f>
        <v>0</v>
      </c>
      <c r="D1319" s="113">
        <f t="shared" si="1266"/>
        <v>0</v>
      </c>
      <c r="E1319" s="113">
        <f t="shared" si="1266"/>
        <v>0</v>
      </c>
      <c r="F1319" s="113">
        <f t="shared" si="1266"/>
        <v>0</v>
      </c>
      <c r="G1319" s="113">
        <f t="shared" si="1266"/>
        <v>0</v>
      </c>
      <c r="H1319" s="113">
        <f t="shared" si="1266"/>
        <v>0</v>
      </c>
      <c r="I1319" s="113">
        <f t="shared" si="1266"/>
        <v>0</v>
      </c>
      <c r="J1319" s="113">
        <f t="shared" si="1266"/>
        <v>0</v>
      </c>
      <c r="K1319" s="113">
        <f t="shared" si="1266"/>
        <v>0</v>
      </c>
      <c r="L1319" s="113">
        <f t="shared" si="1266"/>
        <v>0</v>
      </c>
      <c r="M1319" s="113">
        <f t="shared" si="1266"/>
        <v>0</v>
      </c>
      <c r="N1319" s="113">
        <f t="shared" si="1266"/>
        <v>0</v>
      </c>
      <c r="O1319" s="113">
        <f t="shared" si="1266"/>
        <v>0</v>
      </c>
      <c r="P1319" s="113">
        <f t="shared" si="1266"/>
        <v>0</v>
      </c>
      <c r="Q1319" s="113">
        <f t="shared" si="1266"/>
        <v>0</v>
      </c>
      <c r="R1319" s="113">
        <f t="shared" si="1266"/>
        <v>0</v>
      </c>
      <c r="S1319" s="113">
        <f t="shared" si="1266"/>
        <v>0</v>
      </c>
      <c r="T1319" s="113">
        <f t="shared" si="1266"/>
        <v>0</v>
      </c>
      <c r="U1319" s="113">
        <f t="shared" si="1266"/>
        <v>0</v>
      </c>
      <c r="V1319" s="113">
        <f t="shared" si="1266"/>
        <v>0</v>
      </c>
      <c r="W1319" s="113">
        <f t="shared" si="1266"/>
        <v>0</v>
      </c>
      <c r="X1319" s="113">
        <f t="shared" si="1266"/>
        <v>0</v>
      </c>
      <c r="Y1319" s="113">
        <f t="shared" si="1266"/>
        <v>0</v>
      </c>
      <c r="Z1319" s="113">
        <f t="shared" si="1266"/>
        <v>0</v>
      </c>
      <c r="AA1319" s="113">
        <f t="shared" si="1266"/>
        <v>0</v>
      </c>
      <c r="AB1319" s="113">
        <f t="shared" si="1266"/>
        <v>0</v>
      </c>
      <c r="AC1319" s="113">
        <f t="shared" si="1266"/>
        <v>0</v>
      </c>
      <c r="AD1319" s="113">
        <f t="shared" si="1266"/>
        <v>0</v>
      </c>
      <c r="AE1319" s="113">
        <f t="shared" si="1266"/>
        <v>0</v>
      </c>
      <c r="AF1319" s="113">
        <f t="shared" si="1266"/>
        <v>0</v>
      </c>
      <c r="AG1319" s="113">
        <f t="shared" si="1266"/>
        <v>0</v>
      </c>
      <c r="AH1319" s="113">
        <f t="shared" si="1266"/>
        <v>0</v>
      </c>
      <c r="AI1319" s="113">
        <f t="shared" si="1266"/>
        <v>0</v>
      </c>
      <c r="AJ1319" s="113">
        <f t="shared" si="1266"/>
        <v>0</v>
      </c>
      <c r="AK1319" s="113">
        <f t="shared" si="1266"/>
        <v>0</v>
      </c>
      <c r="AL1319" s="113">
        <f t="shared" si="1266"/>
        <v>0</v>
      </c>
      <c r="AM1319" s="113">
        <f t="shared" si="1266"/>
        <v>0</v>
      </c>
      <c r="AN1319" s="113">
        <f t="shared" si="1266"/>
        <v>0</v>
      </c>
      <c r="AO1319" s="113">
        <f t="shared" si="1266"/>
        <v>0</v>
      </c>
      <c r="AP1319" s="113">
        <f t="shared" si="1266"/>
        <v>0</v>
      </c>
      <c r="AQ1319" s="113">
        <f t="shared" si="1266"/>
        <v>0</v>
      </c>
      <c r="AR1319" s="113">
        <f t="shared" si="1266"/>
        <v>0</v>
      </c>
      <c r="AS1319" s="113">
        <f t="shared" si="1266"/>
        <v>0</v>
      </c>
      <c r="AT1319" s="113">
        <f t="shared" si="1266"/>
        <v>0</v>
      </c>
      <c r="AU1319" s="113">
        <f t="shared" si="1266"/>
        <v>0</v>
      </c>
      <c r="AV1319" s="113">
        <f t="shared" si="1266"/>
        <v>0</v>
      </c>
      <c r="AW1319" s="113">
        <f t="shared" si="1266"/>
        <v>0</v>
      </c>
    </row>
    <row r="1320" spans="1:49">
      <c r="A1320" s="42" t="str">
        <f>A$248</f>
        <v>Observed Number of Deaths (O)</v>
      </c>
      <c r="B1320" s="36">
        <f>B$248</f>
        <v>0</v>
      </c>
      <c r="C1320" s="113">
        <f t="shared" ref="C1320:AW1320" si="1267">C$248</f>
        <v>0</v>
      </c>
      <c r="D1320" s="113">
        <f t="shared" si="1267"/>
        <v>0</v>
      </c>
      <c r="E1320" s="113">
        <f t="shared" si="1267"/>
        <v>0</v>
      </c>
      <c r="F1320" s="113">
        <f t="shared" si="1267"/>
        <v>0</v>
      </c>
      <c r="G1320" s="113">
        <f t="shared" si="1267"/>
        <v>0</v>
      </c>
      <c r="H1320" s="113">
        <f t="shared" si="1267"/>
        <v>0</v>
      </c>
      <c r="I1320" s="113">
        <f t="shared" si="1267"/>
        <v>0</v>
      </c>
      <c r="J1320" s="113">
        <f t="shared" si="1267"/>
        <v>0</v>
      </c>
      <c r="K1320" s="113">
        <f t="shared" si="1267"/>
        <v>0</v>
      </c>
      <c r="L1320" s="113">
        <f t="shared" si="1267"/>
        <v>0</v>
      </c>
      <c r="M1320" s="113">
        <f t="shared" si="1267"/>
        <v>0</v>
      </c>
      <c r="N1320" s="113">
        <f t="shared" si="1267"/>
        <v>0</v>
      </c>
      <c r="O1320" s="113">
        <f t="shared" si="1267"/>
        <v>0</v>
      </c>
      <c r="P1320" s="113">
        <f t="shared" si="1267"/>
        <v>0</v>
      </c>
      <c r="Q1320" s="113">
        <f t="shared" si="1267"/>
        <v>0</v>
      </c>
      <c r="R1320" s="113">
        <f t="shared" si="1267"/>
        <v>0</v>
      </c>
      <c r="S1320" s="113">
        <f t="shared" si="1267"/>
        <v>0</v>
      </c>
      <c r="T1320" s="113">
        <f t="shared" si="1267"/>
        <v>0</v>
      </c>
      <c r="U1320" s="113">
        <f t="shared" si="1267"/>
        <v>0</v>
      </c>
      <c r="V1320" s="113">
        <f t="shared" si="1267"/>
        <v>0</v>
      </c>
      <c r="W1320" s="113">
        <f t="shared" si="1267"/>
        <v>0</v>
      </c>
      <c r="X1320" s="113">
        <f t="shared" si="1267"/>
        <v>0</v>
      </c>
      <c r="Y1320" s="113">
        <f t="shared" si="1267"/>
        <v>0</v>
      </c>
      <c r="Z1320" s="113">
        <f t="shared" si="1267"/>
        <v>0</v>
      </c>
      <c r="AA1320" s="113">
        <f t="shared" si="1267"/>
        <v>0</v>
      </c>
      <c r="AB1320" s="113">
        <f t="shared" si="1267"/>
        <v>0</v>
      </c>
      <c r="AC1320" s="113">
        <f t="shared" si="1267"/>
        <v>0</v>
      </c>
      <c r="AD1320" s="113">
        <f t="shared" si="1267"/>
        <v>0</v>
      </c>
      <c r="AE1320" s="113">
        <f t="shared" si="1267"/>
        <v>0</v>
      </c>
      <c r="AF1320" s="113">
        <f t="shared" si="1267"/>
        <v>0</v>
      </c>
      <c r="AG1320" s="113">
        <f t="shared" si="1267"/>
        <v>0</v>
      </c>
      <c r="AH1320" s="113">
        <f t="shared" si="1267"/>
        <v>0</v>
      </c>
      <c r="AI1320" s="113">
        <f t="shared" si="1267"/>
        <v>0</v>
      </c>
      <c r="AJ1320" s="113">
        <f t="shared" si="1267"/>
        <v>0</v>
      </c>
      <c r="AK1320" s="113">
        <f t="shared" si="1267"/>
        <v>0</v>
      </c>
      <c r="AL1320" s="113">
        <f t="shared" si="1267"/>
        <v>0</v>
      </c>
      <c r="AM1320" s="113">
        <f t="shared" si="1267"/>
        <v>0</v>
      </c>
      <c r="AN1320" s="113">
        <f t="shared" si="1267"/>
        <v>0</v>
      </c>
      <c r="AO1320" s="113">
        <f t="shared" si="1267"/>
        <v>0</v>
      </c>
      <c r="AP1320" s="113">
        <f t="shared" si="1267"/>
        <v>0</v>
      </c>
      <c r="AQ1320" s="113">
        <f t="shared" si="1267"/>
        <v>0</v>
      </c>
      <c r="AR1320" s="113">
        <f t="shared" si="1267"/>
        <v>0</v>
      </c>
      <c r="AS1320" s="113">
        <f t="shared" si="1267"/>
        <v>0</v>
      </c>
      <c r="AT1320" s="113">
        <f t="shared" si="1267"/>
        <v>0</v>
      </c>
      <c r="AU1320" s="113">
        <f t="shared" si="1267"/>
        <v>0</v>
      </c>
      <c r="AV1320" s="113">
        <f t="shared" si="1267"/>
        <v>0</v>
      </c>
      <c r="AW1320" s="113">
        <f t="shared" si="1267"/>
        <v>0</v>
      </c>
    </row>
    <row r="1321" spans="1:49">
      <c r="A1321" s="45" t="str">
        <f>A$282</f>
        <v>Strain H</v>
      </c>
      <c r="B1321" s="36"/>
      <c r="C1321" s="113"/>
      <c r="D1321" s="113"/>
      <c r="E1321" s="113"/>
      <c r="F1321" s="113"/>
      <c r="G1321" s="113"/>
      <c r="H1321" s="113"/>
      <c r="I1321" s="113"/>
      <c r="J1321" s="113"/>
      <c r="K1321" s="113"/>
      <c r="L1321" s="113"/>
      <c r="M1321" s="113"/>
      <c r="N1321" s="113"/>
      <c r="O1321" s="113"/>
      <c r="P1321" s="113"/>
      <c r="Q1321" s="113"/>
      <c r="R1321" s="113"/>
      <c r="S1321" s="113"/>
      <c r="T1321" s="113"/>
      <c r="U1321" s="113"/>
      <c r="V1321" s="113"/>
      <c r="W1321" s="113"/>
      <c r="X1321" s="113"/>
      <c r="Y1321" s="113"/>
      <c r="Z1321" s="113"/>
      <c r="AA1321" s="113"/>
      <c r="AB1321" s="113"/>
      <c r="AC1321" s="113"/>
      <c r="AD1321" s="113"/>
      <c r="AE1321" s="113"/>
      <c r="AF1321" s="113"/>
      <c r="AG1321" s="113"/>
      <c r="AH1321" s="113"/>
      <c r="AI1321" s="113"/>
      <c r="AJ1321" s="113"/>
      <c r="AK1321" s="113"/>
      <c r="AL1321" s="113"/>
      <c r="AM1321" s="113"/>
      <c r="AN1321" s="113"/>
      <c r="AO1321" s="113"/>
      <c r="AP1321" s="113"/>
      <c r="AQ1321" s="113"/>
      <c r="AR1321" s="113"/>
      <c r="AS1321" s="113"/>
      <c r="AT1321" s="113"/>
      <c r="AU1321" s="113"/>
      <c r="AV1321" s="113"/>
      <c r="AW1321" s="116"/>
    </row>
    <row r="1322" spans="1:49">
      <c r="A1322" s="42" t="str">
        <f>A$283</f>
        <v>Number of Subjects at Risk (N)</v>
      </c>
      <c r="B1322" s="36">
        <f>B$283</f>
        <v>0</v>
      </c>
      <c r="C1322" s="113">
        <f t="shared" ref="C1322:AW1322" si="1268">C$283</f>
        <v>0</v>
      </c>
      <c r="D1322" s="113">
        <f t="shared" si="1268"/>
        <v>0</v>
      </c>
      <c r="E1322" s="113">
        <f t="shared" si="1268"/>
        <v>0</v>
      </c>
      <c r="F1322" s="113">
        <f t="shared" si="1268"/>
        <v>0</v>
      </c>
      <c r="G1322" s="113">
        <f t="shared" si="1268"/>
        <v>0</v>
      </c>
      <c r="H1322" s="113">
        <f t="shared" si="1268"/>
        <v>0</v>
      </c>
      <c r="I1322" s="113">
        <f t="shared" si="1268"/>
        <v>0</v>
      </c>
      <c r="J1322" s="113">
        <f t="shared" si="1268"/>
        <v>0</v>
      </c>
      <c r="K1322" s="113">
        <f t="shared" si="1268"/>
        <v>0</v>
      </c>
      <c r="L1322" s="113">
        <f t="shared" si="1268"/>
        <v>0</v>
      </c>
      <c r="M1322" s="113">
        <f t="shared" si="1268"/>
        <v>0</v>
      </c>
      <c r="N1322" s="113">
        <f t="shared" si="1268"/>
        <v>0</v>
      </c>
      <c r="O1322" s="113">
        <f t="shared" si="1268"/>
        <v>0</v>
      </c>
      <c r="P1322" s="113">
        <f t="shared" si="1268"/>
        <v>0</v>
      </c>
      <c r="Q1322" s="113">
        <f t="shared" si="1268"/>
        <v>0</v>
      </c>
      <c r="R1322" s="113">
        <f t="shared" si="1268"/>
        <v>0</v>
      </c>
      <c r="S1322" s="113">
        <f t="shared" si="1268"/>
        <v>0</v>
      </c>
      <c r="T1322" s="113">
        <f t="shared" si="1268"/>
        <v>0</v>
      </c>
      <c r="U1322" s="113">
        <f t="shared" si="1268"/>
        <v>0</v>
      </c>
      <c r="V1322" s="113">
        <f t="shared" si="1268"/>
        <v>0</v>
      </c>
      <c r="W1322" s="113">
        <f t="shared" si="1268"/>
        <v>0</v>
      </c>
      <c r="X1322" s="113">
        <f t="shared" si="1268"/>
        <v>0</v>
      </c>
      <c r="Y1322" s="113">
        <f t="shared" si="1268"/>
        <v>0</v>
      </c>
      <c r="Z1322" s="113">
        <f t="shared" si="1268"/>
        <v>0</v>
      </c>
      <c r="AA1322" s="113">
        <f t="shared" si="1268"/>
        <v>0</v>
      </c>
      <c r="AB1322" s="113">
        <f t="shared" si="1268"/>
        <v>0</v>
      </c>
      <c r="AC1322" s="113">
        <f t="shared" si="1268"/>
        <v>0</v>
      </c>
      <c r="AD1322" s="113">
        <f t="shared" si="1268"/>
        <v>0</v>
      </c>
      <c r="AE1322" s="113">
        <f t="shared" si="1268"/>
        <v>0</v>
      </c>
      <c r="AF1322" s="113">
        <f t="shared" si="1268"/>
        <v>0</v>
      </c>
      <c r="AG1322" s="113">
        <f t="shared" si="1268"/>
        <v>0</v>
      </c>
      <c r="AH1322" s="113">
        <f t="shared" si="1268"/>
        <v>0</v>
      </c>
      <c r="AI1322" s="113">
        <f t="shared" si="1268"/>
        <v>0</v>
      </c>
      <c r="AJ1322" s="113">
        <f t="shared" si="1268"/>
        <v>0</v>
      </c>
      <c r="AK1322" s="113">
        <f t="shared" si="1268"/>
        <v>0</v>
      </c>
      <c r="AL1322" s="113">
        <f t="shared" si="1268"/>
        <v>0</v>
      </c>
      <c r="AM1322" s="113">
        <f t="shared" si="1268"/>
        <v>0</v>
      </c>
      <c r="AN1322" s="113">
        <f t="shared" si="1268"/>
        <v>0</v>
      </c>
      <c r="AO1322" s="113">
        <f t="shared" si="1268"/>
        <v>0</v>
      </c>
      <c r="AP1322" s="113">
        <f t="shared" si="1268"/>
        <v>0</v>
      </c>
      <c r="AQ1322" s="113">
        <f t="shared" si="1268"/>
        <v>0</v>
      </c>
      <c r="AR1322" s="113">
        <f t="shared" si="1268"/>
        <v>0</v>
      </c>
      <c r="AS1322" s="113">
        <f t="shared" si="1268"/>
        <v>0</v>
      </c>
      <c r="AT1322" s="113">
        <f t="shared" si="1268"/>
        <v>0</v>
      </c>
      <c r="AU1322" s="113">
        <f t="shared" si="1268"/>
        <v>0</v>
      </c>
      <c r="AV1322" s="113">
        <f t="shared" si="1268"/>
        <v>0</v>
      </c>
      <c r="AW1322" s="113">
        <f t="shared" si="1268"/>
        <v>0</v>
      </c>
    </row>
    <row r="1323" spans="1:49">
      <c r="A1323" s="42" t="str">
        <f>A$284</f>
        <v>Observed Number of Deaths (O)</v>
      </c>
      <c r="B1323" s="36">
        <f>B$284</f>
        <v>0</v>
      </c>
      <c r="C1323" s="113">
        <f t="shared" ref="C1323:AW1323" si="1269">C$284</f>
        <v>0</v>
      </c>
      <c r="D1323" s="113">
        <f t="shared" si="1269"/>
        <v>0</v>
      </c>
      <c r="E1323" s="113">
        <f t="shared" si="1269"/>
        <v>0</v>
      </c>
      <c r="F1323" s="113">
        <f t="shared" si="1269"/>
        <v>0</v>
      </c>
      <c r="G1323" s="113">
        <f t="shared" si="1269"/>
        <v>0</v>
      </c>
      <c r="H1323" s="113">
        <f t="shared" si="1269"/>
        <v>0</v>
      </c>
      <c r="I1323" s="113">
        <f t="shared" si="1269"/>
        <v>0</v>
      </c>
      <c r="J1323" s="113">
        <f t="shared" si="1269"/>
        <v>0</v>
      </c>
      <c r="K1323" s="113">
        <f t="shared" si="1269"/>
        <v>0</v>
      </c>
      <c r="L1323" s="113">
        <f t="shared" si="1269"/>
        <v>0</v>
      </c>
      <c r="M1323" s="113">
        <f t="shared" si="1269"/>
        <v>0</v>
      </c>
      <c r="N1323" s="113">
        <f t="shared" si="1269"/>
        <v>0</v>
      </c>
      <c r="O1323" s="113">
        <f t="shared" si="1269"/>
        <v>0</v>
      </c>
      <c r="P1323" s="113">
        <f t="shared" si="1269"/>
        <v>0</v>
      </c>
      <c r="Q1323" s="113">
        <f t="shared" si="1269"/>
        <v>0</v>
      </c>
      <c r="R1323" s="113">
        <f t="shared" si="1269"/>
        <v>0</v>
      </c>
      <c r="S1323" s="113">
        <f t="shared" si="1269"/>
        <v>0</v>
      </c>
      <c r="T1323" s="113">
        <f t="shared" si="1269"/>
        <v>0</v>
      </c>
      <c r="U1323" s="113">
        <f t="shared" si="1269"/>
        <v>0</v>
      </c>
      <c r="V1323" s="113">
        <f t="shared" si="1269"/>
        <v>0</v>
      </c>
      <c r="W1323" s="113">
        <f t="shared" si="1269"/>
        <v>0</v>
      </c>
      <c r="X1323" s="113">
        <f t="shared" si="1269"/>
        <v>0</v>
      </c>
      <c r="Y1323" s="113">
        <f t="shared" si="1269"/>
        <v>0</v>
      </c>
      <c r="Z1323" s="113">
        <f t="shared" si="1269"/>
        <v>0</v>
      </c>
      <c r="AA1323" s="113">
        <f t="shared" si="1269"/>
        <v>0</v>
      </c>
      <c r="AB1323" s="113">
        <f t="shared" si="1269"/>
        <v>0</v>
      </c>
      <c r="AC1323" s="113">
        <f t="shared" si="1269"/>
        <v>0</v>
      </c>
      <c r="AD1323" s="113">
        <f t="shared" si="1269"/>
        <v>0</v>
      </c>
      <c r="AE1323" s="113">
        <f t="shared" si="1269"/>
        <v>0</v>
      </c>
      <c r="AF1323" s="113">
        <f t="shared" si="1269"/>
        <v>0</v>
      </c>
      <c r="AG1323" s="113">
        <f t="shared" si="1269"/>
        <v>0</v>
      </c>
      <c r="AH1323" s="113">
        <f t="shared" si="1269"/>
        <v>0</v>
      </c>
      <c r="AI1323" s="113">
        <f t="shared" si="1269"/>
        <v>0</v>
      </c>
      <c r="AJ1323" s="113">
        <f t="shared" si="1269"/>
        <v>0</v>
      </c>
      <c r="AK1323" s="113">
        <f t="shared" si="1269"/>
        <v>0</v>
      </c>
      <c r="AL1323" s="113">
        <f t="shared" si="1269"/>
        <v>0</v>
      </c>
      <c r="AM1323" s="113">
        <f t="shared" si="1269"/>
        <v>0</v>
      </c>
      <c r="AN1323" s="113">
        <f t="shared" si="1269"/>
        <v>0</v>
      </c>
      <c r="AO1323" s="113">
        <f t="shared" si="1269"/>
        <v>0</v>
      </c>
      <c r="AP1323" s="113">
        <f t="shared" si="1269"/>
        <v>0</v>
      </c>
      <c r="AQ1323" s="113">
        <f t="shared" si="1269"/>
        <v>0</v>
      </c>
      <c r="AR1323" s="113">
        <f t="shared" si="1269"/>
        <v>0</v>
      </c>
      <c r="AS1323" s="113">
        <f t="shared" si="1269"/>
        <v>0</v>
      </c>
      <c r="AT1323" s="113">
        <f t="shared" si="1269"/>
        <v>0</v>
      </c>
      <c r="AU1323" s="113">
        <f t="shared" si="1269"/>
        <v>0</v>
      </c>
      <c r="AV1323" s="113">
        <f t="shared" si="1269"/>
        <v>0</v>
      </c>
      <c r="AW1323" s="113">
        <f t="shared" si="1269"/>
        <v>0</v>
      </c>
    </row>
    <row r="1324" spans="1:49">
      <c r="A1324" s="45" t="s">
        <v>29</v>
      </c>
      <c r="B1324" s="36"/>
      <c r="C1324" s="113"/>
      <c r="D1324" s="113"/>
      <c r="E1324" s="113"/>
      <c r="F1324" s="113"/>
      <c r="G1324" s="113"/>
      <c r="H1324" s="113"/>
      <c r="I1324" s="113"/>
      <c r="J1324" s="113"/>
      <c r="K1324" s="113"/>
      <c r="L1324" s="113"/>
      <c r="M1324" s="113"/>
      <c r="N1324" s="113"/>
      <c r="O1324" s="113"/>
      <c r="P1324" s="113"/>
      <c r="Q1324" s="113"/>
      <c r="R1324" s="113"/>
      <c r="S1324" s="113"/>
      <c r="T1324" s="113"/>
      <c r="U1324" s="113"/>
      <c r="V1324" s="113"/>
      <c r="W1324" s="113"/>
      <c r="X1324" s="113"/>
      <c r="Y1324" s="113"/>
      <c r="Z1324" s="113"/>
      <c r="AA1324" s="113"/>
      <c r="AB1324" s="113"/>
      <c r="AC1324" s="113"/>
      <c r="AD1324" s="113"/>
      <c r="AE1324" s="113"/>
      <c r="AF1324" s="113"/>
      <c r="AG1324" s="113"/>
      <c r="AH1324" s="113"/>
      <c r="AI1324" s="113"/>
      <c r="AJ1324" s="113"/>
      <c r="AK1324" s="113"/>
      <c r="AL1324" s="113"/>
      <c r="AM1324" s="113"/>
      <c r="AN1324" s="113"/>
      <c r="AO1324" s="113"/>
      <c r="AP1324" s="113"/>
      <c r="AQ1324" s="113"/>
      <c r="AR1324" s="113"/>
      <c r="AS1324" s="113"/>
      <c r="AT1324" s="113"/>
      <c r="AU1324" s="113"/>
      <c r="AV1324" s="113"/>
      <c r="AW1324" s="116"/>
    </row>
    <row r="1325" spans="1:49">
      <c r="A1325" s="42" t="s">
        <v>30</v>
      </c>
      <c r="B1325" s="36"/>
      <c r="C1325" s="113">
        <f t="shared" ref="C1325:AW1325" si="1270">C1319+C1322</f>
        <v>0</v>
      </c>
      <c r="D1325" s="113">
        <f t="shared" si="1270"/>
        <v>0</v>
      </c>
      <c r="E1325" s="113">
        <f t="shared" si="1270"/>
        <v>0</v>
      </c>
      <c r="F1325" s="113">
        <f t="shared" si="1270"/>
        <v>0</v>
      </c>
      <c r="G1325" s="113">
        <f t="shared" si="1270"/>
        <v>0</v>
      </c>
      <c r="H1325" s="113">
        <f t="shared" si="1270"/>
        <v>0</v>
      </c>
      <c r="I1325" s="113">
        <f t="shared" si="1270"/>
        <v>0</v>
      </c>
      <c r="J1325" s="113">
        <f t="shared" si="1270"/>
        <v>0</v>
      </c>
      <c r="K1325" s="113">
        <f t="shared" si="1270"/>
        <v>0</v>
      </c>
      <c r="L1325" s="113">
        <f t="shared" si="1270"/>
        <v>0</v>
      </c>
      <c r="M1325" s="113">
        <f t="shared" si="1270"/>
        <v>0</v>
      </c>
      <c r="N1325" s="113">
        <f t="shared" si="1270"/>
        <v>0</v>
      </c>
      <c r="O1325" s="113">
        <f t="shared" si="1270"/>
        <v>0</v>
      </c>
      <c r="P1325" s="113">
        <f t="shared" si="1270"/>
        <v>0</v>
      </c>
      <c r="Q1325" s="113">
        <f t="shared" si="1270"/>
        <v>0</v>
      </c>
      <c r="R1325" s="113">
        <f t="shared" si="1270"/>
        <v>0</v>
      </c>
      <c r="S1325" s="113">
        <f t="shared" si="1270"/>
        <v>0</v>
      </c>
      <c r="T1325" s="113">
        <f t="shared" si="1270"/>
        <v>0</v>
      </c>
      <c r="U1325" s="113">
        <f t="shared" si="1270"/>
        <v>0</v>
      </c>
      <c r="V1325" s="113">
        <f t="shared" si="1270"/>
        <v>0</v>
      </c>
      <c r="W1325" s="113">
        <f t="shared" si="1270"/>
        <v>0</v>
      </c>
      <c r="X1325" s="113">
        <f t="shared" si="1270"/>
        <v>0</v>
      </c>
      <c r="Y1325" s="113">
        <f t="shared" si="1270"/>
        <v>0</v>
      </c>
      <c r="Z1325" s="113">
        <f t="shared" si="1270"/>
        <v>0</v>
      </c>
      <c r="AA1325" s="113">
        <f t="shared" si="1270"/>
        <v>0</v>
      </c>
      <c r="AB1325" s="113">
        <f t="shared" si="1270"/>
        <v>0</v>
      </c>
      <c r="AC1325" s="113">
        <f t="shared" si="1270"/>
        <v>0</v>
      </c>
      <c r="AD1325" s="113">
        <f t="shared" si="1270"/>
        <v>0</v>
      </c>
      <c r="AE1325" s="113">
        <f t="shared" si="1270"/>
        <v>0</v>
      </c>
      <c r="AF1325" s="113">
        <f t="shared" si="1270"/>
        <v>0</v>
      </c>
      <c r="AG1325" s="113">
        <f t="shared" si="1270"/>
        <v>0</v>
      </c>
      <c r="AH1325" s="113">
        <f t="shared" si="1270"/>
        <v>0</v>
      </c>
      <c r="AI1325" s="113">
        <f t="shared" si="1270"/>
        <v>0</v>
      </c>
      <c r="AJ1325" s="113">
        <f t="shared" si="1270"/>
        <v>0</v>
      </c>
      <c r="AK1325" s="113">
        <f t="shared" si="1270"/>
        <v>0</v>
      </c>
      <c r="AL1325" s="113">
        <f t="shared" si="1270"/>
        <v>0</v>
      </c>
      <c r="AM1325" s="113">
        <f t="shared" si="1270"/>
        <v>0</v>
      </c>
      <c r="AN1325" s="113">
        <f t="shared" si="1270"/>
        <v>0</v>
      </c>
      <c r="AO1325" s="113">
        <f t="shared" si="1270"/>
        <v>0</v>
      </c>
      <c r="AP1325" s="113">
        <f t="shared" si="1270"/>
        <v>0</v>
      </c>
      <c r="AQ1325" s="113">
        <f t="shared" si="1270"/>
        <v>0</v>
      </c>
      <c r="AR1325" s="113">
        <f t="shared" si="1270"/>
        <v>0</v>
      </c>
      <c r="AS1325" s="113">
        <f t="shared" si="1270"/>
        <v>0</v>
      </c>
      <c r="AT1325" s="113">
        <f t="shared" si="1270"/>
        <v>0</v>
      </c>
      <c r="AU1325" s="113">
        <f t="shared" si="1270"/>
        <v>0</v>
      </c>
      <c r="AV1325" s="113">
        <f t="shared" si="1270"/>
        <v>0</v>
      </c>
      <c r="AW1325" s="116">
        <f t="shared" si="1270"/>
        <v>0</v>
      </c>
    </row>
    <row r="1326" spans="1:49">
      <c r="A1326" s="42" t="s">
        <v>31</v>
      </c>
      <c r="B1326" s="36"/>
      <c r="C1326" s="113">
        <f t="shared" ref="C1326:AW1326" si="1271">C1320+C1323</f>
        <v>0</v>
      </c>
      <c r="D1326" s="113">
        <f t="shared" si="1271"/>
        <v>0</v>
      </c>
      <c r="E1326" s="113">
        <f t="shared" si="1271"/>
        <v>0</v>
      </c>
      <c r="F1326" s="113">
        <f t="shared" si="1271"/>
        <v>0</v>
      </c>
      <c r="G1326" s="113">
        <f t="shared" si="1271"/>
        <v>0</v>
      </c>
      <c r="H1326" s="113">
        <f t="shared" si="1271"/>
        <v>0</v>
      </c>
      <c r="I1326" s="113">
        <f t="shared" si="1271"/>
        <v>0</v>
      </c>
      <c r="J1326" s="113">
        <f t="shared" si="1271"/>
        <v>0</v>
      </c>
      <c r="K1326" s="113">
        <f t="shared" si="1271"/>
        <v>0</v>
      </c>
      <c r="L1326" s="113">
        <f t="shared" si="1271"/>
        <v>0</v>
      </c>
      <c r="M1326" s="113">
        <f t="shared" si="1271"/>
        <v>0</v>
      </c>
      <c r="N1326" s="113">
        <f t="shared" si="1271"/>
        <v>0</v>
      </c>
      <c r="O1326" s="113">
        <f t="shared" si="1271"/>
        <v>0</v>
      </c>
      <c r="P1326" s="113">
        <f t="shared" si="1271"/>
        <v>0</v>
      </c>
      <c r="Q1326" s="113">
        <f t="shared" si="1271"/>
        <v>0</v>
      </c>
      <c r="R1326" s="113">
        <f t="shared" si="1271"/>
        <v>0</v>
      </c>
      <c r="S1326" s="113">
        <f t="shared" si="1271"/>
        <v>0</v>
      </c>
      <c r="T1326" s="113">
        <f t="shared" si="1271"/>
        <v>0</v>
      </c>
      <c r="U1326" s="113">
        <f t="shared" si="1271"/>
        <v>0</v>
      </c>
      <c r="V1326" s="113">
        <f t="shared" si="1271"/>
        <v>0</v>
      </c>
      <c r="W1326" s="113">
        <f t="shared" si="1271"/>
        <v>0</v>
      </c>
      <c r="X1326" s="113">
        <f t="shared" si="1271"/>
        <v>0</v>
      </c>
      <c r="Y1326" s="113">
        <f t="shared" si="1271"/>
        <v>0</v>
      </c>
      <c r="Z1326" s="113">
        <f t="shared" si="1271"/>
        <v>0</v>
      </c>
      <c r="AA1326" s="113">
        <f t="shared" si="1271"/>
        <v>0</v>
      </c>
      <c r="AB1326" s="113">
        <f t="shared" si="1271"/>
        <v>0</v>
      </c>
      <c r="AC1326" s="113">
        <f t="shared" si="1271"/>
        <v>0</v>
      </c>
      <c r="AD1326" s="113">
        <f t="shared" si="1271"/>
        <v>0</v>
      </c>
      <c r="AE1326" s="113">
        <f t="shared" si="1271"/>
        <v>0</v>
      </c>
      <c r="AF1326" s="113">
        <f t="shared" si="1271"/>
        <v>0</v>
      </c>
      <c r="AG1326" s="113">
        <f t="shared" si="1271"/>
        <v>0</v>
      </c>
      <c r="AH1326" s="113">
        <f t="shared" si="1271"/>
        <v>0</v>
      </c>
      <c r="AI1326" s="113">
        <f t="shared" si="1271"/>
        <v>0</v>
      </c>
      <c r="AJ1326" s="113">
        <f t="shared" si="1271"/>
        <v>0</v>
      </c>
      <c r="AK1326" s="113">
        <f t="shared" si="1271"/>
        <v>0</v>
      </c>
      <c r="AL1326" s="113">
        <f t="shared" si="1271"/>
        <v>0</v>
      </c>
      <c r="AM1326" s="113">
        <f t="shared" si="1271"/>
        <v>0</v>
      </c>
      <c r="AN1326" s="113">
        <f t="shared" si="1271"/>
        <v>0</v>
      </c>
      <c r="AO1326" s="113">
        <f t="shared" si="1271"/>
        <v>0</v>
      </c>
      <c r="AP1326" s="113">
        <f t="shared" si="1271"/>
        <v>0</v>
      </c>
      <c r="AQ1326" s="113">
        <f t="shared" si="1271"/>
        <v>0</v>
      </c>
      <c r="AR1326" s="113">
        <f t="shared" si="1271"/>
        <v>0</v>
      </c>
      <c r="AS1326" s="113">
        <f t="shared" si="1271"/>
        <v>0</v>
      </c>
      <c r="AT1326" s="113">
        <f t="shared" si="1271"/>
        <v>0</v>
      </c>
      <c r="AU1326" s="113">
        <f t="shared" si="1271"/>
        <v>0</v>
      </c>
      <c r="AV1326" s="113">
        <f t="shared" si="1271"/>
        <v>0</v>
      </c>
      <c r="AW1326" s="116">
        <f t="shared" si="1271"/>
        <v>0</v>
      </c>
    </row>
    <row r="1327" spans="1:49">
      <c r="A1327" s="42" t="s">
        <v>34</v>
      </c>
      <c r="B1327" s="36"/>
      <c r="C1327" s="113" t="str">
        <f t="shared" ref="C1327:AW1327" si="1272">IF(C1325&gt;0, C1326*(C1319/C1325),"")</f>
        <v/>
      </c>
      <c r="D1327" s="113" t="str">
        <f t="shared" si="1272"/>
        <v/>
      </c>
      <c r="E1327" s="113" t="str">
        <f t="shared" si="1272"/>
        <v/>
      </c>
      <c r="F1327" s="113" t="str">
        <f t="shared" si="1272"/>
        <v/>
      </c>
      <c r="G1327" s="113" t="str">
        <f t="shared" si="1272"/>
        <v/>
      </c>
      <c r="H1327" s="113" t="str">
        <f t="shared" si="1272"/>
        <v/>
      </c>
      <c r="I1327" s="113" t="str">
        <f t="shared" si="1272"/>
        <v/>
      </c>
      <c r="J1327" s="113" t="str">
        <f t="shared" si="1272"/>
        <v/>
      </c>
      <c r="K1327" s="113" t="str">
        <f t="shared" si="1272"/>
        <v/>
      </c>
      <c r="L1327" s="113" t="str">
        <f t="shared" si="1272"/>
        <v/>
      </c>
      <c r="M1327" s="113" t="str">
        <f t="shared" si="1272"/>
        <v/>
      </c>
      <c r="N1327" s="113" t="str">
        <f t="shared" si="1272"/>
        <v/>
      </c>
      <c r="O1327" s="113" t="str">
        <f t="shared" si="1272"/>
        <v/>
      </c>
      <c r="P1327" s="113" t="str">
        <f t="shared" si="1272"/>
        <v/>
      </c>
      <c r="Q1327" s="113" t="str">
        <f t="shared" si="1272"/>
        <v/>
      </c>
      <c r="R1327" s="113" t="str">
        <f t="shared" si="1272"/>
        <v/>
      </c>
      <c r="S1327" s="113" t="str">
        <f t="shared" si="1272"/>
        <v/>
      </c>
      <c r="T1327" s="113" t="str">
        <f t="shared" si="1272"/>
        <v/>
      </c>
      <c r="U1327" s="113" t="str">
        <f t="shared" si="1272"/>
        <v/>
      </c>
      <c r="V1327" s="113" t="str">
        <f t="shared" si="1272"/>
        <v/>
      </c>
      <c r="W1327" s="113" t="str">
        <f t="shared" si="1272"/>
        <v/>
      </c>
      <c r="X1327" s="113" t="str">
        <f t="shared" si="1272"/>
        <v/>
      </c>
      <c r="Y1327" s="113" t="str">
        <f t="shared" si="1272"/>
        <v/>
      </c>
      <c r="Z1327" s="113" t="str">
        <f t="shared" si="1272"/>
        <v/>
      </c>
      <c r="AA1327" s="113" t="str">
        <f t="shared" si="1272"/>
        <v/>
      </c>
      <c r="AB1327" s="113" t="str">
        <f t="shared" si="1272"/>
        <v/>
      </c>
      <c r="AC1327" s="113" t="str">
        <f t="shared" si="1272"/>
        <v/>
      </c>
      <c r="AD1327" s="113" t="str">
        <f t="shared" si="1272"/>
        <v/>
      </c>
      <c r="AE1327" s="113" t="str">
        <f t="shared" si="1272"/>
        <v/>
      </c>
      <c r="AF1327" s="113" t="str">
        <f t="shared" si="1272"/>
        <v/>
      </c>
      <c r="AG1327" s="113" t="str">
        <f t="shared" si="1272"/>
        <v/>
      </c>
      <c r="AH1327" s="113" t="str">
        <f t="shared" si="1272"/>
        <v/>
      </c>
      <c r="AI1327" s="113" t="str">
        <f t="shared" si="1272"/>
        <v/>
      </c>
      <c r="AJ1327" s="113" t="str">
        <f t="shared" si="1272"/>
        <v/>
      </c>
      <c r="AK1327" s="113" t="str">
        <f t="shared" si="1272"/>
        <v/>
      </c>
      <c r="AL1327" s="113" t="str">
        <f t="shared" si="1272"/>
        <v/>
      </c>
      <c r="AM1327" s="113" t="str">
        <f t="shared" si="1272"/>
        <v/>
      </c>
      <c r="AN1327" s="113" t="str">
        <f t="shared" si="1272"/>
        <v/>
      </c>
      <c r="AO1327" s="113" t="str">
        <f t="shared" si="1272"/>
        <v/>
      </c>
      <c r="AP1327" s="113" t="str">
        <f t="shared" si="1272"/>
        <v/>
      </c>
      <c r="AQ1327" s="113" t="str">
        <f t="shared" si="1272"/>
        <v/>
      </c>
      <c r="AR1327" s="113" t="str">
        <f t="shared" si="1272"/>
        <v/>
      </c>
      <c r="AS1327" s="113" t="str">
        <f t="shared" si="1272"/>
        <v/>
      </c>
      <c r="AT1327" s="113" t="str">
        <f t="shared" si="1272"/>
        <v/>
      </c>
      <c r="AU1327" s="113" t="str">
        <f t="shared" si="1272"/>
        <v/>
      </c>
      <c r="AV1327" s="113" t="str">
        <f t="shared" si="1272"/>
        <v/>
      </c>
      <c r="AW1327" s="116" t="str">
        <f t="shared" si="1272"/>
        <v/>
      </c>
    </row>
    <row r="1328" spans="1:49">
      <c r="A1328" s="42" t="s">
        <v>35</v>
      </c>
      <c r="B1328" s="36"/>
      <c r="C1328" s="113" t="str">
        <f>IF(C1325&gt;0, IF((C1325-1)=0,"", ( C1326*(C1319/C1325)*(1-(C1319/C1325))*(C1325-C1326))/(C1325-1)), "")</f>
        <v/>
      </c>
      <c r="D1328" s="113" t="str">
        <f t="shared" ref="D1328:AW1328" si="1273">IF(D1325&gt;0, IF((D1325-1)=0,"", ( D1326*(D1319/D1325)*(1-(D1319/D1325))*(D1325-D1326))/(D1325-1)), "")</f>
        <v/>
      </c>
      <c r="E1328" s="113" t="str">
        <f t="shared" si="1273"/>
        <v/>
      </c>
      <c r="F1328" s="113" t="str">
        <f t="shared" si="1273"/>
        <v/>
      </c>
      <c r="G1328" s="113" t="str">
        <f t="shared" si="1273"/>
        <v/>
      </c>
      <c r="H1328" s="113" t="str">
        <f t="shared" si="1273"/>
        <v/>
      </c>
      <c r="I1328" s="113" t="str">
        <f t="shared" si="1273"/>
        <v/>
      </c>
      <c r="J1328" s="113" t="str">
        <f t="shared" si="1273"/>
        <v/>
      </c>
      <c r="K1328" s="113" t="str">
        <f t="shared" si="1273"/>
        <v/>
      </c>
      <c r="L1328" s="113" t="str">
        <f t="shared" si="1273"/>
        <v/>
      </c>
      <c r="M1328" s="113" t="str">
        <f t="shared" si="1273"/>
        <v/>
      </c>
      <c r="N1328" s="113" t="str">
        <f t="shared" si="1273"/>
        <v/>
      </c>
      <c r="O1328" s="113" t="str">
        <f t="shared" si="1273"/>
        <v/>
      </c>
      <c r="P1328" s="113" t="str">
        <f t="shared" si="1273"/>
        <v/>
      </c>
      <c r="Q1328" s="113" t="str">
        <f t="shared" si="1273"/>
        <v/>
      </c>
      <c r="R1328" s="113" t="str">
        <f t="shared" si="1273"/>
        <v/>
      </c>
      <c r="S1328" s="113" t="str">
        <f t="shared" si="1273"/>
        <v/>
      </c>
      <c r="T1328" s="113" t="str">
        <f t="shared" si="1273"/>
        <v/>
      </c>
      <c r="U1328" s="113" t="str">
        <f t="shared" si="1273"/>
        <v/>
      </c>
      <c r="V1328" s="113" t="str">
        <f t="shared" si="1273"/>
        <v/>
      </c>
      <c r="W1328" s="113" t="str">
        <f t="shared" si="1273"/>
        <v/>
      </c>
      <c r="X1328" s="113" t="str">
        <f t="shared" si="1273"/>
        <v/>
      </c>
      <c r="Y1328" s="113" t="str">
        <f t="shared" si="1273"/>
        <v/>
      </c>
      <c r="Z1328" s="113" t="str">
        <f t="shared" si="1273"/>
        <v/>
      </c>
      <c r="AA1328" s="113" t="str">
        <f t="shared" si="1273"/>
        <v/>
      </c>
      <c r="AB1328" s="113" t="str">
        <f t="shared" si="1273"/>
        <v/>
      </c>
      <c r="AC1328" s="113" t="str">
        <f t="shared" si="1273"/>
        <v/>
      </c>
      <c r="AD1328" s="113" t="str">
        <f t="shared" si="1273"/>
        <v/>
      </c>
      <c r="AE1328" s="113" t="str">
        <f t="shared" si="1273"/>
        <v/>
      </c>
      <c r="AF1328" s="113" t="str">
        <f t="shared" si="1273"/>
        <v/>
      </c>
      <c r="AG1328" s="113" t="str">
        <f t="shared" si="1273"/>
        <v/>
      </c>
      <c r="AH1328" s="113" t="str">
        <f t="shared" si="1273"/>
        <v/>
      </c>
      <c r="AI1328" s="113" t="str">
        <f t="shared" si="1273"/>
        <v/>
      </c>
      <c r="AJ1328" s="113" t="str">
        <f t="shared" si="1273"/>
        <v/>
      </c>
      <c r="AK1328" s="113" t="str">
        <f t="shared" si="1273"/>
        <v/>
      </c>
      <c r="AL1328" s="113" t="str">
        <f t="shared" si="1273"/>
        <v/>
      </c>
      <c r="AM1328" s="113" t="str">
        <f t="shared" si="1273"/>
        <v/>
      </c>
      <c r="AN1328" s="113" t="str">
        <f t="shared" si="1273"/>
        <v/>
      </c>
      <c r="AO1328" s="113" t="str">
        <f t="shared" si="1273"/>
        <v/>
      </c>
      <c r="AP1328" s="113" t="str">
        <f t="shared" si="1273"/>
        <v/>
      </c>
      <c r="AQ1328" s="113" t="str">
        <f t="shared" si="1273"/>
        <v/>
      </c>
      <c r="AR1328" s="113" t="str">
        <f t="shared" si="1273"/>
        <v/>
      </c>
      <c r="AS1328" s="113" t="str">
        <f t="shared" si="1273"/>
        <v/>
      </c>
      <c r="AT1328" s="113" t="str">
        <f t="shared" si="1273"/>
        <v/>
      </c>
      <c r="AU1328" s="113" t="str">
        <f t="shared" si="1273"/>
        <v/>
      </c>
      <c r="AV1328" s="113" t="str">
        <f t="shared" si="1273"/>
        <v/>
      </c>
      <c r="AW1328" s="113" t="str">
        <f t="shared" si="1273"/>
        <v/>
      </c>
    </row>
    <row r="1329" spans="1:49">
      <c r="A1329" s="42" t="s">
        <v>33</v>
      </c>
      <c r="B1329" s="36" t="e">
        <f>(SUM(D1320:AW1320)-SUM(D1327:AW1327))^2/SUM(D1328:AW1328)</f>
        <v>#DIV/0!</v>
      </c>
      <c r="C1329" s="113"/>
      <c r="D1329" s="113"/>
      <c r="E1329" s="113"/>
      <c r="F1329" s="113"/>
      <c r="G1329" s="113"/>
      <c r="H1329" s="113"/>
      <c r="I1329" s="113"/>
      <c r="J1329" s="113"/>
      <c r="K1329" s="113"/>
      <c r="L1329" s="113"/>
      <c r="M1329" s="113"/>
      <c r="N1329" s="113"/>
      <c r="O1329" s="113"/>
      <c r="P1329" s="113"/>
      <c r="Q1329" s="113"/>
      <c r="R1329" s="113"/>
      <c r="S1329" s="113"/>
      <c r="T1329" s="113"/>
      <c r="U1329" s="113"/>
      <c r="V1329" s="113"/>
      <c r="W1329" s="113"/>
      <c r="X1329" s="113"/>
      <c r="Y1329" s="113"/>
      <c r="Z1329" s="113"/>
      <c r="AA1329" s="113"/>
      <c r="AB1329" s="113"/>
      <c r="AC1329" s="113"/>
      <c r="AD1329" s="113"/>
      <c r="AE1329" s="113"/>
      <c r="AF1329" s="113"/>
      <c r="AG1329" s="113"/>
      <c r="AH1329" s="113"/>
      <c r="AI1329" s="113"/>
      <c r="AJ1329" s="113"/>
      <c r="AK1329" s="113"/>
      <c r="AL1329" s="113"/>
      <c r="AM1329" s="113"/>
      <c r="AN1329" s="113"/>
      <c r="AO1329" s="113"/>
      <c r="AP1329" s="113"/>
      <c r="AQ1329" s="113"/>
      <c r="AR1329" s="113"/>
      <c r="AS1329" s="113"/>
      <c r="AT1329" s="113"/>
      <c r="AU1329" s="113"/>
      <c r="AV1329" s="113"/>
      <c r="AW1329" s="116"/>
    </row>
    <row r="1330" spans="1:49" ht="16" thickBot="1">
      <c r="A1330" s="46" t="s">
        <v>32</v>
      </c>
      <c r="B1330" s="47" t="e">
        <f>CHIDIST(B1329,1)</f>
        <v>#DIV/0!</v>
      </c>
      <c r="C1330" s="117"/>
      <c r="D1330" s="117"/>
      <c r="E1330" s="117"/>
      <c r="F1330" s="117"/>
      <c r="G1330" s="117"/>
      <c r="H1330" s="117"/>
      <c r="I1330" s="117"/>
      <c r="J1330" s="117"/>
      <c r="K1330" s="117"/>
      <c r="L1330" s="117"/>
      <c r="M1330" s="117"/>
      <c r="N1330" s="117"/>
      <c r="O1330" s="117"/>
      <c r="P1330" s="117"/>
      <c r="Q1330" s="117"/>
      <c r="R1330" s="117"/>
      <c r="S1330" s="117"/>
      <c r="T1330" s="117"/>
      <c r="U1330" s="117"/>
      <c r="V1330" s="117"/>
      <c r="W1330" s="117"/>
      <c r="X1330" s="117"/>
      <c r="Y1330" s="117"/>
      <c r="Z1330" s="117"/>
      <c r="AA1330" s="117"/>
      <c r="AB1330" s="117"/>
      <c r="AC1330" s="117"/>
      <c r="AD1330" s="117"/>
      <c r="AE1330" s="117"/>
      <c r="AF1330" s="117"/>
      <c r="AG1330" s="117"/>
      <c r="AH1330" s="117"/>
      <c r="AI1330" s="117"/>
      <c r="AJ1330" s="117"/>
      <c r="AK1330" s="117"/>
      <c r="AL1330" s="117"/>
      <c r="AM1330" s="117"/>
      <c r="AN1330" s="117"/>
      <c r="AO1330" s="117"/>
      <c r="AP1330" s="117"/>
      <c r="AQ1330" s="117"/>
      <c r="AR1330" s="117"/>
      <c r="AS1330" s="117"/>
      <c r="AT1330" s="117"/>
      <c r="AU1330" s="117"/>
      <c r="AV1330" s="117"/>
      <c r="AW1330" s="118"/>
    </row>
    <row r="1331" spans="1:49">
      <c r="A1331" s="33"/>
      <c r="B1331" s="33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  <c r="AC1331" s="37"/>
      <c r="AD1331" s="37"/>
      <c r="AE1331" s="37"/>
      <c r="AF1331" s="37"/>
      <c r="AG1331" s="37"/>
      <c r="AH1331" s="37"/>
      <c r="AI1331" s="37"/>
      <c r="AJ1331" s="37"/>
      <c r="AK1331" s="37"/>
      <c r="AL1331" s="37"/>
      <c r="AM1331" s="37"/>
      <c r="AN1331" s="37"/>
      <c r="AO1331" s="37"/>
      <c r="AP1331" s="37"/>
      <c r="AQ1331" s="37"/>
      <c r="AR1331" s="37"/>
      <c r="AS1331" s="37"/>
      <c r="AT1331" s="37"/>
      <c r="AU1331" s="37"/>
      <c r="AV1331" s="37"/>
      <c r="AW1331" s="37"/>
    </row>
    <row r="1332" spans="1:49" ht="16" thickBot="1">
      <c r="A1332" s="33"/>
      <c r="B1332" s="33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  <c r="AC1332" s="37"/>
      <c r="AD1332" s="37"/>
      <c r="AE1332" s="37"/>
      <c r="AF1332" s="37"/>
      <c r="AG1332" s="37"/>
      <c r="AH1332" s="37"/>
      <c r="AI1332" s="37"/>
      <c r="AJ1332" s="37"/>
      <c r="AK1332" s="37"/>
      <c r="AL1332" s="37"/>
      <c r="AM1332" s="37"/>
      <c r="AN1332" s="37"/>
      <c r="AO1332" s="37"/>
      <c r="AP1332" s="37"/>
      <c r="AQ1332" s="37"/>
      <c r="AR1332" s="37"/>
      <c r="AS1332" s="37"/>
      <c r="AT1332" s="37"/>
      <c r="AU1332" s="37"/>
      <c r="AV1332" s="37"/>
      <c r="AW1332" s="37"/>
    </row>
    <row r="1333" spans="1:49">
      <c r="A1333" s="43" t="str">
        <f>A1335&amp;" vs. "&amp;A1338</f>
        <v>Strain G vs. Strain I</v>
      </c>
      <c r="B1333" s="44" t="e">
        <f>"p = "&amp;FIXED(B1347,6)</f>
        <v>#DIV/0!</v>
      </c>
      <c r="C1333" s="114"/>
      <c r="D1333" s="114"/>
      <c r="E1333" s="114"/>
      <c r="F1333" s="114"/>
      <c r="G1333" s="114"/>
      <c r="H1333" s="114"/>
      <c r="I1333" s="114"/>
      <c r="J1333" s="114"/>
      <c r="K1333" s="114"/>
      <c r="L1333" s="114"/>
      <c r="M1333" s="114"/>
      <c r="N1333" s="114"/>
      <c r="O1333" s="114"/>
      <c r="P1333" s="114"/>
      <c r="Q1333" s="114"/>
      <c r="R1333" s="114"/>
      <c r="S1333" s="114"/>
      <c r="T1333" s="114"/>
      <c r="U1333" s="114"/>
      <c r="V1333" s="114"/>
      <c r="W1333" s="114"/>
      <c r="X1333" s="114"/>
      <c r="Y1333" s="114"/>
      <c r="Z1333" s="114"/>
      <c r="AA1333" s="114"/>
      <c r="AB1333" s="114"/>
      <c r="AC1333" s="114"/>
      <c r="AD1333" s="114"/>
      <c r="AE1333" s="114"/>
      <c r="AF1333" s="114"/>
      <c r="AG1333" s="114"/>
      <c r="AH1333" s="114"/>
      <c r="AI1333" s="114"/>
      <c r="AJ1333" s="114"/>
      <c r="AK1333" s="114"/>
      <c r="AL1333" s="114"/>
      <c r="AM1333" s="114"/>
      <c r="AN1333" s="114"/>
      <c r="AO1333" s="114"/>
      <c r="AP1333" s="114"/>
      <c r="AQ1333" s="114"/>
      <c r="AR1333" s="114"/>
      <c r="AS1333" s="114"/>
      <c r="AT1333" s="114"/>
      <c r="AU1333" s="114"/>
      <c r="AV1333" s="114"/>
      <c r="AW1333" s="115"/>
    </row>
    <row r="1334" spans="1:49">
      <c r="A1334" s="33"/>
      <c r="B1334" s="33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  <c r="AC1334" s="37"/>
      <c r="AD1334" s="37"/>
      <c r="AE1334" s="37"/>
      <c r="AF1334" s="37"/>
      <c r="AG1334" s="37"/>
      <c r="AH1334" s="37"/>
      <c r="AI1334" s="37"/>
      <c r="AJ1334" s="37"/>
      <c r="AK1334" s="37"/>
      <c r="AL1334" s="37"/>
      <c r="AM1334" s="37"/>
      <c r="AN1334" s="37"/>
      <c r="AO1334" s="37"/>
      <c r="AP1334" s="37"/>
      <c r="AQ1334" s="37"/>
      <c r="AR1334" s="37"/>
      <c r="AS1334" s="37"/>
      <c r="AT1334" s="37"/>
      <c r="AU1334" s="37"/>
      <c r="AV1334" s="37"/>
      <c r="AW1334" s="37"/>
    </row>
    <row r="1335" spans="1:49">
      <c r="A1335" s="45" t="str">
        <f>A$246</f>
        <v>Strain G</v>
      </c>
      <c r="B1335" s="36"/>
      <c r="C1335" s="113"/>
      <c r="D1335" s="113"/>
      <c r="E1335" s="113"/>
      <c r="F1335" s="113"/>
      <c r="G1335" s="113"/>
      <c r="H1335" s="113"/>
      <c r="I1335" s="113"/>
      <c r="J1335" s="113"/>
      <c r="K1335" s="113"/>
      <c r="L1335" s="113"/>
      <c r="M1335" s="113"/>
      <c r="N1335" s="113"/>
      <c r="O1335" s="113"/>
      <c r="P1335" s="113"/>
      <c r="Q1335" s="113"/>
      <c r="R1335" s="113"/>
      <c r="S1335" s="113"/>
      <c r="T1335" s="113"/>
      <c r="U1335" s="113"/>
      <c r="V1335" s="113"/>
      <c r="W1335" s="113"/>
      <c r="X1335" s="113"/>
      <c r="Y1335" s="113"/>
      <c r="Z1335" s="113"/>
      <c r="AA1335" s="113"/>
      <c r="AB1335" s="113"/>
      <c r="AC1335" s="113"/>
      <c r="AD1335" s="113"/>
      <c r="AE1335" s="113"/>
      <c r="AF1335" s="113"/>
      <c r="AG1335" s="113"/>
      <c r="AH1335" s="113"/>
      <c r="AI1335" s="113"/>
      <c r="AJ1335" s="113"/>
      <c r="AK1335" s="113"/>
      <c r="AL1335" s="113"/>
      <c r="AM1335" s="113"/>
      <c r="AN1335" s="113"/>
      <c r="AO1335" s="113"/>
      <c r="AP1335" s="113"/>
      <c r="AQ1335" s="113"/>
      <c r="AR1335" s="113"/>
      <c r="AS1335" s="113"/>
      <c r="AT1335" s="113"/>
      <c r="AU1335" s="113"/>
      <c r="AV1335" s="113"/>
      <c r="AW1335" s="116"/>
    </row>
    <row r="1336" spans="1:49">
      <c r="A1336" s="42" t="str">
        <f>A$247</f>
        <v>Number of Subjects at Risk (N)</v>
      </c>
      <c r="B1336" s="36">
        <f>B$247</f>
        <v>0</v>
      </c>
      <c r="C1336" s="113">
        <f t="shared" ref="C1336:AW1336" si="1274">C$247</f>
        <v>0</v>
      </c>
      <c r="D1336" s="113">
        <f t="shared" si="1274"/>
        <v>0</v>
      </c>
      <c r="E1336" s="113">
        <f t="shared" si="1274"/>
        <v>0</v>
      </c>
      <c r="F1336" s="113">
        <f t="shared" si="1274"/>
        <v>0</v>
      </c>
      <c r="G1336" s="113">
        <f t="shared" si="1274"/>
        <v>0</v>
      </c>
      <c r="H1336" s="113">
        <f t="shared" si="1274"/>
        <v>0</v>
      </c>
      <c r="I1336" s="113">
        <f t="shared" si="1274"/>
        <v>0</v>
      </c>
      <c r="J1336" s="113">
        <f t="shared" si="1274"/>
        <v>0</v>
      </c>
      <c r="K1336" s="113">
        <f t="shared" si="1274"/>
        <v>0</v>
      </c>
      <c r="L1336" s="113">
        <f t="shared" si="1274"/>
        <v>0</v>
      </c>
      <c r="M1336" s="113">
        <f t="shared" si="1274"/>
        <v>0</v>
      </c>
      <c r="N1336" s="113">
        <f t="shared" si="1274"/>
        <v>0</v>
      </c>
      <c r="O1336" s="113">
        <f t="shared" si="1274"/>
        <v>0</v>
      </c>
      <c r="P1336" s="113">
        <f t="shared" si="1274"/>
        <v>0</v>
      </c>
      <c r="Q1336" s="113">
        <f t="shared" si="1274"/>
        <v>0</v>
      </c>
      <c r="R1336" s="113">
        <f t="shared" si="1274"/>
        <v>0</v>
      </c>
      <c r="S1336" s="113">
        <f t="shared" si="1274"/>
        <v>0</v>
      </c>
      <c r="T1336" s="113">
        <f t="shared" si="1274"/>
        <v>0</v>
      </c>
      <c r="U1336" s="113">
        <f t="shared" si="1274"/>
        <v>0</v>
      </c>
      <c r="V1336" s="113">
        <f t="shared" si="1274"/>
        <v>0</v>
      </c>
      <c r="W1336" s="113">
        <f t="shared" si="1274"/>
        <v>0</v>
      </c>
      <c r="X1336" s="113">
        <f t="shared" si="1274"/>
        <v>0</v>
      </c>
      <c r="Y1336" s="113">
        <f t="shared" si="1274"/>
        <v>0</v>
      </c>
      <c r="Z1336" s="113">
        <f t="shared" si="1274"/>
        <v>0</v>
      </c>
      <c r="AA1336" s="113">
        <f t="shared" si="1274"/>
        <v>0</v>
      </c>
      <c r="AB1336" s="113">
        <f t="shared" si="1274"/>
        <v>0</v>
      </c>
      <c r="AC1336" s="113">
        <f t="shared" si="1274"/>
        <v>0</v>
      </c>
      <c r="AD1336" s="113">
        <f t="shared" si="1274"/>
        <v>0</v>
      </c>
      <c r="AE1336" s="113">
        <f t="shared" si="1274"/>
        <v>0</v>
      </c>
      <c r="AF1336" s="113">
        <f t="shared" si="1274"/>
        <v>0</v>
      </c>
      <c r="AG1336" s="113">
        <f t="shared" si="1274"/>
        <v>0</v>
      </c>
      <c r="AH1336" s="113">
        <f t="shared" si="1274"/>
        <v>0</v>
      </c>
      <c r="AI1336" s="113">
        <f t="shared" si="1274"/>
        <v>0</v>
      </c>
      <c r="AJ1336" s="113">
        <f t="shared" si="1274"/>
        <v>0</v>
      </c>
      <c r="AK1336" s="113">
        <f t="shared" si="1274"/>
        <v>0</v>
      </c>
      <c r="AL1336" s="113">
        <f t="shared" si="1274"/>
        <v>0</v>
      </c>
      <c r="AM1336" s="113">
        <f t="shared" si="1274"/>
        <v>0</v>
      </c>
      <c r="AN1336" s="113">
        <f t="shared" si="1274"/>
        <v>0</v>
      </c>
      <c r="AO1336" s="113">
        <f t="shared" si="1274"/>
        <v>0</v>
      </c>
      <c r="AP1336" s="113">
        <f t="shared" si="1274"/>
        <v>0</v>
      </c>
      <c r="AQ1336" s="113">
        <f t="shared" si="1274"/>
        <v>0</v>
      </c>
      <c r="AR1336" s="113">
        <f t="shared" si="1274"/>
        <v>0</v>
      </c>
      <c r="AS1336" s="113">
        <f t="shared" si="1274"/>
        <v>0</v>
      </c>
      <c r="AT1336" s="113">
        <f t="shared" si="1274"/>
        <v>0</v>
      </c>
      <c r="AU1336" s="113">
        <f t="shared" si="1274"/>
        <v>0</v>
      </c>
      <c r="AV1336" s="113">
        <f t="shared" si="1274"/>
        <v>0</v>
      </c>
      <c r="AW1336" s="113">
        <f t="shared" si="1274"/>
        <v>0</v>
      </c>
    </row>
    <row r="1337" spans="1:49">
      <c r="A1337" s="42" t="str">
        <f>A$248</f>
        <v>Observed Number of Deaths (O)</v>
      </c>
      <c r="B1337" s="36">
        <f>B$248</f>
        <v>0</v>
      </c>
      <c r="C1337" s="113">
        <f t="shared" ref="C1337:AW1337" si="1275">C$248</f>
        <v>0</v>
      </c>
      <c r="D1337" s="113">
        <f t="shared" si="1275"/>
        <v>0</v>
      </c>
      <c r="E1337" s="113">
        <f t="shared" si="1275"/>
        <v>0</v>
      </c>
      <c r="F1337" s="113">
        <f t="shared" si="1275"/>
        <v>0</v>
      </c>
      <c r="G1337" s="113">
        <f t="shared" si="1275"/>
        <v>0</v>
      </c>
      <c r="H1337" s="113">
        <f t="shared" si="1275"/>
        <v>0</v>
      </c>
      <c r="I1337" s="113">
        <f t="shared" si="1275"/>
        <v>0</v>
      </c>
      <c r="J1337" s="113">
        <f t="shared" si="1275"/>
        <v>0</v>
      </c>
      <c r="K1337" s="113">
        <f t="shared" si="1275"/>
        <v>0</v>
      </c>
      <c r="L1337" s="113">
        <f t="shared" si="1275"/>
        <v>0</v>
      </c>
      <c r="M1337" s="113">
        <f t="shared" si="1275"/>
        <v>0</v>
      </c>
      <c r="N1337" s="113">
        <f t="shared" si="1275"/>
        <v>0</v>
      </c>
      <c r="O1337" s="113">
        <f t="shared" si="1275"/>
        <v>0</v>
      </c>
      <c r="P1337" s="113">
        <f t="shared" si="1275"/>
        <v>0</v>
      </c>
      <c r="Q1337" s="113">
        <f t="shared" si="1275"/>
        <v>0</v>
      </c>
      <c r="R1337" s="113">
        <f t="shared" si="1275"/>
        <v>0</v>
      </c>
      <c r="S1337" s="113">
        <f t="shared" si="1275"/>
        <v>0</v>
      </c>
      <c r="T1337" s="113">
        <f t="shared" si="1275"/>
        <v>0</v>
      </c>
      <c r="U1337" s="113">
        <f t="shared" si="1275"/>
        <v>0</v>
      </c>
      <c r="V1337" s="113">
        <f t="shared" si="1275"/>
        <v>0</v>
      </c>
      <c r="W1337" s="113">
        <f t="shared" si="1275"/>
        <v>0</v>
      </c>
      <c r="X1337" s="113">
        <f t="shared" si="1275"/>
        <v>0</v>
      </c>
      <c r="Y1337" s="113">
        <f t="shared" si="1275"/>
        <v>0</v>
      </c>
      <c r="Z1337" s="113">
        <f t="shared" si="1275"/>
        <v>0</v>
      </c>
      <c r="AA1337" s="113">
        <f t="shared" si="1275"/>
        <v>0</v>
      </c>
      <c r="AB1337" s="113">
        <f t="shared" si="1275"/>
        <v>0</v>
      </c>
      <c r="AC1337" s="113">
        <f t="shared" si="1275"/>
        <v>0</v>
      </c>
      <c r="AD1337" s="113">
        <f t="shared" si="1275"/>
        <v>0</v>
      </c>
      <c r="AE1337" s="113">
        <f t="shared" si="1275"/>
        <v>0</v>
      </c>
      <c r="AF1337" s="113">
        <f t="shared" si="1275"/>
        <v>0</v>
      </c>
      <c r="AG1337" s="113">
        <f t="shared" si="1275"/>
        <v>0</v>
      </c>
      <c r="AH1337" s="113">
        <f t="shared" si="1275"/>
        <v>0</v>
      </c>
      <c r="AI1337" s="113">
        <f t="shared" si="1275"/>
        <v>0</v>
      </c>
      <c r="AJ1337" s="113">
        <f t="shared" si="1275"/>
        <v>0</v>
      </c>
      <c r="AK1337" s="113">
        <f t="shared" si="1275"/>
        <v>0</v>
      </c>
      <c r="AL1337" s="113">
        <f t="shared" si="1275"/>
        <v>0</v>
      </c>
      <c r="AM1337" s="113">
        <f t="shared" si="1275"/>
        <v>0</v>
      </c>
      <c r="AN1337" s="113">
        <f t="shared" si="1275"/>
        <v>0</v>
      </c>
      <c r="AO1337" s="113">
        <f t="shared" si="1275"/>
        <v>0</v>
      </c>
      <c r="AP1337" s="113">
        <f t="shared" si="1275"/>
        <v>0</v>
      </c>
      <c r="AQ1337" s="113">
        <f t="shared" si="1275"/>
        <v>0</v>
      </c>
      <c r="AR1337" s="113">
        <f t="shared" si="1275"/>
        <v>0</v>
      </c>
      <c r="AS1337" s="113">
        <f t="shared" si="1275"/>
        <v>0</v>
      </c>
      <c r="AT1337" s="113">
        <f t="shared" si="1275"/>
        <v>0</v>
      </c>
      <c r="AU1337" s="113">
        <f t="shared" si="1275"/>
        <v>0</v>
      </c>
      <c r="AV1337" s="113">
        <f t="shared" si="1275"/>
        <v>0</v>
      </c>
      <c r="AW1337" s="113">
        <f t="shared" si="1275"/>
        <v>0</v>
      </c>
    </row>
    <row r="1338" spans="1:49">
      <c r="A1338" s="45" t="str">
        <f>A$318</f>
        <v>Strain I</v>
      </c>
      <c r="B1338" s="36"/>
      <c r="C1338" s="113"/>
      <c r="D1338" s="113"/>
      <c r="E1338" s="113"/>
      <c r="F1338" s="113"/>
      <c r="G1338" s="113"/>
      <c r="H1338" s="113"/>
      <c r="I1338" s="113"/>
      <c r="J1338" s="113"/>
      <c r="K1338" s="113"/>
      <c r="L1338" s="113"/>
      <c r="M1338" s="113"/>
      <c r="N1338" s="113"/>
      <c r="O1338" s="113"/>
      <c r="P1338" s="113"/>
      <c r="Q1338" s="113"/>
      <c r="R1338" s="113"/>
      <c r="S1338" s="113"/>
      <c r="T1338" s="113"/>
      <c r="U1338" s="113"/>
      <c r="V1338" s="113"/>
      <c r="W1338" s="113"/>
      <c r="X1338" s="113"/>
      <c r="Y1338" s="113"/>
      <c r="Z1338" s="113"/>
      <c r="AA1338" s="113"/>
      <c r="AB1338" s="113"/>
      <c r="AC1338" s="113"/>
      <c r="AD1338" s="113"/>
      <c r="AE1338" s="113"/>
      <c r="AF1338" s="113"/>
      <c r="AG1338" s="113"/>
      <c r="AH1338" s="113"/>
      <c r="AI1338" s="113"/>
      <c r="AJ1338" s="113"/>
      <c r="AK1338" s="113"/>
      <c r="AL1338" s="113"/>
      <c r="AM1338" s="113"/>
      <c r="AN1338" s="113"/>
      <c r="AO1338" s="113"/>
      <c r="AP1338" s="113"/>
      <c r="AQ1338" s="113"/>
      <c r="AR1338" s="113"/>
      <c r="AS1338" s="113"/>
      <c r="AT1338" s="113"/>
      <c r="AU1338" s="113"/>
      <c r="AV1338" s="113"/>
      <c r="AW1338" s="116"/>
    </row>
    <row r="1339" spans="1:49">
      <c r="A1339" s="42" t="str">
        <f>A$319</f>
        <v>Number of Subjects at Risk (N)</v>
      </c>
      <c r="B1339" s="36">
        <f>B$319</f>
        <v>0</v>
      </c>
      <c r="C1339" s="113">
        <f t="shared" ref="C1339:AW1339" si="1276">C$319</f>
        <v>0</v>
      </c>
      <c r="D1339" s="113">
        <f t="shared" si="1276"/>
        <v>0</v>
      </c>
      <c r="E1339" s="113">
        <f t="shared" si="1276"/>
        <v>0</v>
      </c>
      <c r="F1339" s="113">
        <f t="shared" si="1276"/>
        <v>0</v>
      </c>
      <c r="G1339" s="113">
        <f t="shared" si="1276"/>
        <v>0</v>
      </c>
      <c r="H1339" s="113">
        <f t="shared" si="1276"/>
        <v>0</v>
      </c>
      <c r="I1339" s="113">
        <f t="shared" si="1276"/>
        <v>0</v>
      </c>
      <c r="J1339" s="113">
        <f t="shared" si="1276"/>
        <v>0</v>
      </c>
      <c r="K1339" s="113">
        <f t="shared" si="1276"/>
        <v>0</v>
      </c>
      <c r="L1339" s="113">
        <f t="shared" si="1276"/>
        <v>0</v>
      </c>
      <c r="M1339" s="113">
        <f t="shared" si="1276"/>
        <v>0</v>
      </c>
      <c r="N1339" s="113">
        <f t="shared" si="1276"/>
        <v>0</v>
      </c>
      <c r="O1339" s="113">
        <f t="shared" si="1276"/>
        <v>0</v>
      </c>
      <c r="P1339" s="113">
        <f t="shared" si="1276"/>
        <v>0</v>
      </c>
      <c r="Q1339" s="113">
        <f t="shared" si="1276"/>
        <v>0</v>
      </c>
      <c r="R1339" s="113">
        <f t="shared" si="1276"/>
        <v>0</v>
      </c>
      <c r="S1339" s="113">
        <f t="shared" si="1276"/>
        <v>0</v>
      </c>
      <c r="T1339" s="113">
        <f t="shared" si="1276"/>
        <v>0</v>
      </c>
      <c r="U1339" s="113">
        <f t="shared" si="1276"/>
        <v>0</v>
      </c>
      <c r="V1339" s="113">
        <f t="shared" si="1276"/>
        <v>0</v>
      </c>
      <c r="W1339" s="113">
        <f t="shared" si="1276"/>
        <v>0</v>
      </c>
      <c r="X1339" s="113">
        <f t="shared" si="1276"/>
        <v>0</v>
      </c>
      <c r="Y1339" s="113">
        <f t="shared" si="1276"/>
        <v>0</v>
      </c>
      <c r="Z1339" s="113">
        <f t="shared" si="1276"/>
        <v>0</v>
      </c>
      <c r="AA1339" s="113">
        <f t="shared" si="1276"/>
        <v>0</v>
      </c>
      <c r="AB1339" s="113">
        <f t="shared" si="1276"/>
        <v>0</v>
      </c>
      <c r="AC1339" s="113">
        <f t="shared" si="1276"/>
        <v>0</v>
      </c>
      <c r="AD1339" s="113">
        <f t="shared" si="1276"/>
        <v>0</v>
      </c>
      <c r="AE1339" s="113">
        <f t="shared" si="1276"/>
        <v>0</v>
      </c>
      <c r="AF1339" s="113">
        <f t="shared" si="1276"/>
        <v>0</v>
      </c>
      <c r="AG1339" s="113">
        <f t="shared" si="1276"/>
        <v>0</v>
      </c>
      <c r="AH1339" s="113">
        <f t="shared" si="1276"/>
        <v>0</v>
      </c>
      <c r="AI1339" s="113">
        <f t="shared" si="1276"/>
        <v>0</v>
      </c>
      <c r="AJ1339" s="113">
        <f t="shared" si="1276"/>
        <v>0</v>
      </c>
      <c r="AK1339" s="113">
        <f t="shared" si="1276"/>
        <v>0</v>
      </c>
      <c r="AL1339" s="113">
        <f t="shared" si="1276"/>
        <v>0</v>
      </c>
      <c r="AM1339" s="113">
        <f t="shared" si="1276"/>
        <v>0</v>
      </c>
      <c r="AN1339" s="113">
        <f t="shared" si="1276"/>
        <v>0</v>
      </c>
      <c r="AO1339" s="113">
        <f t="shared" si="1276"/>
        <v>0</v>
      </c>
      <c r="AP1339" s="113">
        <f t="shared" si="1276"/>
        <v>0</v>
      </c>
      <c r="AQ1339" s="113">
        <f t="shared" si="1276"/>
        <v>0</v>
      </c>
      <c r="AR1339" s="113">
        <f t="shared" si="1276"/>
        <v>0</v>
      </c>
      <c r="AS1339" s="113">
        <f t="shared" si="1276"/>
        <v>0</v>
      </c>
      <c r="AT1339" s="113">
        <f t="shared" si="1276"/>
        <v>0</v>
      </c>
      <c r="AU1339" s="113">
        <f t="shared" si="1276"/>
        <v>0</v>
      </c>
      <c r="AV1339" s="113">
        <f t="shared" si="1276"/>
        <v>0</v>
      </c>
      <c r="AW1339" s="113">
        <f t="shared" si="1276"/>
        <v>0</v>
      </c>
    </row>
    <row r="1340" spans="1:49">
      <c r="A1340" s="42" t="str">
        <f>A$320</f>
        <v>Observed Number of Deaths (O)</v>
      </c>
      <c r="B1340" s="36">
        <f>B$320</f>
        <v>0</v>
      </c>
      <c r="C1340" s="113">
        <f t="shared" ref="C1340:AW1340" si="1277">C$320</f>
        <v>0</v>
      </c>
      <c r="D1340" s="113">
        <f t="shared" si="1277"/>
        <v>0</v>
      </c>
      <c r="E1340" s="113">
        <f t="shared" si="1277"/>
        <v>0</v>
      </c>
      <c r="F1340" s="113">
        <f t="shared" si="1277"/>
        <v>0</v>
      </c>
      <c r="G1340" s="113">
        <f t="shared" si="1277"/>
        <v>0</v>
      </c>
      <c r="H1340" s="113">
        <f t="shared" si="1277"/>
        <v>0</v>
      </c>
      <c r="I1340" s="113">
        <f t="shared" si="1277"/>
        <v>0</v>
      </c>
      <c r="J1340" s="113">
        <f t="shared" si="1277"/>
        <v>0</v>
      </c>
      <c r="K1340" s="113">
        <f t="shared" si="1277"/>
        <v>0</v>
      </c>
      <c r="L1340" s="113">
        <f t="shared" si="1277"/>
        <v>0</v>
      </c>
      <c r="M1340" s="113">
        <f t="shared" si="1277"/>
        <v>0</v>
      </c>
      <c r="N1340" s="113">
        <f t="shared" si="1277"/>
        <v>0</v>
      </c>
      <c r="O1340" s="113">
        <f t="shared" si="1277"/>
        <v>0</v>
      </c>
      <c r="P1340" s="113">
        <f t="shared" si="1277"/>
        <v>0</v>
      </c>
      <c r="Q1340" s="113">
        <f t="shared" si="1277"/>
        <v>0</v>
      </c>
      <c r="R1340" s="113">
        <f t="shared" si="1277"/>
        <v>0</v>
      </c>
      <c r="S1340" s="113">
        <f t="shared" si="1277"/>
        <v>0</v>
      </c>
      <c r="T1340" s="113">
        <f t="shared" si="1277"/>
        <v>0</v>
      </c>
      <c r="U1340" s="113">
        <f t="shared" si="1277"/>
        <v>0</v>
      </c>
      <c r="V1340" s="113">
        <f t="shared" si="1277"/>
        <v>0</v>
      </c>
      <c r="W1340" s="113">
        <f t="shared" si="1277"/>
        <v>0</v>
      </c>
      <c r="X1340" s="113">
        <f t="shared" si="1277"/>
        <v>0</v>
      </c>
      <c r="Y1340" s="113">
        <f t="shared" si="1277"/>
        <v>0</v>
      </c>
      <c r="Z1340" s="113">
        <f t="shared" si="1277"/>
        <v>0</v>
      </c>
      <c r="AA1340" s="113">
        <f t="shared" si="1277"/>
        <v>0</v>
      </c>
      <c r="AB1340" s="113">
        <f t="shared" si="1277"/>
        <v>0</v>
      </c>
      <c r="AC1340" s="113">
        <f t="shared" si="1277"/>
        <v>0</v>
      </c>
      <c r="AD1340" s="113">
        <f t="shared" si="1277"/>
        <v>0</v>
      </c>
      <c r="AE1340" s="113">
        <f t="shared" si="1277"/>
        <v>0</v>
      </c>
      <c r="AF1340" s="113">
        <f t="shared" si="1277"/>
        <v>0</v>
      </c>
      <c r="AG1340" s="113">
        <f t="shared" si="1277"/>
        <v>0</v>
      </c>
      <c r="AH1340" s="113">
        <f t="shared" si="1277"/>
        <v>0</v>
      </c>
      <c r="AI1340" s="113">
        <f t="shared" si="1277"/>
        <v>0</v>
      </c>
      <c r="AJ1340" s="113">
        <f t="shared" si="1277"/>
        <v>0</v>
      </c>
      <c r="AK1340" s="113">
        <f t="shared" si="1277"/>
        <v>0</v>
      </c>
      <c r="AL1340" s="113">
        <f t="shared" si="1277"/>
        <v>0</v>
      </c>
      <c r="AM1340" s="113">
        <f t="shared" si="1277"/>
        <v>0</v>
      </c>
      <c r="AN1340" s="113">
        <f t="shared" si="1277"/>
        <v>0</v>
      </c>
      <c r="AO1340" s="113">
        <f t="shared" si="1277"/>
        <v>0</v>
      </c>
      <c r="AP1340" s="113">
        <f t="shared" si="1277"/>
        <v>0</v>
      </c>
      <c r="AQ1340" s="113">
        <f t="shared" si="1277"/>
        <v>0</v>
      </c>
      <c r="AR1340" s="113">
        <f t="shared" si="1277"/>
        <v>0</v>
      </c>
      <c r="AS1340" s="113">
        <f t="shared" si="1277"/>
        <v>0</v>
      </c>
      <c r="AT1340" s="113">
        <f t="shared" si="1277"/>
        <v>0</v>
      </c>
      <c r="AU1340" s="113">
        <f t="shared" si="1277"/>
        <v>0</v>
      </c>
      <c r="AV1340" s="113">
        <f t="shared" si="1277"/>
        <v>0</v>
      </c>
      <c r="AW1340" s="113">
        <f t="shared" si="1277"/>
        <v>0</v>
      </c>
    </row>
    <row r="1341" spans="1:49">
      <c r="A1341" s="45" t="s">
        <v>29</v>
      </c>
      <c r="B1341" s="36"/>
      <c r="C1341" s="113"/>
      <c r="D1341" s="113"/>
      <c r="E1341" s="113"/>
      <c r="F1341" s="113"/>
      <c r="G1341" s="113"/>
      <c r="H1341" s="113"/>
      <c r="I1341" s="113"/>
      <c r="J1341" s="113"/>
      <c r="K1341" s="113"/>
      <c r="L1341" s="113"/>
      <c r="M1341" s="113"/>
      <c r="N1341" s="113"/>
      <c r="O1341" s="113"/>
      <c r="P1341" s="113"/>
      <c r="Q1341" s="113"/>
      <c r="R1341" s="113"/>
      <c r="S1341" s="113"/>
      <c r="T1341" s="113"/>
      <c r="U1341" s="113"/>
      <c r="V1341" s="113"/>
      <c r="W1341" s="113"/>
      <c r="X1341" s="113"/>
      <c r="Y1341" s="113"/>
      <c r="Z1341" s="113"/>
      <c r="AA1341" s="113"/>
      <c r="AB1341" s="113"/>
      <c r="AC1341" s="113"/>
      <c r="AD1341" s="113"/>
      <c r="AE1341" s="113"/>
      <c r="AF1341" s="113"/>
      <c r="AG1341" s="113"/>
      <c r="AH1341" s="113"/>
      <c r="AI1341" s="113"/>
      <c r="AJ1341" s="113"/>
      <c r="AK1341" s="113"/>
      <c r="AL1341" s="113"/>
      <c r="AM1341" s="113"/>
      <c r="AN1341" s="113"/>
      <c r="AO1341" s="113"/>
      <c r="AP1341" s="113"/>
      <c r="AQ1341" s="113"/>
      <c r="AR1341" s="113"/>
      <c r="AS1341" s="113"/>
      <c r="AT1341" s="113"/>
      <c r="AU1341" s="113"/>
      <c r="AV1341" s="113"/>
      <c r="AW1341" s="116"/>
    </row>
    <row r="1342" spans="1:49">
      <c r="A1342" s="42" t="s">
        <v>30</v>
      </c>
      <c r="B1342" s="36"/>
      <c r="C1342" s="113">
        <f t="shared" ref="C1342:AW1342" si="1278">C1336+C1339</f>
        <v>0</v>
      </c>
      <c r="D1342" s="113">
        <f t="shared" si="1278"/>
        <v>0</v>
      </c>
      <c r="E1342" s="113">
        <f t="shared" si="1278"/>
        <v>0</v>
      </c>
      <c r="F1342" s="113">
        <f t="shared" si="1278"/>
        <v>0</v>
      </c>
      <c r="G1342" s="113">
        <f t="shared" si="1278"/>
        <v>0</v>
      </c>
      <c r="H1342" s="113">
        <f t="shared" si="1278"/>
        <v>0</v>
      </c>
      <c r="I1342" s="113">
        <f t="shared" si="1278"/>
        <v>0</v>
      </c>
      <c r="J1342" s="113">
        <f t="shared" si="1278"/>
        <v>0</v>
      </c>
      <c r="K1342" s="113">
        <f t="shared" si="1278"/>
        <v>0</v>
      </c>
      <c r="L1342" s="113">
        <f t="shared" si="1278"/>
        <v>0</v>
      </c>
      <c r="M1342" s="113">
        <f t="shared" si="1278"/>
        <v>0</v>
      </c>
      <c r="N1342" s="113">
        <f t="shared" si="1278"/>
        <v>0</v>
      </c>
      <c r="O1342" s="113">
        <f t="shared" si="1278"/>
        <v>0</v>
      </c>
      <c r="P1342" s="113">
        <f t="shared" si="1278"/>
        <v>0</v>
      </c>
      <c r="Q1342" s="113">
        <f t="shared" si="1278"/>
        <v>0</v>
      </c>
      <c r="R1342" s="113">
        <f t="shared" si="1278"/>
        <v>0</v>
      </c>
      <c r="S1342" s="113">
        <f t="shared" si="1278"/>
        <v>0</v>
      </c>
      <c r="T1342" s="113">
        <f t="shared" si="1278"/>
        <v>0</v>
      </c>
      <c r="U1342" s="113">
        <f t="shared" si="1278"/>
        <v>0</v>
      </c>
      <c r="V1342" s="113">
        <f t="shared" si="1278"/>
        <v>0</v>
      </c>
      <c r="W1342" s="113">
        <f t="shared" si="1278"/>
        <v>0</v>
      </c>
      <c r="X1342" s="113">
        <f t="shared" si="1278"/>
        <v>0</v>
      </c>
      <c r="Y1342" s="113">
        <f t="shared" si="1278"/>
        <v>0</v>
      </c>
      <c r="Z1342" s="113">
        <f t="shared" si="1278"/>
        <v>0</v>
      </c>
      <c r="AA1342" s="113">
        <f t="shared" si="1278"/>
        <v>0</v>
      </c>
      <c r="AB1342" s="113">
        <f t="shared" si="1278"/>
        <v>0</v>
      </c>
      <c r="AC1342" s="113">
        <f t="shared" si="1278"/>
        <v>0</v>
      </c>
      <c r="AD1342" s="113">
        <f t="shared" si="1278"/>
        <v>0</v>
      </c>
      <c r="AE1342" s="113">
        <f t="shared" si="1278"/>
        <v>0</v>
      </c>
      <c r="AF1342" s="113">
        <f t="shared" si="1278"/>
        <v>0</v>
      </c>
      <c r="AG1342" s="113">
        <f t="shared" si="1278"/>
        <v>0</v>
      </c>
      <c r="AH1342" s="113">
        <f t="shared" si="1278"/>
        <v>0</v>
      </c>
      <c r="AI1342" s="113">
        <f t="shared" si="1278"/>
        <v>0</v>
      </c>
      <c r="AJ1342" s="113">
        <f t="shared" si="1278"/>
        <v>0</v>
      </c>
      <c r="AK1342" s="113">
        <f t="shared" si="1278"/>
        <v>0</v>
      </c>
      <c r="AL1342" s="113">
        <f t="shared" si="1278"/>
        <v>0</v>
      </c>
      <c r="AM1342" s="113">
        <f t="shared" si="1278"/>
        <v>0</v>
      </c>
      <c r="AN1342" s="113">
        <f t="shared" si="1278"/>
        <v>0</v>
      </c>
      <c r="AO1342" s="113">
        <f t="shared" si="1278"/>
        <v>0</v>
      </c>
      <c r="AP1342" s="113">
        <f t="shared" si="1278"/>
        <v>0</v>
      </c>
      <c r="AQ1342" s="113">
        <f t="shared" si="1278"/>
        <v>0</v>
      </c>
      <c r="AR1342" s="113">
        <f t="shared" si="1278"/>
        <v>0</v>
      </c>
      <c r="AS1342" s="113">
        <f t="shared" si="1278"/>
        <v>0</v>
      </c>
      <c r="AT1342" s="113">
        <f t="shared" si="1278"/>
        <v>0</v>
      </c>
      <c r="AU1342" s="113">
        <f t="shared" si="1278"/>
        <v>0</v>
      </c>
      <c r="AV1342" s="113">
        <f t="shared" si="1278"/>
        <v>0</v>
      </c>
      <c r="AW1342" s="116">
        <f t="shared" si="1278"/>
        <v>0</v>
      </c>
    </row>
    <row r="1343" spans="1:49">
      <c r="A1343" s="42" t="s">
        <v>31</v>
      </c>
      <c r="B1343" s="36"/>
      <c r="C1343" s="113">
        <f t="shared" ref="C1343:AW1343" si="1279">C1337+C1340</f>
        <v>0</v>
      </c>
      <c r="D1343" s="113">
        <f t="shared" si="1279"/>
        <v>0</v>
      </c>
      <c r="E1343" s="113">
        <f t="shared" si="1279"/>
        <v>0</v>
      </c>
      <c r="F1343" s="113">
        <f t="shared" si="1279"/>
        <v>0</v>
      </c>
      <c r="G1343" s="113">
        <f t="shared" si="1279"/>
        <v>0</v>
      </c>
      <c r="H1343" s="113">
        <f t="shared" si="1279"/>
        <v>0</v>
      </c>
      <c r="I1343" s="113">
        <f t="shared" si="1279"/>
        <v>0</v>
      </c>
      <c r="J1343" s="113">
        <f t="shared" si="1279"/>
        <v>0</v>
      </c>
      <c r="K1343" s="113">
        <f t="shared" si="1279"/>
        <v>0</v>
      </c>
      <c r="L1343" s="113">
        <f t="shared" si="1279"/>
        <v>0</v>
      </c>
      <c r="M1343" s="113">
        <f t="shared" si="1279"/>
        <v>0</v>
      </c>
      <c r="N1343" s="113">
        <f t="shared" si="1279"/>
        <v>0</v>
      </c>
      <c r="O1343" s="113">
        <f t="shared" si="1279"/>
        <v>0</v>
      </c>
      <c r="P1343" s="113">
        <f t="shared" si="1279"/>
        <v>0</v>
      </c>
      <c r="Q1343" s="113">
        <f t="shared" si="1279"/>
        <v>0</v>
      </c>
      <c r="R1343" s="113">
        <f t="shared" si="1279"/>
        <v>0</v>
      </c>
      <c r="S1343" s="113">
        <f t="shared" si="1279"/>
        <v>0</v>
      </c>
      <c r="T1343" s="113">
        <f t="shared" si="1279"/>
        <v>0</v>
      </c>
      <c r="U1343" s="113">
        <f t="shared" si="1279"/>
        <v>0</v>
      </c>
      <c r="V1343" s="113">
        <f t="shared" si="1279"/>
        <v>0</v>
      </c>
      <c r="W1343" s="113">
        <f t="shared" si="1279"/>
        <v>0</v>
      </c>
      <c r="X1343" s="113">
        <f t="shared" si="1279"/>
        <v>0</v>
      </c>
      <c r="Y1343" s="113">
        <f t="shared" si="1279"/>
        <v>0</v>
      </c>
      <c r="Z1343" s="113">
        <f t="shared" si="1279"/>
        <v>0</v>
      </c>
      <c r="AA1343" s="113">
        <f t="shared" si="1279"/>
        <v>0</v>
      </c>
      <c r="AB1343" s="113">
        <f t="shared" si="1279"/>
        <v>0</v>
      </c>
      <c r="AC1343" s="113">
        <f t="shared" si="1279"/>
        <v>0</v>
      </c>
      <c r="AD1343" s="113">
        <f t="shared" si="1279"/>
        <v>0</v>
      </c>
      <c r="AE1343" s="113">
        <f t="shared" si="1279"/>
        <v>0</v>
      </c>
      <c r="AF1343" s="113">
        <f t="shared" si="1279"/>
        <v>0</v>
      </c>
      <c r="AG1343" s="113">
        <f t="shared" si="1279"/>
        <v>0</v>
      </c>
      <c r="AH1343" s="113">
        <f t="shared" si="1279"/>
        <v>0</v>
      </c>
      <c r="AI1343" s="113">
        <f t="shared" si="1279"/>
        <v>0</v>
      </c>
      <c r="AJ1343" s="113">
        <f t="shared" si="1279"/>
        <v>0</v>
      </c>
      <c r="AK1343" s="113">
        <f t="shared" si="1279"/>
        <v>0</v>
      </c>
      <c r="AL1343" s="113">
        <f t="shared" si="1279"/>
        <v>0</v>
      </c>
      <c r="AM1343" s="113">
        <f t="shared" si="1279"/>
        <v>0</v>
      </c>
      <c r="AN1343" s="113">
        <f t="shared" si="1279"/>
        <v>0</v>
      </c>
      <c r="AO1343" s="113">
        <f t="shared" si="1279"/>
        <v>0</v>
      </c>
      <c r="AP1343" s="113">
        <f t="shared" si="1279"/>
        <v>0</v>
      </c>
      <c r="AQ1343" s="113">
        <f t="shared" si="1279"/>
        <v>0</v>
      </c>
      <c r="AR1343" s="113">
        <f t="shared" si="1279"/>
        <v>0</v>
      </c>
      <c r="AS1343" s="113">
        <f t="shared" si="1279"/>
        <v>0</v>
      </c>
      <c r="AT1343" s="113">
        <f t="shared" si="1279"/>
        <v>0</v>
      </c>
      <c r="AU1343" s="113">
        <f t="shared" si="1279"/>
        <v>0</v>
      </c>
      <c r="AV1343" s="113">
        <f t="shared" si="1279"/>
        <v>0</v>
      </c>
      <c r="AW1343" s="116">
        <f t="shared" si="1279"/>
        <v>0</v>
      </c>
    </row>
    <row r="1344" spans="1:49">
      <c r="A1344" s="42" t="s">
        <v>34</v>
      </c>
      <c r="B1344" s="36"/>
      <c r="C1344" s="113" t="str">
        <f t="shared" ref="C1344:AW1344" si="1280">IF(C1342&gt;0, C1343*(C1336/C1342),"")</f>
        <v/>
      </c>
      <c r="D1344" s="113" t="str">
        <f t="shared" si="1280"/>
        <v/>
      </c>
      <c r="E1344" s="113" t="str">
        <f t="shared" si="1280"/>
        <v/>
      </c>
      <c r="F1344" s="113" t="str">
        <f t="shared" si="1280"/>
        <v/>
      </c>
      <c r="G1344" s="113" t="str">
        <f t="shared" si="1280"/>
        <v/>
      </c>
      <c r="H1344" s="113" t="str">
        <f t="shared" si="1280"/>
        <v/>
      </c>
      <c r="I1344" s="113" t="str">
        <f t="shared" si="1280"/>
        <v/>
      </c>
      <c r="J1344" s="113" t="str">
        <f t="shared" si="1280"/>
        <v/>
      </c>
      <c r="K1344" s="113" t="str">
        <f t="shared" si="1280"/>
        <v/>
      </c>
      <c r="L1344" s="113" t="str">
        <f t="shared" si="1280"/>
        <v/>
      </c>
      <c r="M1344" s="113" t="str">
        <f t="shared" si="1280"/>
        <v/>
      </c>
      <c r="N1344" s="113" t="str">
        <f t="shared" si="1280"/>
        <v/>
      </c>
      <c r="O1344" s="113" t="str">
        <f t="shared" si="1280"/>
        <v/>
      </c>
      <c r="P1344" s="113" t="str">
        <f t="shared" si="1280"/>
        <v/>
      </c>
      <c r="Q1344" s="113" t="str">
        <f t="shared" si="1280"/>
        <v/>
      </c>
      <c r="R1344" s="113" t="str">
        <f t="shared" si="1280"/>
        <v/>
      </c>
      <c r="S1344" s="113" t="str">
        <f t="shared" si="1280"/>
        <v/>
      </c>
      <c r="T1344" s="113" t="str">
        <f t="shared" si="1280"/>
        <v/>
      </c>
      <c r="U1344" s="113" t="str">
        <f t="shared" si="1280"/>
        <v/>
      </c>
      <c r="V1344" s="113" t="str">
        <f t="shared" si="1280"/>
        <v/>
      </c>
      <c r="W1344" s="113" t="str">
        <f t="shared" si="1280"/>
        <v/>
      </c>
      <c r="X1344" s="113" t="str">
        <f t="shared" si="1280"/>
        <v/>
      </c>
      <c r="Y1344" s="113" t="str">
        <f t="shared" si="1280"/>
        <v/>
      </c>
      <c r="Z1344" s="113" t="str">
        <f t="shared" si="1280"/>
        <v/>
      </c>
      <c r="AA1344" s="113" t="str">
        <f t="shared" si="1280"/>
        <v/>
      </c>
      <c r="AB1344" s="113" t="str">
        <f t="shared" si="1280"/>
        <v/>
      </c>
      <c r="AC1344" s="113" t="str">
        <f t="shared" si="1280"/>
        <v/>
      </c>
      <c r="AD1344" s="113" t="str">
        <f t="shared" si="1280"/>
        <v/>
      </c>
      <c r="AE1344" s="113" t="str">
        <f t="shared" si="1280"/>
        <v/>
      </c>
      <c r="AF1344" s="113" t="str">
        <f t="shared" si="1280"/>
        <v/>
      </c>
      <c r="AG1344" s="113" t="str">
        <f t="shared" si="1280"/>
        <v/>
      </c>
      <c r="AH1344" s="113" t="str">
        <f t="shared" si="1280"/>
        <v/>
      </c>
      <c r="AI1344" s="113" t="str">
        <f t="shared" si="1280"/>
        <v/>
      </c>
      <c r="AJ1344" s="113" t="str">
        <f t="shared" si="1280"/>
        <v/>
      </c>
      <c r="AK1344" s="113" t="str">
        <f t="shared" si="1280"/>
        <v/>
      </c>
      <c r="AL1344" s="113" t="str">
        <f t="shared" si="1280"/>
        <v/>
      </c>
      <c r="AM1344" s="113" t="str">
        <f t="shared" si="1280"/>
        <v/>
      </c>
      <c r="AN1344" s="113" t="str">
        <f t="shared" si="1280"/>
        <v/>
      </c>
      <c r="AO1344" s="113" t="str">
        <f t="shared" si="1280"/>
        <v/>
      </c>
      <c r="AP1344" s="113" t="str">
        <f t="shared" si="1280"/>
        <v/>
      </c>
      <c r="AQ1344" s="113" t="str">
        <f t="shared" si="1280"/>
        <v/>
      </c>
      <c r="AR1344" s="113" t="str">
        <f t="shared" si="1280"/>
        <v/>
      </c>
      <c r="AS1344" s="113" t="str">
        <f t="shared" si="1280"/>
        <v/>
      </c>
      <c r="AT1344" s="113" t="str">
        <f t="shared" si="1280"/>
        <v/>
      </c>
      <c r="AU1344" s="113" t="str">
        <f t="shared" si="1280"/>
        <v/>
      </c>
      <c r="AV1344" s="113" t="str">
        <f t="shared" si="1280"/>
        <v/>
      </c>
      <c r="AW1344" s="116" t="str">
        <f t="shared" si="1280"/>
        <v/>
      </c>
    </row>
    <row r="1345" spans="1:49">
      <c r="A1345" s="42" t="s">
        <v>35</v>
      </c>
      <c r="B1345" s="36"/>
      <c r="C1345" s="113" t="str">
        <f>IF(C1342&gt;0, IF((C1342-1)=0,"", ( C1343*(C1336/C1342)*(1-(C1336/C1342))*(C1342-C1343))/(C1342-1)), "")</f>
        <v/>
      </c>
      <c r="D1345" s="113" t="str">
        <f t="shared" ref="D1345:AW1345" si="1281">IF(D1342&gt;0, IF((D1342-1)=0,"", ( D1343*(D1336/D1342)*(1-(D1336/D1342))*(D1342-D1343))/(D1342-1)), "")</f>
        <v/>
      </c>
      <c r="E1345" s="113" t="str">
        <f t="shared" si="1281"/>
        <v/>
      </c>
      <c r="F1345" s="113" t="str">
        <f t="shared" si="1281"/>
        <v/>
      </c>
      <c r="G1345" s="113" t="str">
        <f t="shared" si="1281"/>
        <v/>
      </c>
      <c r="H1345" s="113" t="str">
        <f t="shared" si="1281"/>
        <v/>
      </c>
      <c r="I1345" s="113" t="str">
        <f t="shared" si="1281"/>
        <v/>
      </c>
      <c r="J1345" s="113" t="str">
        <f t="shared" si="1281"/>
        <v/>
      </c>
      <c r="K1345" s="113" t="str">
        <f t="shared" si="1281"/>
        <v/>
      </c>
      <c r="L1345" s="113" t="str">
        <f t="shared" si="1281"/>
        <v/>
      </c>
      <c r="M1345" s="113" t="str">
        <f t="shared" si="1281"/>
        <v/>
      </c>
      <c r="N1345" s="113" t="str">
        <f t="shared" si="1281"/>
        <v/>
      </c>
      <c r="O1345" s="113" t="str">
        <f t="shared" si="1281"/>
        <v/>
      </c>
      <c r="P1345" s="113" t="str">
        <f t="shared" si="1281"/>
        <v/>
      </c>
      <c r="Q1345" s="113" t="str">
        <f t="shared" si="1281"/>
        <v/>
      </c>
      <c r="R1345" s="113" t="str">
        <f t="shared" si="1281"/>
        <v/>
      </c>
      <c r="S1345" s="113" t="str">
        <f t="shared" si="1281"/>
        <v/>
      </c>
      <c r="T1345" s="113" t="str">
        <f t="shared" si="1281"/>
        <v/>
      </c>
      <c r="U1345" s="113" t="str">
        <f t="shared" si="1281"/>
        <v/>
      </c>
      <c r="V1345" s="113" t="str">
        <f t="shared" si="1281"/>
        <v/>
      </c>
      <c r="W1345" s="113" t="str">
        <f t="shared" si="1281"/>
        <v/>
      </c>
      <c r="X1345" s="113" t="str">
        <f t="shared" si="1281"/>
        <v/>
      </c>
      <c r="Y1345" s="113" t="str">
        <f t="shared" si="1281"/>
        <v/>
      </c>
      <c r="Z1345" s="113" t="str">
        <f t="shared" si="1281"/>
        <v/>
      </c>
      <c r="AA1345" s="113" t="str">
        <f t="shared" si="1281"/>
        <v/>
      </c>
      <c r="AB1345" s="113" t="str">
        <f t="shared" si="1281"/>
        <v/>
      </c>
      <c r="AC1345" s="113" t="str">
        <f t="shared" si="1281"/>
        <v/>
      </c>
      <c r="AD1345" s="113" t="str">
        <f t="shared" si="1281"/>
        <v/>
      </c>
      <c r="AE1345" s="113" t="str">
        <f t="shared" si="1281"/>
        <v/>
      </c>
      <c r="AF1345" s="113" t="str">
        <f t="shared" si="1281"/>
        <v/>
      </c>
      <c r="AG1345" s="113" t="str">
        <f t="shared" si="1281"/>
        <v/>
      </c>
      <c r="AH1345" s="113" t="str">
        <f t="shared" si="1281"/>
        <v/>
      </c>
      <c r="AI1345" s="113" t="str">
        <f t="shared" si="1281"/>
        <v/>
      </c>
      <c r="AJ1345" s="113" t="str">
        <f t="shared" si="1281"/>
        <v/>
      </c>
      <c r="AK1345" s="113" t="str">
        <f t="shared" si="1281"/>
        <v/>
      </c>
      <c r="AL1345" s="113" t="str">
        <f t="shared" si="1281"/>
        <v/>
      </c>
      <c r="AM1345" s="113" t="str">
        <f t="shared" si="1281"/>
        <v/>
      </c>
      <c r="AN1345" s="113" t="str">
        <f t="shared" si="1281"/>
        <v/>
      </c>
      <c r="AO1345" s="113" t="str">
        <f t="shared" si="1281"/>
        <v/>
      </c>
      <c r="AP1345" s="113" t="str">
        <f t="shared" si="1281"/>
        <v/>
      </c>
      <c r="AQ1345" s="113" t="str">
        <f t="shared" si="1281"/>
        <v/>
      </c>
      <c r="AR1345" s="113" t="str">
        <f t="shared" si="1281"/>
        <v/>
      </c>
      <c r="AS1345" s="113" t="str">
        <f t="shared" si="1281"/>
        <v/>
      </c>
      <c r="AT1345" s="113" t="str">
        <f t="shared" si="1281"/>
        <v/>
      </c>
      <c r="AU1345" s="113" t="str">
        <f t="shared" si="1281"/>
        <v/>
      </c>
      <c r="AV1345" s="113" t="str">
        <f t="shared" si="1281"/>
        <v/>
      </c>
      <c r="AW1345" s="113" t="str">
        <f t="shared" si="1281"/>
        <v/>
      </c>
    </row>
    <row r="1346" spans="1:49">
      <c r="A1346" s="42" t="s">
        <v>33</v>
      </c>
      <c r="B1346" s="36" t="e">
        <f>(SUM(D1337:AW1337)-SUM(D1344:AW1344))^2/SUM(D1345:AW1345)</f>
        <v>#DIV/0!</v>
      </c>
      <c r="C1346" s="113"/>
      <c r="D1346" s="113"/>
      <c r="E1346" s="113"/>
      <c r="F1346" s="113"/>
      <c r="G1346" s="113"/>
      <c r="H1346" s="113"/>
      <c r="I1346" s="113"/>
      <c r="J1346" s="113"/>
      <c r="K1346" s="113"/>
      <c r="L1346" s="113"/>
      <c r="M1346" s="113"/>
      <c r="N1346" s="113"/>
      <c r="O1346" s="113"/>
      <c r="P1346" s="113"/>
      <c r="Q1346" s="113"/>
      <c r="R1346" s="113"/>
      <c r="S1346" s="113"/>
      <c r="T1346" s="113"/>
      <c r="U1346" s="113"/>
      <c r="V1346" s="113"/>
      <c r="W1346" s="113"/>
      <c r="X1346" s="113"/>
      <c r="Y1346" s="113"/>
      <c r="Z1346" s="113"/>
      <c r="AA1346" s="113"/>
      <c r="AB1346" s="113"/>
      <c r="AC1346" s="113"/>
      <c r="AD1346" s="113"/>
      <c r="AE1346" s="113"/>
      <c r="AF1346" s="113"/>
      <c r="AG1346" s="113"/>
      <c r="AH1346" s="113"/>
      <c r="AI1346" s="113"/>
      <c r="AJ1346" s="113"/>
      <c r="AK1346" s="113"/>
      <c r="AL1346" s="113"/>
      <c r="AM1346" s="113"/>
      <c r="AN1346" s="113"/>
      <c r="AO1346" s="113"/>
      <c r="AP1346" s="113"/>
      <c r="AQ1346" s="113"/>
      <c r="AR1346" s="113"/>
      <c r="AS1346" s="113"/>
      <c r="AT1346" s="113"/>
      <c r="AU1346" s="113"/>
      <c r="AV1346" s="113"/>
      <c r="AW1346" s="116"/>
    </row>
    <row r="1347" spans="1:49" ht="16" thickBot="1">
      <c r="A1347" s="46" t="s">
        <v>32</v>
      </c>
      <c r="B1347" s="47" t="e">
        <f>CHIDIST(B1346,1)</f>
        <v>#DIV/0!</v>
      </c>
      <c r="C1347" s="117"/>
      <c r="D1347" s="117"/>
      <c r="E1347" s="117"/>
      <c r="F1347" s="117"/>
      <c r="G1347" s="117"/>
      <c r="H1347" s="117"/>
      <c r="I1347" s="117"/>
      <c r="J1347" s="117"/>
      <c r="K1347" s="117"/>
      <c r="L1347" s="117"/>
      <c r="M1347" s="117"/>
      <c r="N1347" s="117"/>
      <c r="O1347" s="117"/>
      <c r="P1347" s="117"/>
      <c r="Q1347" s="117"/>
      <c r="R1347" s="117"/>
      <c r="S1347" s="117"/>
      <c r="T1347" s="117"/>
      <c r="U1347" s="117"/>
      <c r="V1347" s="117"/>
      <c r="W1347" s="117"/>
      <c r="X1347" s="117"/>
      <c r="Y1347" s="117"/>
      <c r="Z1347" s="117"/>
      <c r="AA1347" s="117"/>
      <c r="AB1347" s="117"/>
      <c r="AC1347" s="117"/>
      <c r="AD1347" s="117"/>
      <c r="AE1347" s="117"/>
      <c r="AF1347" s="117"/>
      <c r="AG1347" s="117"/>
      <c r="AH1347" s="117"/>
      <c r="AI1347" s="117"/>
      <c r="AJ1347" s="117"/>
      <c r="AK1347" s="117"/>
      <c r="AL1347" s="117"/>
      <c r="AM1347" s="117"/>
      <c r="AN1347" s="117"/>
      <c r="AO1347" s="117"/>
      <c r="AP1347" s="117"/>
      <c r="AQ1347" s="117"/>
      <c r="AR1347" s="117"/>
      <c r="AS1347" s="117"/>
      <c r="AT1347" s="117"/>
      <c r="AU1347" s="117"/>
      <c r="AV1347" s="117"/>
      <c r="AW1347" s="118"/>
    </row>
    <row r="1348" spans="1:49">
      <c r="A1348" s="33"/>
      <c r="B1348" s="33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  <c r="AC1348" s="37"/>
      <c r="AD1348" s="37"/>
      <c r="AE1348" s="37"/>
      <c r="AF1348" s="37"/>
      <c r="AG1348" s="37"/>
      <c r="AH1348" s="37"/>
      <c r="AI1348" s="37"/>
      <c r="AJ1348" s="37"/>
      <c r="AK1348" s="37"/>
      <c r="AL1348" s="37"/>
      <c r="AM1348" s="37"/>
      <c r="AN1348" s="37"/>
      <c r="AO1348" s="37"/>
      <c r="AP1348" s="37"/>
      <c r="AQ1348" s="37"/>
      <c r="AR1348" s="37"/>
      <c r="AS1348" s="37"/>
      <c r="AT1348" s="37"/>
      <c r="AU1348" s="37"/>
      <c r="AV1348" s="37"/>
      <c r="AW1348" s="37"/>
    </row>
    <row r="1349" spans="1:49" ht="16" thickBot="1">
      <c r="A1349" s="33"/>
      <c r="B1349" s="33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  <c r="AC1349" s="37"/>
      <c r="AD1349" s="37"/>
      <c r="AE1349" s="37"/>
      <c r="AF1349" s="37"/>
      <c r="AG1349" s="37"/>
      <c r="AH1349" s="37"/>
      <c r="AI1349" s="37"/>
      <c r="AJ1349" s="37"/>
      <c r="AK1349" s="37"/>
      <c r="AL1349" s="37"/>
      <c r="AM1349" s="37"/>
      <c r="AN1349" s="37"/>
      <c r="AO1349" s="37"/>
      <c r="AP1349" s="37"/>
      <c r="AQ1349" s="37"/>
      <c r="AR1349" s="37"/>
      <c r="AS1349" s="37"/>
      <c r="AT1349" s="37"/>
      <c r="AU1349" s="37"/>
      <c r="AV1349" s="37"/>
      <c r="AW1349" s="37"/>
    </row>
    <row r="1350" spans="1:49">
      <c r="A1350" s="43" t="str">
        <f>A1352&amp;" vs. "&amp;A1355</f>
        <v>Strain G vs. Strain J</v>
      </c>
      <c r="B1350" s="44" t="e">
        <f>"p = "&amp;FIXED(B1364,6)</f>
        <v>#DIV/0!</v>
      </c>
      <c r="C1350" s="114"/>
      <c r="D1350" s="114"/>
      <c r="E1350" s="114"/>
      <c r="F1350" s="114"/>
      <c r="G1350" s="114"/>
      <c r="H1350" s="114"/>
      <c r="I1350" s="114"/>
      <c r="J1350" s="114"/>
      <c r="K1350" s="114"/>
      <c r="L1350" s="114"/>
      <c r="M1350" s="114"/>
      <c r="N1350" s="114"/>
      <c r="O1350" s="114"/>
      <c r="P1350" s="114"/>
      <c r="Q1350" s="114"/>
      <c r="R1350" s="114"/>
      <c r="S1350" s="114"/>
      <c r="T1350" s="114"/>
      <c r="U1350" s="114"/>
      <c r="V1350" s="114"/>
      <c r="W1350" s="114"/>
      <c r="X1350" s="114"/>
      <c r="Y1350" s="114"/>
      <c r="Z1350" s="114"/>
      <c r="AA1350" s="114"/>
      <c r="AB1350" s="114"/>
      <c r="AC1350" s="114"/>
      <c r="AD1350" s="114"/>
      <c r="AE1350" s="114"/>
      <c r="AF1350" s="114"/>
      <c r="AG1350" s="114"/>
      <c r="AH1350" s="114"/>
      <c r="AI1350" s="114"/>
      <c r="AJ1350" s="114"/>
      <c r="AK1350" s="114"/>
      <c r="AL1350" s="114"/>
      <c r="AM1350" s="114"/>
      <c r="AN1350" s="114"/>
      <c r="AO1350" s="114"/>
      <c r="AP1350" s="114"/>
      <c r="AQ1350" s="114"/>
      <c r="AR1350" s="114"/>
      <c r="AS1350" s="114"/>
      <c r="AT1350" s="114"/>
      <c r="AU1350" s="114"/>
      <c r="AV1350" s="114"/>
      <c r="AW1350" s="115"/>
    </row>
    <row r="1351" spans="1:49">
      <c r="A1351" s="33"/>
      <c r="B1351" s="33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  <c r="AC1351" s="37"/>
      <c r="AD1351" s="37"/>
      <c r="AE1351" s="37"/>
      <c r="AF1351" s="37"/>
      <c r="AG1351" s="37"/>
      <c r="AH1351" s="37"/>
      <c r="AI1351" s="37"/>
      <c r="AJ1351" s="37"/>
      <c r="AK1351" s="37"/>
      <c r="AL1351" s="37"/>
      <c r="AM1351" s="37"/>
      <c r="AN1351" s="37"/>
      <c r="AO1351" s="37"/>
      <c r="AP1351" s="37"/>
      <c r="AQ1351" s="37"/>
      <c r="AR1351" s="37"/>
      <c r="AS1351" s="37"/>
      <c r="AT1351" s="37"/>
      <c r="AU1351" s="37"/>
      <c r="AV1351" s="37"/>
      <c r="AW1351" s="37"/>
    </row>
    <row r="1352" spans="1:49">
      <c r="A1352" s="45" t="str">
        <f>A$246</f>
        <v>Strain G</v>
      </c>
      <c r="B1352" s="36"/>
      <c r="C1352" s="113"/>
      <c r="D1352" s="113"/>
      <c r="E1352" s="113"/>
      <c r="F1352" s="113"/>
      <c r="G1352" s="113"/>
      <c r="H1352" s="113"/>
      <c r="I1352" s="113"/>
      <c r="J1352" s="113"/>
      <c r="K1352" s="113"/>
      <c r="L1352" s="113"/>
      <c r="M1352" s="113"/>
      <c r="N1352" s="113"/>
      <c r="O1352" s="113"/>
      <c r="P1352" s="113"/>
      <c r="Q1352" s="113"/>
      <c r="R1352" s="113"/>
      <c r="S1352" s="113"/>
      <c r="T1352" s="113"/>
      <c r="U1352" s="113"/>
      <c r="V1352" s="113"/>
      <c r="W1352" s="113"/>
      <c r="X1352" s="113"/>
      <c r="Y1352" s="113"/>
      <c r="Z1352" s="113"/>
      <c r="AA1352" s="113"/>
      <c r="AB1352" s="113"/>
      <c r="AC1352" s="113"/>
      <c r="AD1352" s="113"/>
      <c r="AE1352" s="113"/>
      <c r="AF1352" s="113"/>
      <c r="AG1352" s="113"/>
      <c r="AH1352" s="113"/>
      <c r="AI1352" s="113"/>
      <c r="AJ1352" s="113"/>
      <c r="AK1352" s="113"/>
      <c r="AL1352" s="113"/>
      <c r="AM1352" s="113"/>
      <c r="AN1352" s="113"/>
      <c r="AO1352" s="113"/>
      <c r="AP1352" s="113"/>
      <c r="AQ1352" s="113"/>
      <c r="AR1352" s="113"/>
      <c r="AS1352" s="113"/>
      <c r="AT1352" s="113"/>
      <c r="AU1352" s="113"/>
      <c r="AV1352" s="113"/>
      <c r="AW1352" s="116"/>
    </row>
    <row r="1353" spans="1:49">
      <c r="A1353" s="42" t="str">
        <f>A$247</f>
        <v>Number of Subjects at Risk (N)</v>
      </c>
      <c r="B1353" s="36">
        <f>B$247</f>
        <v>0</v>
      </c>
      <c r="C1353" s="113">
        <f t="shared" ref="C1353:AW1353" si="1282">C$247</f>
        <v>0</v>
      </c>
      <c r="D1353" s="113">
        <f t="shared" si="1282"/>
        <v>0</v>
      </c>
      <c r="E1353" s="113">
        <f t="shared" si="1282"/>
        <v>0</v>
      </c>
      <c r="F1353" s="113">
        <f t="shared" si="1282"/>
        <v>0</v>
      </c>
      <c r="G1353" s="113">
        <f t="shared" si="1282"/>
        <v>0</v>
      </c>
      <c r="H1353" s="113">
        <f t="shared" si="1282"/>
        <v>0</v>
      </c>
      <c r="I1353" s="113">
        <f t="shared" si="1282"/>
        <v>0</v>
      </c>
      <c r="J1353" s="113">
        <f t="shared" si="1282"/>
        <v>0</v>
      </c>
      <c r="K1353" s="113">
        <f t="shared" si="1282"/>
        <v>0</v>
      </c>
      <c r="L1353" s="113">
        <f t="shared" si="1282"/>
        <v>0</v>
      </c>
      <c r="M1353" s="113">
        <f t="shared" si="1282"/>
        <v>0</v>
      </c>
      <c r="N1353" s="113">
        <f t="shared" si="1282"/>
        <v>0</v>
      </c>
      <c r="O1353" s="113">
        <f t="shared" si="1282"/>
        <v>0</v>
      </c>
      <c r="P1353" s="113">
        <f t="shared" si="1282"/>
        <v>0</v>
      </c>
      <c r="Q1353" s="113">
        <f t="shared" si="1282"/>
        <v>0</v>
      </c>
      <c r="R1353" s="113">
        <f t="shared" si="1282"/>
        <v>0</v>
      </c>
      <c r="S1353" s="113">
        <f t="shared" si="1282"/>
        <v>0</v>
      </c>
      <c r="T1353" s="113">
        <f t="shared" si="1282"/>
        <v>0</v>
      </c>
      <c r="U1353" s="113">
        <f t="shared" si="1282"/>
        <v>0</v>
      </c>
      <c r="V1353" s="113">
        <f t="shared" si="1282"/>
        <v>0</v>
      </c>
      <c r="W1353" s="113">
        <f t="shared" si="1282"/>
        <v>0</v>
      </c>
      <c r="X1353" s="113">
        <f t="shared" si="1282"/>
        <v>0</v>
      </c>
      <c r="Y1353" s="113">
        <f t="shared" si="1282"/>
        <v>0</v>
      </c>
      <c r="Z1353" s="113">
        <f t="shared" si="1282"/>
        <v>0</v>
      </c>
      <c r="AA1353" s="113">
        <f t="shared" si="1282"/>
        <v>0</v>
      </c>
      <c r="AB1353" s="113">
        <f t="shared" si="1282"/>
        <v>0</v>
      </c>
      <c r="AC1353" s="113">
        <f t="shared" si="1282"/>
        <v>0</v>
      </c>
      <c r="AD1353" s="113">
        <f t="shared" si="1282"/>
        <v>0</v>
      </c>
      <c r="AE1353" s="113">
        <f t="shared" si="1282"/>
        <v>0</v>
      </c>
      <c r="AF1353" s="113">
        <f t="shared" si="1282"/>
        <v>0</v>
      </c>
      <c r="AG1353" s="113">
        <f t="shared" si="1282"/>
        <v>0</v>
      </c>
      <c r="AH1353" s="113">
        <f t="shared" si="1282"/>
        <v>0</v>
      </c>
      <c r="AI1353" s="113">
        <f t="shared" si="1282"/>
        <v>0</v>
      </c>
      <c r="AJ1353" s="113">
        <f t="shared" si="1282"/>
        <v>0</v>
      </c>
      <c r="AK1353" s="113">
        <f t="shared" si="1282"/>
        <v>0</v>
      </c>
      <c r="AL1353" s="113">
        <f t="shared" si="1282"/>
        <v>0</v>
      </c>
      <c r="AM1353" s="113">
        <f t="shared" si="1282"/>
        <v>0</v>
      </c>
      <c r="AN1353" s="113">
        <f t="shared" si="1282"/>
        <v>0</v>
      </c>
      <c r="AO1353" s="113">
        <f t="shared" si="1282"/>
        <v>0</v>
      </c>
      <c r="AP1353" s="113">
        <f t="shared" si="1282"/>
        <v>0</v>
      </c>
      <c r="AQ1353" s="113">
        <f t="shared" si="1282"/>
        <v>0</v>
      </c>
      <c r="AR1353" s="113">
        <f t="shared" si="1282"/>
        <v>0</v>
      </c>
      <c r="AS1353" s="113">
        <f t="shared" si="1282"/>
        <v>0</v>
      </c>
      <c r="AT1353" s="113">
        <f t="shared" si="1282"/>
        <v>0</v>
      </c>
      <c r="AU1353" s="113">
        <f t="shared" si="1282"/>
        <v>0</v>
      </c>
      <c r="AV1353" s="113">
        <f t="shared" si="1282"/>
        <v>0</v>
      </c>
      <c r="AW1353" s="113">
        <f t="shared" si="1282"/>
        <v>0</v>
      </c>
    </row>
    <row r="1354" spans="1:49">
      <c r="A1354" s="42" t="str">
        <f>A$248</f>
        <v>Observed Number of Deaths (O)</v>
      </c>
      <c r="B1354" s="36">
        <f>B$248</f>
        <v>0</v>
      </c>
      <c r="C1354" s="113">
        <f t="shared" ref="C1354:AW1354" si="1283">C$248</f>
        <v>0</v>
      </c>
      <c r="D1354" s="113">
        <f t="shared" si="1283"/>
        <v>0</v>
      </c>
      <c r="E1354" s="113">
        <f t="shared" si="1283"/>
        <v>0</v>
      </c>
      <c r="F1354" s="113">
        <f t="shared" si="1283"/>
        <v>0</v>
      </c>
      <c r="G1354" s="113">
        <f t="shared" si="1283"/>
        <v>0</v>
      </c>
      <c r="H1354" s="113">
        <f t="shared" si="1283"/>
        <v>0</v>
      </c>
      <c r="I1354" s="113">
        <f t="shared" si="1283"/>
        <v>0</v>
      </c>
      <c r="J1354" s="113">
        <f t="shared" si="1283"/>
        <v>0</v>
      </c>
      <c r="K1354" s="113">
        <f t="shared" si="1283"/>
        <v>0</v>
      </c>
      <c r="L1354" s="113">
        <f t="shared" si="1283"/>
        <v>0</v>
      </c>
      <c r="M1354" s="113">
        <f t="shared" si="1283"/>
        <v>0</v>
      </c>
      <c r="N1354" s="113">
        <f t="shared" si="1283"/>
        <v>0</v>
      </c>
      <c r="O1354" s="113">
        <f t="shared" si="1283"/>
        <v>0</v>
      </c>
      <c r="P1354" s="113">
        <f t="shared" si="1283"/>
        <v>0</v>
      </c>
      <c r="Q1354" s="113">
        <f t="shared" si="1283"/>
        <v>0</v>
      </c>
      <c r="R1354" s="113">
        <f t="shared" si="1283"/>
        <v>0</v>
      </c>
      <c r="S1354" s="113">
        <f t="shared" si="1283"/>
        <v>0</v>
      </c>
      <c r="T1354" s="113">
        <f t="shared" si="1283"/>
        <v>0</v>
      </c>
      <c r="U1354" s="113">
        <f t="shared" si="1283"/>
        <v>0</v>
      </c>
      <c r="V1354" s="113">
        <f t="shared" si="1283"/>
        <v>0</v>
      </c>
      <c r="W1354" s="113">
        <f t="shared" si="1283"/>
        <v>0</v>
      </c>
      <c r="X1354" s="113">
        <f t="shared" si="1283"/>
        <v>0</v>
      </c>
      <c r="Y1354" s="113">
        <f t="shared" si="1283"/>
        <v>0</v>
      </c>
      <c r="Z1354" s="113">
        <f t="shared" si="1283"/>
        <v>0</v>
      </c>
      <c r="AA1354" s="113">
        <f t="shared" si="1283"/>
        <v>0</v>
      </c>
      <c r="AB1354" s="113">
        <f t="shared" si="1283"/>
        <v>0</v>
      </c>
      <c r="AC1354" s="113">
        <f t="shared" si="1283"/>
        <v>0</v>
      </c>
      <c r="AD1354" s="113">
        <f t="shared" si="1283"/>
        <v>0</v>
      </c>
      <c r="AE1354" s="113">
        <f t="shared" si="1283"/>
        <v>0</v>
      </c>
      <c r="AF1354" s="113">
        <f t="shared" si="1283"/>
        <v>0</v>
      </c>
      <c r="AG1354" s="113">
        <f t="shared" si="1283"/>
        <v>0</v>
      </c>
      <c r="AH1354" s="113">
        <f t="shared" si="1283"/>
        <v>0</v>
      </c>
      <c r="AI1354" s="113">
        <f t="shared" si="1283"/>
        <v>0</v>
      </c>
      <c r="AJ1354" s="113">
        <f t="shared" si="1283"/>
        <v>0</v>
      </c>
      <c r="AK1354" s="113">
        <f t="shared" si="1283"/>
        <v>0</v>
      </c>
      <c r="AL1354" s="113">
        <f t="shared" si="1283"/>
        <v>0</v>
      </c>
      <c r="AM1354" s="113">
        <f t="shared" si="1283"/>
        <v>0</v>
      </c>
      <c r="AN1354" s="113">
        <f t="shared" si="1283"/>
        <v>0</v>
      </c>
      <c r="AO1354" s="113">
        <f t="shared" si="1283"/>
        <v>0</v>
      </c>
      <c r="AP1354" s="113">
        <f t="shared" si="1283"/>
        <v>0</v>
      </c>
      <c r="AQ1354" s="113">
        <f t="shared" si="1283"/>
        <v>0</v>
      </c>
      <c r="AR1354" s="113">
        <f t="shared" si="1283"/>
        <v>0</v>
      </c>
      <c r="AS1354" s="113">
        <f t="shared" si="1283"/>
        <v>0</v>
      </c>
      <c r="AT1354" s="113">
        <f t="shared" si="1283"/>
        <v>0</v>
      </c>
      <c r="AU1354" s="113">
        <f t="shared" si="1283"/>
        <v>0</v>
      </c>
      <c r="AV1354" s="113">
        <f t="shared" si="1283"/>
        <v>0</v>
      </c>
      <c r="AW1354" s="113">
        <f t="shared" si="1283"/>
        <v>0</v>
      </c>
    </row>
    <row r="1355" spans="1:49">
      <c r="A1355" s="45" t="str">
        <f>A$354</f>
        <v>Strain J</v>
      </c>
      <c r="B1355" s="36"/>
      <c r="C1355" s="113"/>
      <c r="D1355" s="113"/>
      <c r="E1355" s="113"/>
      <c r="F1355" s="113"/>
      <c r="G1355" s="113"/>
      <c r="H1355" s="113"/>
      <c r="I1355" s="113"/>
      <c r="J1355" s="113"/>
      <c r="K1355" s="113"/>
      <c r="L1355" s="113"/>
      <c r="M1355" s="113"/>
      <c r="N1355" s="113"/>
      <c r="O1355" s="113"/>
      <c r="P1355" s="113"/>
      <c r="Q1355" s="113"/>
      <c r="R1355" s="113"/>
      <c r="S1355" s="113"/>
      <c r="T1355" s="113"/>
      <c r="U1355" s="113"/>
      <c r="V1355" s="113"/>
      <c r="W1355" s="113"/>
      <c r="X1355" s="113"/>
      <c r="Y1355" s="113"/>
      <c r="Z1355" s="113"/>
      <c r="AA1355" s="113"/>
      <c r="AB1355" s="113"/>
      <c r="AC1355" s="113"/>
      <c r="AD1355" s="113"/>
      <c r="AE1355" s="113"/>
      <c r="AF1355" s="113"/>
      <c r="AG1355" s="113"/>
      <c r="AH1355" s="113"/>
      <c r="AI1355" s="113"/>
      <c r="AJ1355" s="113"/>
      <c r="AK1355" s="113"/>
      <c r="AL1355" s="113"/>
      <c r="AM1355" s="113"/>
      <c r="AN1355" s="113"/>
      <c r="AO1355" s="113"/>
      <c r="AP1355" s="113"/>
      <c r="AQ1355" s="113"/>
      <c r="AR1355" s="113"/>
      <c r="AS1355" s="113"/>
      <c r="AT1355" s="113"/>
      <c r="AU1355" s="113"/>
      <c r="AV1355" s="113"/>
      <c r="AW1355" s="116"/>
    </row>
    <row r="1356" spans="1:49">
      <c r="A1356" s="42" t="str">
        <f>A$355</f>
        <v>Number of Subjects at Risk (N)</v>
      </c>
      <c r="B1356" s="36">
        <f>B$355</f>
        <v>0</v>
      </c>
      <c r="C1356" s="113">
        <f t="shared" ref="C1356:AW1356" si="1284">C$355</f>
        <v>0</v>
      </c>
      <c r="D1356" s="113">
        <f t="shared" si="1284"/>
        <v>0</v>
      </c>
      <c r="E1356" s="113">
        <f t="shared" si="1284"/>
        <v>0</v>
      </c>
      <c r="F1356" s="113">
        <f t="shared" si="1284"/>
        <v>0</v>
      </c>
      <c r="G1356" s="113">
        <f t="shared" si="1284"/>
        <v>0</v>
      </c>
      <c r="H1356" s="113">
        <f t="shared" si="1284"/>
        <v>0</v>
      </c>
      <c r="I1356" s="113">
        <f t="shared" si="1284"/>
        <v>0</v>
      </c>
      <c r="J1356" s="113">
        <f t="shared" si="1284"/>
        <v>0</v>
      </c>
      <c r="K1356" s="113">
        <f t="shared" si="1284"/>
        <v>0</v>
      </c>
      <c r="L1356" s="113">
        <f t="shared" si="1284"/>
        <v>0</v>
      </c>
      <c r="M1356" s="113">
        <f t="shared" si="1284"/>
        <v>0</v>
      </c>
      <c r="N1356" s="113">
        <f t="shared" si="1284"/>
        <v>0</v>
      </c>
      <c r="O1356" s="113">
        <f t="shared" si="1284"/>
        <v>0</v>
      </c>
      <c r="P1356" s="113">
        <f t="shared" si="1284"/>
        <v>0</v>
      </c>
      <c r="Q1356" s="113">
        <f t="shared" si="1284"/>
        <v>0</v>
      </c>
      <c r="R1356" s="113">
        <f t="shared" si="1284"/>
        <v>0</v>
      </c>
      <c r="S1356" s="113">
        <f t="shared" si="1284"/>
        <v>0</v>
      </c>
      <c r="T1356" s="113">
        <f t="shared" si="1284"/>
        <v>0</v>
      </c>
      <c r="U1356" s="113">
        <f t="shared" si="1284"/>
        <v>0</v>
      </c>
      <c r="V1356" s="113">
        <f t="shared" si="1284"/>
        <v>0</v>
      </c>
      <c r="W1356" s="113">
        <f t="shared" si="1284"/>
        <v>0</v>
      </c>
      <c r="X1356" s="113">
        <f t="shared" si="1284"/>
        <v>0</v>
      </c>
      <c r="Y1356" s="113">
        <f t="shared" si="1284"/>
        <v>0</v>
      </c>
      <c r="Z1356" s="113">
        <f t="shared" si="1284"/>
        <v>0</v>
      </c>
      <c r="AA1356" s="113">
        <f t="shared" si="1284"/>
        <v>0</v>
      </c>
      <c r="AB1356" s="113">
        <f t="shared" si="1284"/>
        <v>0</v>
      </c>
      <c r="AC1356" s="113">
        <f t="shared" si="1284"/>
        <v>0</v>
      </c>
      <c r="AD1356" s="113">
        <f t="shared" si="1284"/>
        <v>0</v>
      </c>
      <c r="AE1356" s="113">
        <f t="shared" si="1284"/>
        <v>0</v>
      </c>
      <c r="AF1356" s="113">
        <f t="shared" si="1284"/>
        <v>0</v>
      </c>
      <c r="AG1356" s="113">
        <f t="shared" si="1284"/>
        <v>0</v>
      </c>
      <c r="AH1356" s="113">
        <f t="shared" si="1284"/>
        <v>0</v>
      </c>
      <c r="AI1356" s="113">
        <f t="shared" si="1284"/>
        <v>0</v>
      </c>
      <c r="AJ1356" s="113">
        <f t="shared" si="1284"/>
        <v>0</v>
      </c>
      <c r="AK1356" s="113">
        <f t="shared" si="1284"/>
        <v>0</v>
      </c>
      <c r="AL1356" s="113">
        <f t="shared" si="1284"/>
        <v>0</v>
      </c>
      <c r="AM1356" s="113">
        <f t="shared" si="1284"/>
        <v>0</v>
      </c>
      <c r="AN1356" s="113">
        <f t="shared" si="1284"/>
        <v>0</v>
      </c>
      <c r="AO1356" s="113">
        <f t="shared" si="1284"/>
        <v>0</v>
      </c>
      <c r="AP1356" s="113">
        <f t="shared" si="1284"/>
        <v>0</v>
      </c>
      <c r="AQ1356" s="113">
        <f t="shared" si="1284"/>
        <v>0</v>
      </c>
      <c r="AR1356" s="113">
        <f t="shared" si="1284"/>
        <v>0</v>
      </c>
      <c r="AS1356" s="113">
        <f t="shared" si="1284"/>
        <v>0</v>
      </c>
      <c r="AT1356" s="113">
        <f t="shared" si="1284"/>
        <v>0</v>
      </c>
      <c r="AU1356" s="113">
        <f t="shared" si="1284"/>
        <v>0</v>
      </c>
      <c r="AV1356" s="113">
        <f t="shared" si="1284"/>
        <v>0</v>
      </c>
      <c r="AW1356" s="113">
        <f t="shared" si="1284"/>
        <v>0</v>
      </c>
    </row>
    <row r="1357" spans="1:49">
      <c r="A1357" s="42" t="str">
        <f>A$356</f>
        <v>Observed Number of Deaths (O)</v>
      </c>
      <c r="B1357" s="36">
        <f>B$356</f>
        <v>0</v>
      </c>
      <c r="C1357" s="113">
        <f t="shared" ref="C1357:AW1357" si="1285">C$356</f>
        <v>0</v>
      </c>
      <c r="D1357" s="113">
        <f t="shared" si="1285"/>
        <v>0</v>
      </c>
      <c r="E1357" s="113">
        <f t="shared" si="1285"/>
        <v>0</v>
      </c>
      <c r="F1357" s="113">
        <f t="shared" si="1285"/>
        <v>0</v>
      </c>
      <c r="G1357" s="113">
        <f t="shared" si="1285"/>
        <v>0</v>
      </c>
      <c r="H1357" s="113">
        <f t="shared" si="1285"/>
        <v>0</v>
      </c>
      <c r="I1357" s="113">
        <f t="shared" si="1285"/>
        <v>0</v>
      </c>
      <c r="J1357" s="113">
        <f t="shared" si="1285"/>
        <v>0</v>
      </c>
      <c r="K1357" s="113">
        <f t="shared" si="1285"/>
        <v>0</v>
      </c>
      <c r="L1357" s="113">
        <f t="shared" si="1285"/>
        <v>0</v>
      </c>
      <c r="M1357" s="113">
        <f t="shared" si="1285"/>
        <v>0</v>
      </c>
      <c r="N1357" s="113">
        <f t="shared" si="1285"/>
        <v>0</v>
      </c>
      <c r="O1357" s="113">
        <f t="shared" si="1285"/>
        <v>0</v>
      </c>
      <c r="P1357" s="113">
        <f t="shared" si="1285"/>
        <v>0</v>
      </c>
      <c r="Q1357" s="113">
        <f t="shared" si="1285"/>
        <v>0</v>
      </c>
      <c r="R1357" s="113">
        <f t="shared" si="1285"/>
        <v>0</v>
      </c>
      <c r="S1357" s="113">
        <f t="shared" si="1285"/>
        <v>0</v>
      </c>
      <c r="T1357" s="113">
        <f t="shared" si="1285"/>
        <v>0</v>
      </c>
      <c r="U1357" s="113">
        <f t="shared" si="1285"/>
        <v>0</v>
      </c>
      <c r="V1357" s="113">
        <f t="shared" si="1285"/>
        <v>0</v>
      </c>
      <c r="W1357" s="113">
        <f t="shared" si="1285"/>
        <v>0</v>
      </c>
      <c r="X1357" s="113">
        <f t="shared" si="1285"/>
        <v>0</v>
      </c>
      <c r="Y1357" s="113">
        <f t="shared" si="1285"/>
        <v>0</v>
      </c>
      <c r="Z1357" s="113">
        <f t="shared" si="1285"/>
        <v>0</v>
      </c>
      <c r="AA1357" s="113">
        <f t="shared" si="1285"/>
        <v>0</v>
      </c>
      <c r="AB1357" s="113">
        <f t="shared" si="1285"/>
        <v>0</v>
      </c>
      <c r="AC1357" s="113">
        <f t="shared" si="1285"/>
        <v>0</v>
      </c>
      <c r="AD1357" s="113">
        <f t="shared" si="1285"/>
        <v>0</v>
      </c>
      <c r="AE1357" s="113">
        <f t="shared" si="1285"/>
        <v>0</v>
      </c>
      <c r="AF1357" s="113">
        <f t="shared" si="1285"/>
        <v>0</v>
      </c>
      <c r="AG1357" s="113">
        <f t="shared" si="1285"/>
        <v>0</v>
      </c>
      <c r="AH1357" s="113">
        <f t="shared" si="1285"/>
        <v>0</v>
      </c>
      <c r="AI1357" s="113">
        <f t="shared" si="1285"/>
        <v>0</v>
      </c>
      <c r="AJ1357" s="113">
        <f t="shared" si="1285"/>
        <v>0</v>
      </c>
      <c r="AK1357" s="113">
        <f t="shared" si="1285"/>
        <v>0</v>
      </c>
      <c r="AL1357" s="113">
        <f t="shared" si="1285"/>
        <v>0</v>
      </c>
      <c r="AM1357" s="113">
        <f t="shared" si="1285"/>
        <v>0</v>
      </c>
      <c r="AN1357" s="113">
        <f t="shared" si="1285"/>
        <v>0</v>
      </c>
      <c r="AO1357" s="113">
        <f t="shared" si="1285"/>
        <v>0</v>
      </c>
      <c r="AP1357" s="113">
        <f t="shared" si="1285"/>
        <v>0</v>
      </c>
      <c r="AQ1357" s="113">
        <f t="shared" si="1285"/>
        <v>0</v>
      </c>
      <c r="AR1357" s="113">
        <f t="shared" si="1285"/>
        <v>0</v>
      </c>
      <c r="AS1357" s="113">
        <f t="shared" si="1285"/>
        <v>0</v>
      </c>
      <c r="AT1357" s="113">
        <f t="shared" si="1285"/>
        <v>0</v>
      </c>
      <c r="AU1357" s="113">
        <f t="shared" si="1285"/>
        <v>0</v>
      </c>
      <c r="AV1357" s="113">
        <f t="shared" si="1285"/>
        <v>0</v>
      </c>
      <c r="AW1357" s="113">
        <f t="shared" si="1285"/>
        <v>0</v>
      </c>
    </row>
    <row r="1358" spans="1:49">
      <c r="A1358" s="45" t="s">
        <v>29</v>
      </c>
      <c r="B1358" s="36"/>
      <c r="C1358" s="113"/>
      <c r="D1358" s="113"/>
      <c r="E1358" s="113"/>
      <c r="F1358" s="113"/>
      <c r="G1358" s="113"/>
      <c r="H1358" s="113"/>
      <c r="I1358" s="113"/>
      <c r="J1358" s="113"/>
      <c r="K1358" s="113"/>
      <c r="L1358" s="113"/>
      <c r="M1358" s="113"/>
      <c r="N1358" s="113"/>
      <c r="O1358" s="113"/>
      <c r="P1358" s="113"/>
      <c r="Q1358" s="113"/>
      <c r="R1358" s="113"/>
      <c r="S1358" s="113"/>
      <c r="T1358" s="113"/>
      <c r="U1358" s="113"/>
      <c r="V1358" s="113"/>
      <c r="W1358" s="113"/>
      <c r="X1358" s="113"/>
      <c r="Y1358" s="113"/>
      <c r="Z1358" s="113"/>
      <c r="AA1358" s="113"/>
      <c r="AB1358" s="113"/>
      <c r="AC1358" s="113"/>
      <c r="AD1358" s="113"/>
      <c r="AE1358" s="113"/>
      <c r="AF1358" s="113"/>
      <c r="AG1358" s="113"/>
      <c r="AH1358" s="113"/>
      <c r="AI1358" s="113"/>
      <c r="AJ1358" s="113"/>
      <c r="AK1358" s="113"/>
      <c r="AL1358" s="113"/>
      <c r="AM1358" s="113"/>
      <c r="AN1358" s="113"/>
      <c r="AO1358" s="113"/>
      <c r="AP1358" s="113"/>
      <c r="AQ1358" s="113"/>
      <c r="AR1358" s="113"/>
      <c r="AS1358" s="113"/>
      <c r="AT1358" s="113"/>
      <c r="AU1358" s="113"/>
      <c r="AV1358" s="113"/>
      <c r="AW1358" s="116"/>
    </row>
    <row r="1359" spans="1:49">
      <c r="A1359" s="42" t="s">
        <v>30</v>
      </c>
      <c r="B1359" s="36"/>
      <c r="C1359" s="113">
        <f>C1353+C1356</f>
        <v>0</v>
      </c>
      <c r="D1359" s="113">
        <f t="shared" ref="D1359:AW1359" si="1286">D1353+D1356</f>
        <v>0</v>
      </c>
      <c r="E1359" s="113">
        <f t="shared" si="1286"/>
        <v>0</v>
      </c>
      <c r="F1359" s="113">
        <f t="shared" si="1286"/>
        <v>0</v>
      </c>
      <c r="G1359" s="113">
        <f t="shared" si="1286"/>
        <v>0</v>
      </c>
      <c r="H1359" s="113">
        <f t="shared" si="1286"/>
        <v>0</v>
      </c>
      <c r="I1359" s="113">
        <f t="shared" si="1286"/>
        <v>0</v>
      </c>
      <c r="J1359" s="113">
        <f t="shared" si="1286"/>
        <v>0</v>
      </c>
      <c r="K1359" s="113">
        <f t="shared" si="1286"/>
        <v>0</v>
      </c>
      <c r="L1359" s="113">
        <f t="shared" si="1286"/>
        <v>0</v>
      </c>
      <c r="M1359" s="113">
        <f t="shared" si="1286"/>
        <v>0</v>
      </c>
      <c r="N1359" s="113">
        <f t="shared" si="1286"/>
        <v>0</v>
      </c>
      <c r="O1359" s="113">
        <f t="shared" si="1286"/>
        <v>0</v>
      </c>
      <c r="P1359" s="113">
        <f t="shared" si="1286"/>
        <v>0</v>
      </c>
      <c r="Q1359" s="113">
        <f t="shared" si="1286"/>
        <v>0</v>
      </c>
      <c r="R1359" s="113">
        <f t="shared" si="1286"/>
        <v>0</v>
      </c>
      <c r="S1359" s="113">
        <f t="shared" si="1286"/>
        <v>0</v>
      </c>
      <c r="T1359" s="113">
        <f t="shared" si="1286"/>
        <v>0</v>
      </c>
      <c r="U1359" s="113">
        <f t="shared" si="1286"/>
        <v>0</v>
      </c>
      <c r="V1359" s="113">
        <f t="shared" si="1286"/>
        <v>0</v>
      </c>
      <c r="W1359" s="113">
        <f t="shared" si="1286"/>
        <v>0</v>
      </c>
      <c r="X1359" s="113">
        <f t="shared" si="1286"/>
        <v>0</v>
      </c>
      <c r="Y1359" s="113">
        <f t="shared" si="1286"/>
        <v>0</v>
      </c>
      <c r="Z1359" s="113">
        <f t="shared" si="1286"/>
        <v>0</v>
      </c>
      <c r="AA1359" s="113">
        <f t="shared" si="1286"/>
        <v>0</v>
      </c>
      <c r="AB1359" s="113">
        <f t="shared" si="1286"/>
        <v>0</v>
      </c>
      <c r="AC1359" s="113">
        <f t="shared" si="1286"/>
        <v>0</v>
      </c>
      <c r="AD1359" s="113">
        <f t="shared" si="1286"/>
        <v>0</v>
      </c>
      <c r="AE1359" s="113">
        <f t="shared" si="1286"/>
        <v>0</v>
      </c>
      <c r="AF1359" s="113">
        <f t="shared" si="1286"/>
        <v>0</v>
      </c>
      <c r="AG1359" s="113">
        <f t="shared" si="1286"/>
        <v>0</v>
      </c>
      <c r="AH1359" s="113">
        <f t="shared" si="1286"/>
        <v>0</v>
      </c>
      <c r="AI1359" s="113">
        <f t="shared" si="1286"/>
        <v>0</v>
      </c>
      <c r="AJ1359" s="113">
        <f t="shared" si="1286"/>
        <v>0</v>
      </c>
      <c r="AK1359" s="113">
        <f t="shared" si="1286"/>
        <v>0</v>
      </c>
      <c r="AL1359" s="113">
        <f t="shared" si="1286"/>
        <v>0</v>
      </c>
      <c r="AM1359" s="113">
        <f t="shared" si="1286"/>
        <v>0</v>
      </c>
      <c r="AN1359" s="113">
        <f t="shared" si="1286"/>
        <v>0</v>
      </c>
      <c r="AO1359" s="113">
        <f t="shared" si="1286"/>
        <v>0</v>
      </c>
      <c r="AP1359" s="113">
        <f t="shared" si="1286"/>
        <v>0</v>
      </c>
      <c r="AQ1359" s="113">
        <f t="shared" si="1286"/>
        <v>0</v>
      </c>
      <c r="AR1359" s="113">
        <f t="shared" si="1286"/>
        <v>0</v>
      </c>
      <c r="AS1359" s="113">
        <f t="shared" si="1286"/>
        <v>0</v>
      </c>
      <c r="AT1359" s="113">
        <f t="shared" si="1286"/>
        <v>0</v>
      </c>
      <c r="AU1359" s="113">
        <f t="shared" si="1286"/>
        <v>0</v>
      </c>
      <c r="AV1359" s="113">
        <f t="shared" si="1286"/>
        <v>0</v>
      </c>
      <c r="AW1359" s="116">
        <f t="shared" si="1286"/>
        <v>0</v>
      </c>
    </row>
    <row r="1360" spans="1:49">
      <c r="A1360" s="42" t="s">
        <v>31</v>
      </c>
      <c r="B1360" s="36"/>
      <c r="C1360" s="113">
        <f>C1354+C1357</f>
        <v>0</v>
      </c>
      <c r="D1360" s="113">
        <f t="shared" ref="D1360:AW1360" si="1287">D1354+D1357</f>
        <v>0</v>
      </c>
      <c r="E1360" s="113">
        <f t="shared" si="1287"/>
        <v>0</v>
      </c>
      <c r="F1360" s="113">
        <f t="shared" si="1287"/>
        <v>0</v>
      </c>
      <c r="G1360" s="113">
        <f t="shared" si="1287"/>
        <v>0</v>
      </c>
      <c r="H1360" s="113">
        <f t="shared" si="1287"/>
        <v>0</v>
      </c>
      <c r="I1360" s="113">
        <f t="shared" si="1287"/>
        <v>0</v>
      </c>
      <c r="J1360" s="113">
        <f t="shared" si="1287"/>
        <v>0</v>
      </c>
      <c r="K1360" s="113">
        <f t="shared" si="1287"/>
        <v>0</v>
      </c>
      <c r="L1360" s="113">
        <f t="shared" si="1287"/>
        <v>0</v>
      </c>
      <c r="M1360" s="113">
        <f t="shared" si="1287"/>
        <v>0</v>
      </c>
      <c r="N1360" s="113">
        <f t="shared" si="1287"/>
        <v>0</v>
      </c>
      <c r="O1360" s="113">
        <f t="shared" si="1287"/>
        <v>0</v>
      </c>
      <c r="P1360" s="113">
        <f t="shared" si="1287"/>
        <v>0</v>
      </c>
      <c r="Q1360" s="113">
        <f t="shared" si="1287"/>
        <v>0</v>
      </c>
      <c r="R1360" s="113">
        <f t="shared" si="1287"/>
        <v>0</v>
      </c>
      <c r="S1360" s="113">
        <f t="shared" si="1287"/>
        <v>0</v>
      </c>
      <c r="T1360" s="113">
        <f t="shared" si="1287"/>
        <v>0</v>
      </c>
      <c r="U1360" s="113">
        <f t="shared" si="1287"/>
        <v>0</v>
      </c>
      <c r="V1360" s="113">
        <f t="shared" si="1287"/>
        <v>0</v>
      </c>
      <c r="W1360" s="113">
        <f t="shared" si="1287"/>
        <v>0</v>
      </c>
      <c r="X1360" s="113">
        <f t="shared" si="1287"/>
        <v>0</v>
      </c>
      <c r="Y1360" s="113">
        <f t="shared" si="1287"/>
        <v>0</v>
      </c>
      <c r="Z1360" s="113">
        <f t="shared" si="1287"/>
        <v>0</v>
      </c>
      <c r="AA1360" s="113">
        <f t="shared" si="1287"/>
        <v>0</v>
      </c>
      <c r="AB1360" s="113">
        <f t="shared" si="1287"/>
        <v>0</v>
      </c>
      <c r="AC1360" s="113">
        <f t="shared" si="1287"/>
        <v>0</v>
      </c>
      <c r="AD1360" s="113">
        <f t="shared" si="1287"/>
        <v>0</v>
      </c>
      <c r="AE1360" s="113">
        <f t="shared" si="1287"/>
        <v>0</v>
      </c>
      <c r="AF1360" s="113">
        <f t="shared" si="1287"/>
        <v>0</v>
      </c>
      <c r="AG1360" s="113">
        <f t="shared" si="1287"/>
        <v>0</v>
      </c>
      <c r="AH1360" s="113">
        <f t="shared" si="1287"/>
        <v>0</v>
      </c>
      <c r="AI1360" s="113">
        <f t="shared" si="1287"/>
        <v>0</v>
      </c>
      <c r="AJ1360" s="113">
        <f t="shared" si="1287"/>
        <v>0</v>
      </c>
      <c r="AK1360" s="113">
        <f t="shared" si="1287"/>
        <v>0</v>
      </c>
      <c r="AL1360" s="113">
        <f t="shared" si="1287"/>
        <v>0</v>
      </c>
      <c r="AM1360" s="113">
        <f t="shared" si="1287"/>
        <v>0</v>
      </c>
      <c r="AN1360" s="113">
        <f t="shared" si="1287"/>
        <v>0</v>
      </c>
      <c r="AO1360" s="113">
        <f t="shared" si="1287"/>
        <v>0</v>
      </c>
      <c r="AP1360" s="113">
        <f t="shared" si="1287"/>
        <v>0</v>
      </c>
      <c r="AQ1360" s="113">
        <f t="shared" si="1287"/>
        <v>0</v>
      </c>
      <c r="AR1360" s="113">
        <f t="shared" si="1287"/>
        <v>0</v>
      </c>
      <c r="AS1360" s="113">
        <f t="shared" si="1287"/>
        <v>0</v>
      </c>
      <c r="AT1360" s="113">
        <f t="shared" si="1287"/>
        <v>0</v>
      </c>
      <c r="AU1360" s="113">
        <f t="shared" si="1287"/>
        <v>0</v>
      </c>
      <c r="AV1360" s="113">
        <f t="shared" si="1287"/>
        <v>0</v>
      </c>
      <c r="AW1360" s="116">
        <f t="shared" si="1287"/>
        <v>0</v>
      </c>
    </row>
    <row r="1361" spans="1:49">
      <c r="A1361" s="42" t="s">
        <v>34</v>
      </c>
      <c r="B1361" s="36"/>
      <c r="C1361" s="113" t="str">
        <f>IF(C1359&gt;0, C1360*(C1353/C1359),"")</f>
        <v/>
      </c>
      <c r="D1361" s="113" t="str">
        <f t="shared" ref="D1361:AW1361" si="1288">IF(D1359&gt;0, D1360*(D1353/D1359),"")</f>
        <v/>
      </c>
      <c r="E1361" s="113" t="str">
        <f t="shared" si="1288"/>
        <v/>
      </c>
      <c r="F1361" s="113" t="str">
        <f t="shared" si="1288"/>
        <v/>
      </c>
      <c r="G1361" s="113" t="str">
        <f t="shared" si="1288"/>
        <v/>
      </c>
      <c r="H1361" s="113" t="str">
        <f t="shared" si="1288"/>
        <v/>
      </c>
      <c r="I1361" s="113" t="str">
        <f t="shared" si="1288"/>
        <v/>
      </c>
      <c r="J1361" s="113" t="str">
        <f t="shared" si="1288"/>
        <v/>
      </c>
      <c r="K1361" s="113" t="str">
        <f t="shared" si="1288"/>
        <v/>
      </c>
      <c r="L1361" s="113" t="str">
        <f t="shared" si="1288"/>
        <v/>
      </c>
      <c r="M1361" s="113" t="str">
        <f t="shared" si="1288"/>
        <v/>
      </c>
      <c r="N1361" s="113" t="str">
        <f t="shared" si="1288"/>
        <v/>
      </c>
      <c r="O1361" s="113" t="str">
        <f t="shared" si="1288"/>
        <v/>
      </c>
      <c r="P1361" s="113" t="str">
        <f t="shared" si="1288"/>
        <v/>
      </c>
      <c r="Q1361" s="113" t="str">
        <f t="shared" si="1288"/>
        <v/>
      </c>
      <c r="R1361" s="113" t="str">
        <f t="shared" si="1288"/>
        <v/>
      </c>
      <c r="S1361" s="113" t="str">
        <f t="shared" si="1288"/>
        <v/>
      </c>
      <c r="T1361" s="113" t="str">
        <f t="shared" si="1288"/>
        <v/>
      </c>
      <c r="U1361" s="113" t="str">
        <f t="shared" si="1288"/>
        <v/>
      </c>
      <c r="V1361" s="113" t="str">
        <f t="shared" si="1288"/>
        <v/>
      </c>
      <c r="W1361" s="113" t="str">
        <f t="shared" si="1288"/>
        <v/>
      </c>
      <c r="X1361" s="113" t="str">
        <f t="shared" si="1288"/>
        <v/>
      </c>
      <c r="Y1361" s="113" t="str">
        <f t="shared" si="1288"/>
        <v/>
      </c>
      <c r="Z1361" s="113" t="str">
        <f t="shared" si="1288"/>
        <v/>
      </c>
      <c r="AA1361" s="113" t="str">
        <f t="shared" si="1288"/>
        <v/>
      </c>
      <c r="AB1361" s="113" t="str">
        <f t="shared" si="1288"/>
        <v/>
      </c>
      <c r="AC1361" s="113" t="str">
        <f t="shared" si="1288"/>
        <v/>
      </c>
      <c r="AD1361" s="113" t="str">
        <f t="shared" si="1288"/>
        <v/>
      </c>
      <c r="AE1361" s="113" t="str">
        <f t="shared" si="1288"/>
        <v/>
      </c>
      <c r="AF1361" s="113" t="str">
        <f t="shared" si="1288"/>
        <v/>
      </c>
      <c r="AG1361" s="113" t="str">
        <f t="shared" si="1288"/>
        <v/>
      </c>
      <c r="AH1361" s="113" t="str">
        <f t="shared" si="1288"/>
        <v/>
      </c>
      <c r="AI1361" s="113" t="str">
        <f t="shared" si="1288"/>
        <v/>
      </c>
      <c r="AJ1361" s="113" t="str">
        <f t="shared" si="1288"/>
        <v/>
      </c>
      <c r="AK1361" s="113" t="str">
        <f t="shared" si="1288"/>
        <v/>
      </c>
      <c r="AL1361" s="113" t="str">
        <f t="shared" si="1288"/>
        <v/>
      </c>
      <c r="AM1361" s="113" t="str">
        <f t="shared" si="1288"/>
        <v/>
      </c>
      <c r="AN1361" s="113" t="str">
        <f t="shared" si="1288"/>
        <v/>
      </c>
      <c r="AO1361" s="113" t="str">
        <f t="shared" si="1288"/>
        <v/>
      </c>
      <c r="AP1361" s="113" t="str">
        <f t="shared" si="1288"/>
        <v/>
      </c>
      <c r="AQ1361" s="113" t="str">
        <f t="shared" si="1288"/>
        <v/>
      </c>
      <c r="AR1361" s="113" t="str">
        <f t="shared" si="1288"/>
        <v/>
      </c>
      <c r="AS1361" s="113" t="str">
        <f t="shared" si="1288"/>
        <v/>
      </c>
      <c r="AT1361" s="113" t="str">
        <f t="shared" si="1288"/>
        <v/>
      </c>
      <c r="AU1361" s="113" t="str">
        <f t="shared" si="1288"/>
        <v/>
      </c>
      <c r="AV1361" s="113" t="str">
        <f t="shared" si="1288"/>
        <v/>
      </c>
      <c r="AW1361" s="116" t="str">
        <f t="shared" si="1288"/>
        <v/>
      </c>
    </row>
    <row r="1362" spans="1:49">
      <c r="A1362" s="42" t="s">
        <v>35</v>
      </c>
      <c r="B1362" s="36"/>
      <c r="C1362" s="113" t="str">
        <f>IF(C1359&gt;0, IF((C1359-1)=0,"", ( C1360*(C1353/C1359)*(1-(C1353/C1359))*(C1359-C1360))/(C1359-1)), "")</f>
        <v/>
      </c>
      <c r="D1362" s="113" t="str">
        <f t="shared" ref="D1362:AW1362" si="1289">IF(D1359&gt;0, IF((D1359-1)=0,"", ( D1360*(D1353/D1359)*(1-(D1353/D1359))*(D1359-D1360))/(D1359-1)), "")</f>
        <v/>
      </c>
      <c r="E1362" s="113" t="str">
        <f t="shared" si="1289"/>
        <v/>
      </c>
      <c r="F1362" s="113" t="str">
        <f t="shared" si="1289"/>
        <v/>
      </c>
      <c r="G1362" s="113" t="str">
        <f t="shared" si="1289"/>
        <v/>
      </c>
      <c r="H1362" s="113" t="str">
        <f t="shared" si="1289"/>
        <v/>
      </c>
      <c r="I1362" s="113" t="str">
        <f t="shared" si="1289"/>
        <v/>
      </c>
      <c r="J1362" s="113" t="str">
        <f t="shared" si="1289"/>
        <v/>
      </c>
      <c r="K1362" s="113" t="str">
        <f t="shared" si="1289"/>
        <v/>
      </c>
      <c r="L1362" s="113" t="str">
        <f t="shared" si="1289"/>
        <v/>
      </c>
      <c r="M1362" s="113" t="str">
        <f t="shared" si="1289"/>
        <v/>
      </c>
      <c r="N1362" s="113" t="str">
        <f t="shared" si="1289"/>
        <v/>
      </c>
      <c r="O1362" s="113" t="str">
        <f t="shared" si="1289"/>
        <v/>
      </c>
      <c r="P1362" s="113" t="str">
        <f t="shared" si="1289"/>
        <v/>
      </c>
      <c r="Q1362" s="113" t="str">
        <f t="shared" si="1289"/>
        <v/>
      </c>
      <c r="R1362" s="113" t="str">
        <f t="shared" si="1289"/>
        <v/>
      </c>
      <c r="S1362" s="113" t="str">
        <f t="shared" si="1289"/>
        <v/>
      </c>
      <c r="T1362" s="113" t="str">
        <f t="shared" si="1289"/>
        <v/>
      </c>
      <c r="U1362" s="113" t="str">
        <f t="shared" si="1289"/>
        <v/>
      </c>
      <c r="V1362" s="113" t="str">
        <f t="shared" si="1289"/>
        <v/>
      </c>
      <c r="W1362" s="113" t="str">
        <f t="shared" si="1289"/>
        <v/>
      </c>
      <c r="X1362" s="113" t="str">
        <f t="shared" si="1289"/>
        <v/>
      </c>
      <c r="Y1362" s="113" t="str">
        <f t="shared" si="1289"/>
        <v/>
      </c>
      <c r="Z1362" s="113" t="str">
        <f t="shared" si="1289"/>
        <v/>
      </c>
      <c r="AA1362" s="113" t="str">
        <f t="shared" si="1289"/>
        <v/>
      </c>
      <c r="AB1362" s="113" t="str">
        <f t="shared" si="1289"/>
        <v/>
      </c>
      <c r="AC1362" s="113" t="str">
        <f t="shared" si="1289"/>
        <v/>
      </c>
      <c r="AD1362" s="113" t="str">
        <f t="shared" si="1289"/>
        <v/>
      </c>
      <c r="AE1362" s="113" t="str">
        <f t="shared" si="1289"/>
        <v/>
      </c>
      <c r="AF1362" s="113" t="str">
        <f t="shared" si="1289"/>
        <v/>
      </c>
      <c r="AG1362" s="113" t="str">
        <f t="shared" si="1289"/>
        <v/>
      </c>
      <c r="AH1362" s="113" t="str">
        <f t="shared" si="1289"/>
        <v/>
      </c>
      <c r="AI1362" s="113" t="str">
        <f t="shared" si="1289"/>
        <v/>
      </c>
      <c r="AJ1362" s="113" t="str">
        <f t="shared" si="1289"/>
        <v/>
      </c>
      <c r="AK1362" s="113" t="str">
        <f t="shared" si="1289"/>
        <v/>
      </c>
      <c r="AL1362" s="113" t="str">
        <f t="shared" si="1289"/>
        <v/>
      </c>
      <c r="AM1362" s="113" t="str">
        <f t="shared" si="1289"/>
        <v/>
      </c>
      <c r="AN1362" s="113" t="str">
        <f t="shared" si="1289"/>
        <v/>
      </c>
      <c r="AO1362" s="113" t="str">
        <f t="shared" si="1289"/>
        <v/>
      </c>
      <c r="AP1362" s="113" t="str">
        <f t="shared" si="1289"/>
        <v/>
      </c>
      <c r="AQ1362" s="113" t="str">
        <f t="shared" si="1289"/>
        <v/>
      </c>
      <c r="AR1362" s="113" t="str">
        <f t="shared" si="1289"/>
        <v/>
      </c>
      <c r="AS1362" s="113" t="str">
        <f t="shared" si="1289"/>
        <v/>
      </c>
      <c r="AT1362" s="113" t="str">
        <f t="shared" si="1289"/>
        <v/>
      </c>
      <c r="AU1362" s="113" t="str">
        <f t="shared" si="1289"/>
        <v/>
      </c>
      <c r="AV1362" s="113" t="str">
        <f t="shared" si="1289"/>
        <v/>
      </c>
      <c r="AW1362" s="113" t="str">
        <f t="shared" si="1289"/>
        <v/>
      </c>
    </row>
    <row r="1363" spans="1:49">
      <c r="A1363" s="42" t="s">
        <v>33</v>
      </c>
      <c r="B1363" s="36" t="e">
        <f>(SUM(D1354:AW1354)-SUM(D1361:AW1361))^2/SUM(D1362:AW1362)</f>
        <v>#DIV/0!</v>
      </c>
      <c r="C1363" s="113"/>
      <c r="D1363" s="113"/>
      <c r="E1363" s="113"/>
      <c r="F1363" s="113"/>
      <c r="G1363" s="113"/>
      <c r="H1363" s="113"/>
      <c r="I1363" s="113"/>
      <c r="J1363" s="113"/>
      <c r="K1363" s="113"/>
      <c r="L1363" s="113"/>
      <c r="M1363" s="113"/>
      <c r="N1363" s="113"/>
      <c r="O1363" s="113"/>
      <c r="P1363" s="113"/>
      <c r="Q1363" s="113"/>
      <c r="R1363" s="113"/>
      <c r="S1363" s="113"/>
      <c r="T1363" s="113"/>
      <c r="U1363" s="113"/>
      <c r="V1363" s="113"/>
      <c r="W1363" s="113"/>
      <c r="X1363" s="113"/>
      <c r="Y1363" s="113"/>
      <c r="Z1363" s="113"/>
      <c r="AA1363" s="113"/>
      <c r="AB1363" s="113"/>
      <c r="AC1363" s="113"/>
      <c r="AD1363" s="113"/>
      <c r="AE1363" s="113"/>
      <c r="AF1363" s="113"/>
      <c r="AG1363" s="113"/>
      <c r="AH1363" s="113"/>
      <c r="AI1363" s="113"/>
      <c r="AJ1363" s="113"/>
      <c r="AK1363" s="113"/>
      <c r="AL1363" s="113"/>
      <c r="AM1363" s="113"/>
      <c r="AN1363" s="113"/>
      <c r="AO1363" s="113"/>
      <c r="AP1363" s="113"/>
      <c r="AQ1363" s="113"/>
      <c r="AR1363" s="113"/>
      <c r="AS1363" s="113"/>
      <c r="AT1363" s="113"/>
      <c r="AU1363" s="113"/>
      <c r="AV1363" s="113"/>
      <c r="AW1363" s="116"/>
    </row>
    <row r="1364" spans="1:49" ht="16" thickBot="1">
      <c r="A1364" s="46" t="s">
        <v>32</v>
      </c>
      <c r="B1364" s="47" t="e">
        <f>CHIDIST(B1363,1)</f>
        <v>#DIV/0!</v>
      </c>
      <c r="C1364" s="117"/>
      <c r="D1364" s="117"/>
      <c r="E1364" s="117"/>
      <c r="F1364" s="117"/>
      <c r="G1364" s="117"/>
      <c r="H1364" s="117"/>
      <c r="I1364" s="117"/>
      <c r="J1364" s="117"/>
      <c r="K1364" s="117"/>
      <c r="L1364" s="117"/>
      <c r="M1364" s="117"/>
      <c r="N1364" s="117"/>
      <c r="O1364" s="117"/>
      <c r="P1364" s="117"/>
      <c r="Q1364" s="117"/>
      <c r="R1364" s="117"/>
      <c r="S1364" s="117"/>
      <c r="T1364" s="117"/>
      <c r="U1364" s="117"/>
      <c r="V1364" s="117"/>
      <c r="W1364" s="117"/>
      <c r="X1364" s="117"/>
      <c r="Y1364" s="117"/>
      <c r="Z1364" s="117"/>
      <c r="AA1364" s="117"/>
      <c r="AB1364" s="117"/>
      <c r="AC1364" s="117"/>
      <c r="AD1364" s="117"/>
      <c r="AE1364" s="117"/>
      <c r="AF1364" s="117"/>
      <c r="AG1364" s="117"/>
      <c r="AH1364" s="117"/>
      <c r="AI1364" s="117"/>
      <c r="AJ1364" s="117"/>
      <c r="AK1364" s="117"/>
      <c r="AL1364" s="117"/>
      <c r="AM1364" s="117"/>
      <c r="AN1364" s="117"/>
      <c r="AO1364" s="117"/>
      <c r="AP1364" s="117"/>
      <c r="AQ1364" s="117"/>
      <c r="AR1364" s="117"/>
      <c r="AS1364" s="117"/>
      <c r="AT1364" s="117"/>
      <c r="AU1364" s="117"/>
      <c r="AV1364" s="117"/>
      <c r="AW1364" s="118"/>
    </row>
    <row r="1365" spans="1:49">
      <c r="A1365" s="33"/>
      <c r="B1365" s="33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  <c r="AC1365" s="37"/>
      <c r="AD1365" s="37"/>
      <c r="AE1365" s="37"/>
      <c r="AF1365" s="37"/>
      <c r="AG1365" s="37"/>
      <c r="AH1365" s="37"/>
      <c r="AI1365" s="37"/>
      <c r="AJ1365" s="37"/>
      <c r="AK1365" s="37"/>
      <c r="AL1365" s="37"/>
      <c r="AM1365" s="37"/>
      <c r="AN1365" s="37"/>
      <c r="AO1365" s="37"/>
      <c r="AP1365" s="37"/>
      <c r="AQ1365" s="37"/>
      <c r="AR1365" s="37"/>
      <c r="AS1365" s="37"/>
      <c r="AT1365" s="37"/>
      <c r="AU1365" s="37"/>
      <c r="AV1365" s="37"/>
      <c r="AW1365" s="37"/>
    </row>
    <row r="1366" spans="1:49" ht="16" thickBot="1">
      <c r="A1366" s="33"/>
      <c r="B1366" s="33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  <c r="AC1366" s="37"/>
      <c r="AD1366" s="37"/>
      <c r="AE1366" s="37"/>
      <c r="AF1366" s="37"/>
      <c r="AG1366" s="37"/>
      <c r="AH1366" s="37"/>
      <c r="AI1366" s="37"/>
      <c r="AJ1366" s="37"/>
      <c r="AK1366" s="37"/>
      <c r="AL1366" s="37"/>
      <c r="AM1366" s="37"/>
      <c r="AN1366" s="37"/>
      <c r="AO1366" s="37"/>
      <c r="AP1366" s="37"/>
      <c r="AQ1366" s="37"/>
      <c r="AR1366" s="37"/>
      <c r="AS1366" s="37"/>
      <c r="AT1366" s="37"/>
      <c r="AU1366" s="37"/>
      <c r="AV1366" s="37"/>
      <c r="AW1366" s="37"/>
    </row>
    <row r="1367" spans="1:49">
      <c r="A1367" s="43" t="str">
        <f>A1369&amp;" vs. "&amp;A1372</f>
        <v>Strain G vs. Strain K</v>
      </c>
      <c r="B1367" s="44" t="e">
        <f>"p = "&amp;FIXED(B1381,6)</f>
        <v>#DIV/0!</v>
      </c>
      <c r="C1367" s="114"/>
      <c r="D1367" s="114"/>
      <c r="E1367" s="114"/>
      <c r="F1367" s="114"/>
      <c r="G1367" s="114"/>
      <c r="H1367" s="114"/>
      <c r="I1367" s="114"/>
      <c r="J1367" s="114"/>
      <c r="K1367" s="114"/>
      <c r="L1367" s="114"/>
      <c r="M1367" s="114"/>
      <c r="N1367" s="114"/>
      <c r="O1367" s="114"/>
      <c r="P1367" s="114"/>
      <c r="Q1367" s="114"/>
      <c r="R1367" s="114"/>
      <c r="S1367" s="114"/>
      <c r="T1367" s="114"/>
      <c r="U1367" s="114"/>
      <c r="V1367" s="114"/>
      <c r="W1367" s="114"/>
      <c r="X1367" s="114"/>
      <c r="Y1367" s="114"/>
      <c r="Z1367" s="114"/>
      <c r="AA1367" s="114"/>
      <c r="AB1367" s="114"/>
      <c r="AC1367" s="114"/>
      <c r="AD1367" s="114"/>
      <c r="AE1367" s="114"/>
      <c r="AF1367" s="114"/>
      <c r="AG1367" s="114"/>
      <c r="AH1367" s="114"/>
      <c r="AI1367" s="114"/>
      <c r="AJ1367" s="114"/>
      <c r="AK1367" s="114"/>
      <c r="AL1367" s="114"/>
      <c r="AM1367" s="114"/>
      <c r="AN1367" s="114"/>
      <c r="AO1367" s="114"/>
      <c r="AP1367" s="114"/>
      <c r="AQ1367" s="114"/>
      <c r="AR1367" s="114"/>
      <c r="AS1367" s="114"/>
      <c r="AT1367" s="114"/>
      <c r="AU1367" s="114"/>
      <c r="AV1367" s="114"/>
      <c r="AW1367" s="115"/>
    </row>
    <row r="1368" spans="1:49">
      <c r="A1368" s="33"/>
      <c r="B1368" s="33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  <c r="AC1368" s="37"/>
      <c r="AD1368" s="37"/>
      <c r="AE1368" s="37"/>
      <c r="AF1368" s="37"/>
      <c r="AG1368" s="37"/>
      <c r="AH1368" s="37"/>
      <c r="AI1368" s="37"/>
      <c r="AJ1368" s="37"/>
      <c r="AK1368" s="37"/>
      <c r="AL1368" s="37"/>
      <c r="AM1368" s="37"/>
      <c r="AN1368" s="37"/>
      <c r="AO1368" s="37"/>
      <c r="AP1368" s="37"/>
      <c r="AQ1368" s="37"/>
      <c r="AR1368" s="37"/>
      <c r="AS1368" s="37"/>
      <c r="AT1368" s="37"/>
      <c r="AU1368" s="37"/>
      <c r="AV1368" s="37"/>
      <c r="AW1368" s="37"/>
    </row>
    <row r="1369" spans="1:49">
      <c r="A1369" s="45" t="str">
        <f>A$246</f>
        <v>Strain G</v>
      </c>
      <c r="B1369" s="36"/>
      <c r="C1369" s="113"/>
      <c r="D1369" s="113"/>
      <c r="E1369" s="113"/>
      <c r="F1369" s="113"/>
      <c r="G1369" s="113"/>
      <c r="H1369" s="113"/>
      <c r="I1369" s="113"/>
      <c r="J1369" s="113"/>
      <c r="K1369" s="113"/>
      <c r="L1369" s="113"/>
      <c r="M1369" s="113"/>
      <c r="N1369" s="113"/>
      <c r="O1369" s="113"/>
      <c r="P1369" s="113"/>
      <c r="Q1369" s="113"/>
      <c r="R1369" s="113"/>
      <c r="S1369" s="113"/>
      <c r="T1369" s="113"/>
      <c r="U1369" s="113"/>
      <c r="V1369" s="113"/>
      <c r="W1369" s="113"/>
      <c r="X1369" s="113"/>
      <c r="Y1369" s="113"/>
      <c r="Z1369" s="113"/>
      <c r="AA1369" s="113"/>
      <c r="AB1369" s="113"/>
      <c r="AC1369" s="113"/>
      <c r="AD1369" s="113"/>
      <c r="AE1369" s="113"/>
      <c r="AF1369" s="113"/>
      <c r="AG1369" s="113"/>
      <c r="AH1369" s="113"/>
      <c r="AI1369" s="113"/>
      <c r="AJ1369" s="113"/>
      <c r="AK1369" s="113"/>
      <c r="AL1369" s="113"/>
      <c r="AM1369" s="113"/>
      <c r="AN1369" s="113"/>
      <c r="AO1369" s="113"/>
      <c r="AP1369" s="113"/>
      <c r="AQ1369" s="113"/>
      <c r="AR1369" s="113"/>
      <c r="AS1369" s="113"/>
      <c r="AT1369" s="113"/>
      <c r="AU1369" s="113"/>
      <c r="AV1369" s="113"/>
      <c r="AW1369" s="116"/>
    </row>
    <row r="1370" spans="1:49">
      <c r="A1370" s="42" t="str">
        <f>A$247</f>
        <v>Number of Subjects at Risk (N)</v>
      </c>
      <c r="B1370" s="36">
        <f>B$247</f>
        <v>0</v>
      </c>
      <c r="C1370" s="113">
        <f t="shared" ref="C1370:AW1370" si="1290">C$247</f>
        <v>0</v>
      </c>
      <c r="D1370" s="113">
        <f t="shared" si="1290"/>
        <v>0</v>
      </c>
      <c r="E1370" s="113">
        <f t="shared" si="1290"/>
        <v>0</v>
      </c>
      <c r="F1370" s="113">
        <f t="shared" si="1290"/>
        <v>0</v>
      </c>
      <c r="G1370" s="113">
        <f t="shared" si="1290"/>
        <v>0</v>
      </c>
      <c r="H1370" s="113">
        <f t="shared" si="1290"/>
        <v>0</v>
      </c>
      <c r="I1370" s="113">
        <f t="shared" si="1290"/>
        <v>0</v>
      </c>
      <c r="J1370" s="113">
        <f t="shared" si="1290"/>
        <v>0</v>
      </c>
      <c r="K1370" s="113">
        <f t="shared" si="1290"/>
        <v>0</v>
      </c>
      <c r="L1370" s="113">
        <f t="shared" si="1290"/>
        <v>0</v>
      </c>
      <c r="M1370" s="113">
        <f t="shared" si="1290"/>
        <v>0</v>
      </c>
      <c r="N1370" s="113">
        <f t="shared" si="1290"/>
        <v>0</v>
      </c>
      <c r="O1370" s="113">
        <f t="shared" si="1290"/>
        <v>0</v>
      </c>
      <c r="P1370" s="113">
        <f t="shared" si="1290"/>
        <v>0</v>
      </c>
      <c r="Q1370" s="113">
        <f t="shared" si="1290"/>
        <v>0</v>
      </c>
      <c r="R1370" s="113">
        <f t="shared" si="1290"/>
        <v>0</v>
      </c>
      <c r="S1370" s="113">
        <f t="shared" si="1290"/>
        <v>0</v>
      </c>
      <c r="T1370" s="113">
        <f t="shared" si="1290"/>
        <v>0</v>
      </c>
      <c r="U1370" s="113">
        <f t="shared" si="1290"/>
        <v>0</v>
      </c>
      <c r="V1370" s="113">
        <f t="shared" si="1290"/>
        <v>0</v>
      </c>
      <c r="W1370" s="113">
        <f t="shared" si="1290"/>
        <v>0</v>
      </c>
      <c r="X1370" s="113">
        <f t="shared" si="1290"/>
        <v>0</v>
      </c>
      <c r="Y1370" s="113">
        <f t="shared" si="1290"/>
        <v>0</v>
      </c>
      <c r="Z1370" s="113">
        <f t="shared" si="1290"/>
        <v>0</v>
      </c>
      <c r="AA1370" s="113">
        <f t="shared" si="1290"/>
        <v>0</v>
      </c>
      <c r="AB1370" s="113">
        <f t="shared" si="1290"/>
        <v>0</v>
      </c>
      <c r="AC1370" s="113">
        <f t="shared" si="1290"/>
        <v>0</v>
      </c>
      <c r="AD1370" s="113">
        <f t="shared" si="1290"/>
        <v>0</v>
      </c>
      <c r="AE1370" s="113">
        <f t="shared" si="1290"/>
        <v>0</v>
      </c>
      <c r="AF1370" s="113">
        <f t="shared" si="1290"/>
        <v>0</v>
      </c>
      <c r="AG1370" s="113">
        <f t="shared" si="1290"/>
        <v>0</v>
      </c>
      <c r="AH1370" s="113">
        <f t="shared" si="1290"/>
        <v>0</v>
      </c>
      <c r="AI1370" s="113">
        <f t="shared" si="1290"/>
        <v>0</v>
      </c>
      <c r="AJ1370" s="113">
        <f t="shared" si="1290"/>
        <v>0</v>
      </c>
      <c r="AK1370" s="113">
        <f t="shared" si="1290"/>
        <v>0</v>
      </c>
      <c r="AL1370" s="113">
        <f t="shared" si="1290"/>
        <v>0</v>
      </c>
      <c r="AM1370" s="113">
        <f t="shared" si="1290"/>
        <v>0</v>
      </c>
      <c r="AN1370" s="113">
        <f t="shared" si="1290"/>
        <v>0</v>
      </c>
      <c r="AO1370" s="113">
        <f t="shared" si="1290"/>
        <v>0</v>
      </c>
      <c r="AP1370" s="113">
        <f t="shared" si="1290"/>
        <v>0</v>
      </c>
      <c r="AQ1370" s="113">
        <f t="shared" si="1290"/>
        <v>0</v>
      </c>
      <c r="AR1370" s="113">
        <f t="shared" si="1290"/>
        <v>0</v>
      </c>
      <c r="AS1370" s="113">
        <f t="shared" si="1290"/>
        <v>0</v>
      </c>
      <c r="AT1370" s="113">
        <f t="shared" si="1290"/>
        <v>0</v>
      </c>
      <c r="AU1370" s="113">
        <f t="shared" si="1290"/>
        <v>0</v>
      </c>
      <c r="AV1370" s="113">
        <f t="shared" si="1290"/>
        <v>0</v>
      </c>
      <c r="AW1370" s="113">
        <f t="shared" si="1290"/>
        <v>0</v>
      </c>
    </row>
    <row r="1371" spans="1:49">
      <c r="A1371" s="42" t="str">
        <f>A$248</f>
        <v>Observed Number of Deaths (O)</v>
      </c>
      <c r="B1371" s="36">
        <f>B$248</f>
        <v>0</v>
      </c>
      <c r="C1371" s="113">
        <f t="shared" ref="C1371:AW1371" si="1291">C$248</f>
        <v>0</v>
      </c>
      <c r="D1371" s="113">
        <f t="shared" si="1291"/>
        <v>0</v>
      </c>
      <c r="E1371" s="113">
        <f t="shared" si="1291"/>
        <v>0</v>
      </c>
      <c r="F1371" s="113">
        <f t="shared" si="1291"/>
        <v>0</v>
      </c>
      <c r="G1371" s="113">
        <f t="shared" si="1291"/>
        <v>0</v>
      </c>
      <c r="H1371" s="113">
        <f t="shared" si="1291"/>
        <v>0</v>
      </c>
      <c r="I1371" s="113">
        <f t="shared" si="1291"/>
        <v>0</v>
      </c>
      <c r="J1371" s="113">
        <f t="shared" si="1291"/>
        <v>0</v>
      </c>
      <c r="K1371" s="113">
        <f t="shared" si="1291"/>
        <v>0</v>
      </c>
      <c r="L1371" s="113">
        <f t="shared" si="1291"/>
        <v>0</v>
      </c>
      <c r="M1371" s="113">
        <f t="shared" si="1291"/>
        <v>0</v>
      </c>
      <c r="N1371" s="113">
        <f t="shared" si="1291"/>
        <v>0</v>
      </c>
      <c r="O1371" s="113">
        <f t="shared" si="1291"/>
        <v>0</v>
      </c>
      <c r="P1371" s="113">
        <f t="shared" si="1291"/>
        <v>0</v>
      </c>
      <c r="Q1371" s="113">
        <f t="shared" si="1291"/>
        <v>0</v>
      </c>
      <c r="R1371" s="113">
        <f t="shared" si="1291"/>
        <v>0</v>
      </c>
      <c r="S1371" s="113">
        <f t="shared" si="1291"/>
        <v>0</v>
      </c>
      <c r="T1371" s="113">
        <f t="shared" si="1291"/>
        <v>0</v>
      </c>
      <c r="U1371" s="113">
        <f t="shared" si="1291"/>
        <v>0</v>
      </c>
      <c r="V1371" s="113">
        <f t="shared" si="1291"/>
        <v>0</v>
      </c>
      <c r="W1371" s="113">
        <f t="shared" si="1291"/>
        <v>0</v>
      </c>
      <c r="X1371" s="113">
        <f t="shared" si="1291"/>
        <v>0</v>
      </c>
      <c r="Y1371" s="113">
        <f t="shared" si="1291"/>
        <v>0</v>
      </c>
      <c r="Z1371" s="113">
        <f t="shared" si="1291"/>
        <v>0</v>
      </c>
      <c r="AA1371" s="113">
        <f t="shared" si="1291"/>
        <v>0</v>
      </c>
      <c r="AB1371" s="113">
        <f t="shared" si="1291"/>
        <v>0</v>
      </c>
      <c r="AC1371" s="113">
        <f t="shared" si="1291"/>
        <v>0</v>
      </c>
      <c r="AD1371" s="113">
        <f t="shared" si="1291"/>
        <v>0</v>
      </c>
      <c r="AE1371" s="113">
        <f t="shared" si="1291"/>
        <v>0</v>
      </c>
      <c r="AF1371" s="113">
        <f t="shared" si="1291"/>
        <v>0</v>
      </c>
      <c r="AG1371" s="113">
        <f t="shared" si="1291"/>
        <v>0</v>
      </c>
      <c r="AH1371" s="113">
        <f t="shared" si="1291"/>
        <v>0</v>
      </c>
      <c r="AI1371" s="113">
        <f t="shared" si="1291"/>
        <v>0</v>
      </c>
      <c r="AJ1371" s="113">
        <f t="shared" si="1291"/>
        <v>0</v>
      </c>
      <c r="AK1371" s="113">
        <f t="shared" si="1291"/>
        <v>0</v>
      </c>
      <c r="AL1371" s="113">
        <f t="shared" si="1291"/>
        <v>0</v>
      </c>
      <c r="AM1371" s="113">
        <f t="shared" si="1291"/>
        <v>0</v>
      </c>
      <c r="AN1371" s="113">
        <f t="shared" si="1291"/>
        <v>0</v>
      </c>
      <c r="AO1371" s="113">
        <f t="shared" si="1291"/>
        <v>0</v>
      </c>
      <c r="AP1371" s="113">
        <f t="shared" si="1291"/>
        <v>0</v>
      </c>
      <c r="AQ1371" s="113">
        <f t="shared" si="1291"/>
        <v>0</v>
      </c>
      <c r="AR1371" s="113">
        <f t="shared" si="1291"/>
        <v>0</v>
      </c>
      <c r="AS1371" s="113">
        <f t="shared" si="1291"/>
        <v>0</v>
      </c>
      <c r="AT1371" s="113">
        <f t="shared" si="1291"/>
        <v>0</v>
      </c>
      <c r="AU1371" s="113">
        <f t="shared" si="1291"/>
        <v>0</v>
      </c>
      <c r="AV1371" s="113">
        <f t="shared" si="1291"/>
        <v>0</v>
      </c>
      <c r="AW1371" s="113">
        <f t="shared" si="1291"/>
        <v>0</v>
      </c>
    </row>
    <row r="1372" spans="1:49">
      <c r="A1372" s="45" t="str">
        <f>A$390</f>
        <v>Strain K</v>
      </c>
      <c r="B1372" s="36"/>
      <c r="C1372" s="113"/>
      <c r="D1372" s="113"/>
      <c r="E1372" s="113"/>
      <c r="F1372" s="113"/>
      <c r="G1372" s="113"/>
      <c r="H1372" s="113"/>
      <c r="I1372" s="113"/>
      <c r="J1372" s="113"/>
      <c r="K1372" s="113"/>
      <c r="L1372" s="113"/>
      <c r="M1372" s="113"/>
      <c r="N1372" s="113"/>
      <c r="O1372" s="113"/>
      <c r="P1372" s="113"/>
      <c r="Q1372" s="113"/>
      <c r="R1372" s="113"/>
      <c r="S1372" s="113"/>
      <c r="T1372" s="113"/>
      <c r="U1372" s="113"/>
      <c r="V1372" s="113"/>
      <c r="W1372" s="113"/>
      <c r="X1372" s="113"/>
      <c r="Y1372" s="113"/>
      <c r="Z1372" s="113"/>
      <c r="AA1372" s="113"/>
      <c r="AB1372" s="113"/>
      <c r="AC1372" s="113"/>
      <c r="AD1372" s="113"/>
      <c r="AE1372" s="113"/>
      <c r="AF1372" s="113"/>
      <c r="AG1372" s="113"/>
      <c r="AH1372" s="113"/>
      <c r="AI1372" s="113"/>
      <c r="AJ1372" s="113"/>
      <c r="AK1372" s="113"/>
      <c r="AL1372" s="113"/>
      <c r="AM1372" s="113"/>
      <c r="AN1372" s="113"/>
      <c r="AO1372" s="113"/>
      <c r="AP1372" s="113"/>
      <c r="AQ1372" s="113"/>
      <c r="AR1372" s="113"/>
      <c r="AS1372" s="113"/>
      <c r="AT1372" s="113"/>
      <c r="AU1372" s="113"/>
      <c r="AV1372" s="113"/>
      <c r="AW1372" s="116"/>
    </row>
    <row r="1373" spans="1:49">
      <c r="A1373" s="42" t="str">
        <f>A$391</f>
        <v>Number of Subjects at Risk (N)</v>
      </c>
      <c r="B1373" s="36">
        <f>B$391</f>
        <v>0</v>
      </c>
      <c r="C1373" s="113">
        <f t="shared" ref="C1373:AW1373" si="1292">C$391</f>
        <v>0</v>
      </c>
      <c r="D1373" s="113">
        <f t="shared" si="1292"/>
        <v>0</v>
      </c>
      <c r="E1373" s="113">
        <f t="shared" si="1292"/>
        <v>0</v>
      </c>
      <c r="F1373" s="113">
        <f t="shared" si="1292"/>
        <v>0</v>
      </c>
      <c r="G1373" s="113">
        <f t="shared" si="1292"/>
        <v>0</v>
      </c>
      <c r="H1373" s="113">
        <f t="shared" si="1292"/>
        <v>0</v>
      </c>
      <c r="I1373" s="113">
        <f t="shared" si="1292"/>
        <v>0</v>
      </c>
      <c r="J1373" s="113">
        <f t="shared" si="1292"/>
        <v>0</v>
      </c>
      <c r="K1373" s="113">
        <f t="shared" si="1292"/>
        <v>0</v>
      </c>
      <c r="L1373" s="113">
        <f t="shared" si="1292"/>
        <v>0</v>
      </c>
      <c r="M1373" s="113">
        <f t="shared" si="1292"/>
        <v>0</v>
      </c>
      <c r="N1373" s="113">
        <f t="shared" si="1292"/>
        <v>0</v>
      </c>
      <c r="O1373" s="113">
        <f t="shared" si="1292"/>
        <v>0</v>
      </c>
      <c r="P1373" s="113">
        <f t="shared" si="1292"/>
        <v>0</v>
      </c>
      <c r="Q1373" s="113">
        <f t="shared" si="1292"/>
        <v>0</v>
      </c>
      <c r="R1373" s="113">
        <f t="shared" si="1292"/>
        <v>0</v>
      </c>
      <c r="S1373" s="113">
        <f t="shared" si="1292"/>
        <v>0</v>
      </c>
      <c r="T1373" s="113">
        <f t="shared" si="1292"/>
        <v>0</v>
      </c>
      <c r="U1373" s="113">
        <f t="shared" si="1292"/>
        <v>0</v>
      </c>
      <c r="V1373" s="113">
        <f t="shared" si="1292"/>
        <v>0</v>
      </c>
      <c r="W1373" s="113">
        <f t="shared" si="1292"/>
        <v>0</v>
      </c>
      <c r="X1373" s="113">
        <f t="shared" si="1292"/>
        <v>0</v>
      </c>
      <c r="Y1373" s="113">
        <f t="shared" si="1292"/>
        <v>0</v>
      </c>
      <c r="Z1373" s="113">
        <f t="shared" si="1292"/>
        <v>0</v>
      </c>
      <c r="AA1373" s="113">
        <f t="shared" si="1292"/>
        <v>0</v>
      </c>
      <c r="AB1373" s="113">
        <f t="shared" si="1292"/>
        <v>0</v>
      </c>
      <c r="AC1373" s="113">
        <f t="shared" si="1292"/>
        <v>0</v>
      </c>
      <c r="AD1373" s="113">
        <f t="shared" si="1292"/>
        <v>0</v>
      </c>
      <c r="AE1373" s="113">
        <f t="shared" si="1292"/>
        <v>0</v>
      </c>
      <c r="AF1373" s="113">
        <f t="shared" si="1292"/>
        <v>0</v>
      </c>
      <c r="AG1373" s="113">
        <f t="shared" si="1292"/>
        <v>0</v>
      </c>
      <c r="AH1373" s="113">
        <f t="shared" si="1292"/>
        <v>0</v>
      </c>
      <c r="AI1373" s="113">
        <f t="shared" si="1292"/>
        <v>0</v>
      </c>
      <c r="AJ1373" s="113">
        <f t="shared" si="1292"/>
        <v>0</v>
      </c>
      <c r="AK1373" s="113">
        <f t="shared" si="1292"/>
        <v>0</v>
      </c>
      <c r="AL1373" s="113">
        <f t="shared" si="1292"/>
        <v>0</v>
      </c>
      <c r="AM1373" s="113">
        <f t="shared" si="1292"/>
        <v>0</v>
      </c>
      <c r="AN1373" s="113">
        <f t="shared" si="1292"/>
        <v>0</v>
      </c>
      <c r="AO1373" s="113">
        <f t="shared" si="1292"/>
        <v>0</v>
      </c>
      <c r="AP1373" s="113">
        <f t="shared" si="1292"/>
        <v>0</v>
      </c>
      <c r="AQ1373" s="113">
        <f t="shared" si="1292"/>
        <v>0</v>
      </c>
      <c r="AR1373" s="113">
        <f t="shared" si="1292"/>
        <v>0</v>
      </c>
      <c r="AS1373" s="113">
        <f t="shared" si="1292"/>
        <v>0</v>
      </c>
      <c r="AT1373" s="113">
        <f t="shared" si="1292"/>
        <v>0</v>
      </c>
      <c r="AU1373" s="113">
        <f t="shared" si="1292"/>
        <v>0</v>
      </c>
      <c r="AV1373" s="113">
        <f t="shared" si="1292"/>
        <v>0</v>
      </c>
      <c r="AW1373" s="113">
        <f t="shared" si="1292"/>
        <v>0</v>
      </c>
    </row>
    <row r="1374" spans="1:49">
      <c r="A1374" s="42" t="str">
        <f>A$392</f>
        <v>Observed Number of Deaths (O)</v>
      </c>
      <c r="B1374" s="36">
        <f>B$392</f>
        <v>0</v>
      </c>
      <c r="C1374" s="113">
        <f t="shared" ref="C1374:AW1374" si="1293">C$392</f>
        <v>0</v>
      </c>
      <c r="D1374" s="113">
        <f t="shared" si="1293"/>
        <v>0</v>
      </c>
      <c r="E1374" s="113">
        <f t="shared" si="1293"/>
        <v>0</v>
      </c>
      <c r="F1374" s="113">
        <f t="shared" si="1293"/>
        <v>0</v>
      </c>
      <c r="G1374" s="113">
        <f t="shared" si="1293"/>
        <v>0</v>
      </c>
      <c r="H1374" s="113">
        <f t="shared" si="1293"/>
        <v>0</v>
      </c>
      <c r="I1374" s="113">
        <f t="shared" si="1293"/>
        <v>0</v>
      </c>
      <c r="J1374" s="113">
        <f t="shared" si="1293"/>
        <v>0</v>
      </c>
      <c r="K1374" s="113">
        <f t="shared" si="1293"/>
        <v>0</v>
      </c>
      <c r="L1374" s="113">
        <f t="shared" si="1293"/>
        <v>0</v>
      </c>
      <c r="M1374" s="113">
        <f t="shared" si="1293"/>
        <v>0</v>
      </c>
      <c r="N1374" s="113">
        <f t="shared" si="1293"/>
        <v>0</v>
      </c>
      <c r="O1374" s="113">
        <f t="shared" si="1293"/>
        <v>0</v>
      </c>
      <c r="P1374" s="113">
        <f t="shared" si="1293"/>
        <v>0</v>
      </c>
      <c r="Q1374" s="113">
        <f t="shared" si="1293"/>
        <v>0</v>
      </c>
      <c r="R1374" s="113">
        <f t="shared" si="1293"/>
        <v>0</v>
      </c>
      <c r="S1374" s="113">
        <f t="shared" si="1293"/>
        <v>0</v>
      </c>
      <c r="T1374" s="113">
        <f t="shared" si="1293"/>
        <v>0</v>
      </c>
      <c r="U1374" s="113">
        <f t="shared" si="1293"/>
        <v>0</v>
      </c>
      <c r="V1374" s="113">
        <f t="shared" si="1293"/>
        <v>0</v>
      </c>
      <c r="W1374" s="113">
        <f t="shared" si="1293"/>
        <v>0</v>
      </c>
      <c r="X1374" s="113">
        <f t="shared" si="1293"/>
        <v>0</v>
      </c>
      <c r="Y1374" s="113">
        <f t="shared" si="1293"/>
        <v>0</v>
      </c>
      <c r="Z1374" s="113">
        <f t="shared" si="1293"/>
        <v>0</v>
      </c>
      <c r="AA1374" s="113">
        <f t="shared" si="1293"/>
        <v>0</v>
      </c>
      <c r="AB1374" s="113">
        <f t="shared" si="1293"/>
        <v>0</v>
      </c>
      <c r="AC1374" s="113">
        <f t="shared" si="1293"/>
        <v>0</v>
      </c>
      <c r="AD1374" s="113">
        <f t="shared" si="1293"/>
        <v>0</v>
      </c>
      <c r="AE1374" s="113">
        <f t="shared" si="1293"/>
        <v>0</v>
      </c>
      <c r="AF1374" s="113">
        <f t="shared" si="1293"/>
        <v>0</v>
      </c>
      <c r="AG1374" s="113">
        <f t="shared" si="1293"/>
        <v>0</v>
      </c>
      <c r="AH1374" s="113">
        <f t="shared" si="1293"/>
        <v>0</v>
      </c>
      <c r="AI1374" s="113">
        <f t="shared" si="1293"/>
        <v>0</v>
      </c>
      <c r="AJ1374" s="113">
        <f t="shared" si="1293"/>
        <v>0</v>
      </c>
      <c r="AK1374" s="113">
        <f t="shared" si="1293"/>
        <v>0</v>
      </c>
      <c r="AL1374" s="113">
        <f t="shared" si="1293"/>
        <v>0</v>
      </c>
      <c r="AM1374" s="113">
        <f t="shared" si="1293"/>
        <v>0</v>
      </c>
      <c r="AN1374" s="113">
        <f t="shared" si="1293"/>
        <v>0</v>
      </c>
      <c r="AO1374" s="113">
        <f t="shared" si="1293"/>
        <v>0</v>
      </c>
      <c r="AP1374" s="113">
        <f t="shared" si="1293"/>
        <v>0</v>
      </c>
      <c r="AQ1374" s="113">
        <f t="shared" si="1293"/>
        <v>0</v>
      </c>
      <c r="AR1374" s="113">
        <f t="shared" si="1293"/>
        <v>0</v>
      </c>
      <c r="AS1374" s="113">
        <f t="shared" si="1293"/>
        <v>0</v>
      </c>
      <c r="AT1374" s="113">
        <f t="shared" si="1293"/>
        <v>0</v>
      </c>
      <c r="AU1374" s="113">
        <f t="shared" si="1293"/>
        <v>0</v>
      </c>
      <c r="AV1374" s="113">
        <f t="shared" si="1293"/>
        <v>0</v>
      </c>
      <c r="AW1374" s="113">
        <f t="shared" si="1293"/>
        <v>0</v>
      </c>
    </row>
    <row r="1375" spans="1:49">
      <c r="A1375" s="45" t="s">
        <v>29</v>
      </c>
      <c r="B1375" s="36"/>
      <c r="C1375" s="113"/>
      <c r="D1375" s="113"/>
      <c r="E1375" s="113"/>
      <c r="F1375" s="113"/>
      <c r="G1375" s="113"/>
      <c r="H1375" s="113"/>
      <c r="I1375" s="113"/>
      <c r="J1375" s="113"/>
      <c r="K1375" s="113"/>
      <c r="L1375" s="113"/>
      <c r="M1375" s="113"/>
      <c r="N1375" s="113"/>
      <c r="O1375" s="113"/>
      <c r="P1375" s="113"/>
      <c r="Q1375" s="113"/>
      <c r="R1375" s="113"/>
      <c r="S1375" s="113"/>
      <c r="T1375" s="113"/>
      <c r="U1375" s="113"/>
      <c r="V1375" s="113"/>
      <c r="W1375" s="113"/>
      <c r="X1375" s="113"/>
      <c r="Y1375" s="113"/>
      <c r="Z1375" s="113"/>
      <c r="AA1375" s="113"/>
      <c r="AB1375" s="113"/>
      <c r="AC1375" s="113"/>
      <c r="AD1375" s="113"/>
      <c r="AE1375" s="113"/>
      <c r="AF1375" s="113"/>
      <c r="AG1375" s="113"/>
      <c r="AH1375" s="113"/>
      <c r="AI1375" s="113"/>
      <c r="AJ1375" s="113"/>
      <c r="AK1375" s="113"/>
      <c r="AL1375" s="113"/>
      <c r="AM1375" s="113"/>
      <c r="AN1375" s="113"/>
      <c r="AO1375" s="113"/>
      <c r="AP1375" s="113"/>
      <c r="AQ1375" s="113"/>
      <c r="AR1375" s="113"/>
      <c r="AS1375" s="113"/>
      <c r="AT1375" s="113"/>
      <c r="AU1375" s="113"/>
      <c r="AV1375" s="113"/>
      <c r="AW1375" s="116"/>
    </row>
    <row r="1376" spans="1:49">
      <c r="A1376" s="42" t="s">
        <v>30</v>
      </c>
      <c r="B1376" s="36"/>
      <c r="C1376" s="113">
        <f>C1370+C1373</f>
        <v>0</v>
      </c>
      <c r="D1376" s="113">
        <f t="shared" ref="D1376:AW1376" si="1294">D1370+D1373</f>
        <v>0</v>
      </c>
      <c r="E1376" s="113">
        <f t="shared" si="1294"/>
        <v>0</v>
      </c>
      <c r="F1376" s="113">
        <f t="shared" si="1294"/>
        <v>0</v>
      </c>
      <c r="G1376" s="113">
        <f t="shared" si="1294"/>
        <v>0</v>
      </c>
      <c r="H1376" s="113">
        <f t="shared" si="1294"/>
        <v>0</v>
      </c>
      <c r="I1376" s="113">
        <f t="shared" si="1294"/>
        <v>0</v>
      </c>
      <c r="J1376" s="113">
        <f t="shared" si="1294"/>
        <v>0</v>
      </c>
      <c r="K1376" s="113">
        <f t="shared" si="1294"/>
        <v>0</v>
      </c>
      <c r="L1376" s="113">
        <f t="shared" si="1294"/>
        <v>0</v>
      </c>
      <c r="M1376" s="113">
        <f t="shared" si="1294"/>
        <v>0</v>
      </c>
      <c r="N1376" s="113">
        <f t="shared" si="1294"/>
        <v>0</v>
      </c>
      <c r="O1376" s="113">
        <f t="shared" si="1294"/>
        <v>0</v>
      </c>
      <c r="P1376" s="113">
        <f t="shared" si="1294"/>
        <v>0</v>
      </c>
      <c r="Q1376" s="113">
        <f t="shared" si="1294"/>
        <v>0</v>
      </c>
      <c r="R1376" s="113">
        <f t="shared" si="1294"/>
        <v>0</v>
      </c>
      <c r="S1376" s="113">
        <f t="shared" si="1294"/>
        <v>0</v>
      </c>
      <c r="T1376" s="113">
        <f t="shared" si="1294"/>
        <v>0</v>
      </c>
      <c r="U1376" s="113">
        <f t="shared" si="1294"/>
        <v>0</v>
      </c>
      <c r="V1376" s="113">
        <f t="shared" si="1294"/>
        <v>0</v>
      </c>
      <c r="W1376" s="113">
        <f t="shared" si="1294"/>
        <v>0</v>
      </c>
      <c r="X1376" s="113">
        <f t="shared" si="1294"/>
        <v>0</v>
      </c>
      <c r="Y1376" s="113">
        <f t="shared" si="1294"/>
        <v>0</v>
      </c>
      <c r="Z1376" s="113">
        <f t="shared" si="1294"/>
        <v>0</v>
      </c>
      <c r="AA1376" s="113">
        <f t="shared" si="1294"/>
        <v>0</v>
      </c>
      <c r="AB1376" s="113">
        <f t="shared" si="1294"/>
        <v>0</v>
      </c>
      <c r="AC1376" s="113">
        <f t="shared" si="1294"/>
        <v>0</v>
      </c>
      <c r="AD1376" s="113">
        <f t="shared" si="1294"/>
        <v>0</v>
      </c>
      <c r="AE1376" s="113">
        <f t="shared" si="1294"/>
        <v>0</v>
      </c>
      <c r="AF1376" s="113">
        <f t="shared" si="1294"/>
        <v>0</v>
      </c>
      <c r="AG1376" s="113">
        <f t="shared" si="1294"/>
        <v>0</v>
      </c>
      <c r="AH1376" s="113">
        <f t="shared" si="1294"/>
        <v>0</v>
      </c>
      <c r="AI1376" s="113">
        <f t="shared" si="1294"/>
        <v>0</v>
      </c>
      <c r="AJ1376" s="113">
        <f t="shared" si="1294"/>
        <v>0</v>
      </c>
      <c r="AK1376" s="113">
        <f t="shared" si="1294"/>
        <v>0</v>
      </c>
      <c r="AL1376" s="113">
        <f t="shared" si="1294"/>
        <v>0</v>
      </c>
      <c r="AM1376" s="113">
        <f t="shared" si="1294"/>
        <v>0</v>
      </c>
      <c r="AN1376" s="113">
        <f t="shared" si="1294"/>
        <v>0</v>
      </c>
      <c r="AO1376" s="113">
        <f t="shared" si="1294"/>
        <v>0</v>
      </c>
      <c r="AP1376" s="113">
        <f t="shared" si="1294"/>
        <v>0</v>
      </c>
      <c r="AQ1376" s="113">
        <f t="shared" si="1294"/>
        <v>0</v>
      </c>
      <c r="AR1376" s="113">
        <f t="shared" si="1294"/>
        <v>0</v>
      </c>
      <c r="AS1376" s="113">
        <f t="shared" si="1294"/>
        <v>0</v>
      </c>
      <c r="AT1376" s="113">
        <f t="shared" si="1294"/>
        <v>0</v>
      </c>
      <c r="AU1376" s="113">
        <f t="shared" si="1294"/>
        <v>0</v>
      </c>
      <c r="AV1376" s="113">
        <f t="shared" si="1294"/>
        <v>0</v>
      </c>
      <c r="AW1376" s="116">
        <f t="shared" si="1294"/>
        <v>0</v>
      </c>
    </row>
    <row r="1377" spans="1:49">
      <c r="A1377" s="42" t="s">
        <v>31</v>
      </c>
      <c r="B1377" s="36"/>
      <c r="C1377" s="113">
        <f t="shared" ref="C1377:AW1377" si="1295">C1371+C1374</f>
        <v>0</v>
      </c>
      <c r="D1377" s="113">
        <f t="shared" si="1295"/>
        <v>0</v>
      </c>
      <c r="E1377" s="113">
        <f t="shared" si="1295"/>
        <v>0</v>
      </c>
      <c r="F1377" s="113">
        <f t="shared" si="1295"/>
        <v>0</v>
      </c>
      <c r="G1377" s="113">
        <f t="shared" si="1295"/>
        <v>0</v>
      </c>
      <c r="H1377" s="113">
        <f t="shared" si="1295"/>
        <v>0</v>
      </c>
      <c r="I1377" s="113">
        <f t="shared" si="1295"/>
        <v>0</v>
      </c>
      <c r="J1377" s="113">
        <f t="shared" si="1295"/>
        <v>0</v>
      </c>
      <c r="K1377" s="113">
        <f t="shared" si="1295"/>
        <v>0</v>
      </c>
      <c r="L1377" s="113">
        <f t="shared" si="1295"/>
        <v>0</v>
      </c>
      <c r="M1377" s="113">
        <f t="shared" si="1295"/>
        <v>0</v>
      </c>
      <c r="N1377" s="113">
        <f t="shared" si="1295"/>
        <v>0</v>
      </c>
      <c r="O1377" s="113">
        <f t="shared" si="1295"/>
        <v>0</v>
      </c>
      <c r="P1377" s="113">
        <f t="shared" si="1295"/>
        <v>0</v>
      </c>
      <c r="Q1377" s="113">
        <f t="shared" si="1295"/>
        <v>0</v>
      </c>
      <c r="R1377" s="113">
        <f t="shared" si="1295"/>
        <v>0</v>
      </c>
      <c r="S1377" s="113">
        <f t="shared" si="1295"/>
        <v>0</v>
      </c>
      <c r="T1377" s="113">
        <f t="shared" si="1295"/>
        <v>0</v>
      </c>
      <c r="U1377" s="113">
        <f t="shared" si="1295"/>
        <v>0</v>
      </c>
      <c r="V1377" s="113">
        <f t="shared" si="1295"/>
        <v>0</v>
      </c>
      <c r="W1377" s="113">
        <f t="shared" si="1295"/>
        <v>0</v>
      </c>
      <c r="X1377" s="113">
        <f t="shared" si="1295"/>
        <v>0</v>
      </c>
      <c r="Y1377" s="113">
        <f t="shared" si="1295"/>
        <v>0</v>
      </c>
      <c r="Z1377" s="113">
        <f t="shared" si="1295"/>
        <v>0</v>
      </c>
      <c r="AA1377" s="113">
        <f t="shared" si="1295"/>
        <v>0</v>
      </c>
      <c r="AB1377" s="113">
        <f t="shared" si="1295"/>
        <v>0</v>
      </c>
      <c r="AC1377" s="113">
        <f t="shared" si="1295"/>
        <v>0</v>
      </c>
      <c r="AD1377" s="113">
        <f t="shared" si="1295"/>
        <v>0</v>
      </c>
      <c r="AE1377" s="113">
        <f t="shared" si="1295"/>
        <v>0</v>
      </c>
      <c r="AF1377" s="113">
        <f t="shared" si="1295"/>
        <v>0</v>
      </c>
      <c r="AG1377" s="113">
        <f t="shared" si="1295"/>
        <v>0</v>
      </c>
      <c r="AH1377" s="113">
        <f t="shared" si="1295"/>
        <v>0</v>
      </c>
      <c r="AI1377" s="113">
        <f t="shared" si="1295"/>
        <v>0</v>
      </c>
      <c r="AJ1377" s="113">
        <f t="shared" si="1295"/>
        <v>0</v>
      </c>
      <c r="AK1377" s="113">
        <f t="shared" si="1295"/>
        <v>0</v>
      </c>
      <c r="AL1377" s="113">
        <f t="shared" si="1295"/>
        <v>0</v>
      </c>
      <c r="AM1377" s="113">
        <f t="shared" si="1295"/>
        <v>0</v>
      </c>
      <c r="AN1377" s="113">
        <f t="shared" si="1295"/>
        <v>0</v>
      </c>
      <c r="AO1377" s="113">
        <f t="shared" si="1295"/>
        <v>0</v>
      </c>
      <c r="AP1377" s="113">
        <f t="shared" si="1295"/>
        <v>0</v>
      </c>
      <c r="AQ1377" s="113">
        <f t="shared" si="1295"/>
        <v>0</v>
      </c>
      <c r="AR1377" s="113">
        <f t="shared" si="1295"/>
        <v>0</v>
      </c>
      <c r="AS1377" s="113">
        <f t="shared" si="1295"/>
        <v>0</v>
      </c>
      <c r="AT1377" s="113">
        <f t="shared" si="1295"/>
        <v>0</v>
      </c>
      <c r="AU1377" s="113">
        <f t="shared" si="1295"/>
        <v>0</v>
      </c>
      <c r="AV1377" s="113">
        <f t="shared" si="1295"/>
        <v>0</v>
      </c>
      <c r="AW1377" s="116">
        <f t="shared" si="1295"/>
        <v>0</v>
      </c>
    </row>
    <row r="1378" spans="1:49">
      <c r="A1378" s="42" t="s">
        <v>34</v>
      </c>
      <c r="B1378" s="36"/>
      <c r="C1378" s="113" t="str">
        <f>IF(C1376&gt;0, C1377*(C1370/C1376),"")</f>
        <v/>
      </c>
      <c r="D1378" s="113" t="str">
        <f t="shared" ref="D1378:AW1378" si="1296">IF(D1376&gt;0, D1377*(D1370/D1376),"")</f>
        <v/>
      </c>
      <c r="E1378" s="113" t="str">
        <f t="shared" si="1296"/>
        <v/>
      </c>
      <c r="F1378" s="113" t="str">
        <f t="shared" si="1296"/>
        <v/>
      </c>
      <c r="G1378" s="113" t="str">
        <f t="shared" si="1296"/>
        <v/>
      </c>
      <c r="H1378" s="113" t="str">
        <f t="shared" si="1296"/>
        <v/>
      </c>
      <c r="I1378" s="113" t="str">
        <f t="shared" si="1296"/>
        <v/>
      </c>
      <c r="J1378" s="113" t="str">
        <f t="shared" si="1296"/>
        <v/>
      </c>
      <c r="K1378" s="113" t="str">
        <f t="shared" si="1296"/>
        <v/>
      </c>
      <c r="L1378" s="113" t="str">
        <f t="shared" si="1296"/>
        <v/>
      </c>
      <c r="M1378" s="113" t="str">
        <f t="shared" si="1296"/>
        <v/>
      </c>
      <c r="N1378" s="113" t="str">
        <f t="shared" si="1296"/>
        <v/>
      </c>
      <c r="O1378" s="113" t="str">
        <f t="shared" si="1296"/>
        <v/>
      </c>
      <c r="P1378" s="113" t="str">
        <f t="shared" si="1296"/>
        <v/>
      </c>
      <c r="Q1378" s="113" t="str">
        <f t="shared" si="1296"/>
        <v/>
      </c>
      <c r="R1378" s="113" t="str">
        <f t="shared" si="1296"/>
        <v/>
      </c>
      <c r="S1378" s="113" t="str">
        <f t="shared" si="1296"/>
        <v/>
      </c>
      <c r="T1378" s="113" t="str">
        <f t="shared" si="1296"/>
        <v/>
      </c>
      <c r="U1378" s="113" t="str">
        <f t="shared" si="1296"/>
        <v/>
      </c>
      <c r="V1378" s="113" t="str">
        <f t="shared" si="1296"/>
        <v/>
      </c>
      <c r="W1378" s="113" t="str">
        <f t="shared" si="1296"/>
        <v/>
      </c>
      <c r="X1378" s="113" t="str">
        <f t="shared" si="1296"/>
        <v/>
      </c>
      <c r="Y1378" s="113" t="str">
        <f t="shared" si="1296"/>
        <v/>
      </c>
      <c r="Z1378" s="113" t="str">
        <f t="shared" si="1296"/>
        <v/>
      </c>
      <c r="AA1378" s="113" t="str">
        <f t="shared" si="1296"/>
        <v/>
      </c>
      <c r="AB1378" s="113" t="str">
        <f t="shared" si="1296"/>
        <v/>
      </c>
      <c r="AC1378" s="113" t="str">
        <f t="shared" si="1296"/>
        <v/>
      </c>
      <c r="AD1378" s="113" t="str">
        <f t="shared" si="1296"/>
        <v/>
      </c>
      <c r="AE1378" s="113" t="str">
        <f t="shared" si="1296"/>
        <v/>
      </c>
      <c r="AF1378" s="113" t="str">
        <f t="shared" si="1296"/>
        <v/>
      </c>
      <c r="AG1378" s="113" t="str">
        <f t="shared" si="1296"/>
        <v/>
      </c>
      <c r="AH1378" s="113" t="str">
        <f t="shared" si="1296"/>
        <v/>
      </c>
      <c r="AI1378" s="113" t="str">
        <f t="shared" si="1296"/>
        <v/>
      </c>
      <c r="AJ1378" s="113" t="str">
        <f t="shared" si="1296"/>
        <v/>
      </c>
      <c r="AK1378" s="113" t="str">
        <f t="shared" si="1296"/>
        <v/>
      </c>
      <c r="AL1378" s="113" t="str">
        <f t="shared" si="1296"/>
        <v/>
      </c>
      <c r="AM1378" s="113" t="str">
        <f t="shared" si="1296"/>
        <v/>
      </c>
      <c r="AN1378" s="113" t="str">
        <f t="shared" si="1296"/>
        <v/>
      </c>
      <c r="AO1378" s="113" t="str">
        <f t="shared" si="1296"/>
        <v/>
      </c>
      <c r="AP1378" s="113" t="str">
        <f t="shared" si="1296"/>
        <v/>
      </c>
      <c r="AQ1378" s="113" t="str">
        <f t="shared" si="1296"/>
        <v/>
      </c>
      <c r="AR1378" s="113" t="str">
        <f t="shared" si="1296"/>
        <v/>
      </c>
      <c r="AS1378" s="113" t="str">
        <f t="shared" si="1296"/>
        <v/>
      </c>
      <c r="AT1378" s="113" t="str">
        <f t="shared" si="1296"/>
        <v/>
      </c>
      <c r="AU1378" s="113" t="str">
        <f t="shared" si="1296"/>
        <v/>
      </c>
      <c r="AV1378" s="113" t="str">
        <f t="shared" si="1296"/>
        <v/>
      </c>
      <c r="AW1378" s="116" t="str">
        <f t="shared" si="1296"/>
        <v/>
      </c>
    </row>
    <row r="1379" spans="1:49">
      <c r="A1379" s="42" t="s">
        <v>35</v>
      </c>
      <c r="B1379" s="36"/>
      <c r="C1379" s="113" t="str">
        <f>IF(C1376&gt;0, IF((C1376-1)=0,"", ( C1377*(C1370/C1376)*(1-(C1370/C1376))*(C1376-C1377))/(C1376-1)), "")</f>
        <v/>
      </c>
      <c r="D1379" s="113" t="str">
        <f t="shared" ref="D1379:AW1379" si="1297">IF(D1376&gt;0, IF((D1376-1)=0,"", ( D1377*(D1370/D1376)*(1-(D1370/D1376))*(D1376-D1377))/(D1376-1)), "")</f>
        <v/>
      </c>
      <c r="E1379" s="113" t="str">
        <f t="shared" si="1297"/>
        <v/>
      </c>
      <c r="F1379" s="113" t="str">
        <f t="shared" si="1297"/>
        <v/>
      </c>
      <c r="G1379" s="113" t="str">
        <f t="shared" si="1297"/>
        <v/>
      </c>
      <c r="H1379" s="113" t="str">
        <f t="shared" si="1297"/>
        <v/>
      </c>
      <c r="I1379" s="113" t="str">
        <f t="shared" si="1297"/>
        <v/>
      </c>
      <c r="J1379" s="113" t="str">
        <f t="shared" si="1297"/>
        <v/>
      </c>
      <c r="K1379" s="113" t="str">
        <f t="shared" si="1297"/>
        <v/>
      </c>
      <c r="L1379" s="113" t="str">
        <f t="shared" si="1297"/>
        <v/>
      </c>
      <c r="M1379" s="113" t="str">
        <f t="shared" si="1297"/>
        <v/>
      </c>
      <c r="N1379" s="113" t="str">
        <f t="shared" si="1297"/>
        <v/>
      </c>
      <c r="O1379" s="113" t="str">
        <f t="shared" si="1297"/>
        <v/>
      </c>
      <c r="P1379" s="113" t="str">
        <f t="shared" si="1297"/>
        <v/>
      </c>
      <c r="Q1379" s="113" t="str">
        <f t="shared" si="1297"/>
        <v/>
      </c>
      <c r="R1379" s="113" t="str">
        <f t="shared" si="1297"/>
        <v/>
      </c>
      <c r="S1379" s="113" t="str">
        <f t="shared" si="1297"/>
        <v/>
      </c>
      <c r="T1379" s="113" t="str">
        <f t="shared" si="1297"/>
        <v/>
      </c>
      <c r="U1379" s="113" t="str">
        <f t="shared" si="1297"/>
        <v/>
      </c>
      <c r="V1379" s="113" t="str">
        <f t="shared" si="1297"/>
        <v/>
      </c>
      <c r="W1379" s="113" t="str">
        <f t="shared" si="1297"/>
        <v/>
      </c>
      <c r="X1379" s="113" t="str">
        <f t="shared" si="1297"/>
        <v/>
      </c>
      <c r="Y1379" s="113" t="str">
        <f t="shared" si="1297"/>
        <v/>
      </c>
      <c r="Z1379" s="113" t="str">
        <f t="shared" si="1297"/>
        <v/>
      </c>
      <c r="AA1379" s="113" t="str">
        <f t="shared" si="1297"/>
        <v/>
      </c>
      <c r="AB1379" s="113" t="str">
        <f t="shared" si="1297"/>
        <v/>
      </c>
      <c r="AC1379" s="113" t="str">
        <f t="shared" si="1297"/>
        <v/>
      </c>
      <c r="AD1379" s="113" t="str">
        <f t="shared" si="1297"/>
        <v/>
      </c>
      <c r="AE1379" s="113" t="str">
        <f t="shared" si="1297"/>
        <v/>
      </c>
      <c r="AF1379" s="113" t="str">
        <f t="shared" si="1297"/>
        <v/>
      </c>
      <c r="AG1379" s="113" t="str">
        <f t="shared" si="1297"/>
        <v/>
      </c>
      <c r="AH1379" s="113" t="str">
        <f t="shared" si="1297"/>
        <v/>
      </c>
      <c r="AI1379" s="113" t="str">
        <f t="shared" si="1297"/>
        <v/>
      </c>
      <c r="AJ1379" s="113" t="str">
        <f t="shared" si="1297"/>
        <v/>
      </c>
      <c r="AK1379" s="113" t="str">
        <f t="shared" si="1297"/>
        <v/>
      </c>
      <c r="AL1379" s="113" t="str">
        <f t="shared" si="1297"/>
        <v/>
      </c>
      <c r="AM1379" s="113" t="str">
        <f t="shared" si="1297"/>
        <v/>
      </c>
      <c r="AN1379" s="113" t="str">
        <f t="shared" si="1297"/>
        <v/>
      </c>
      <c r="AO1379" s="113" t="str">
        <f t="shared" si="1297"/>
        <v/>
      </c>
      <c r="AP1379" s="113" t="str">
        <f t="shared" si="1297"/>
        <v/>
      </c>
      <c r="AQ1379" s="113" t="str">
        <f t="shared" si="1297"/>
        <v/>
      </c>
      <c r="AR1379" s="113" t="str">
        <f t="shared" si="1297"/>
        <v/>
      </c>
      <c r="AS1379" s="113" t="str">
        <f t="shared" si="1297"/>
        <v/>
      </c>
      <c r="AT1379" s="113" t="str">
        <f t="shared" si="1297"/>
        <v/>
      </c>
      <c r="AU1379" s="113" t="str">
        <f t="shared" si="1297"/>
        <v/>
      </c>
      <c r="AV1379" s="113" t="str">
        <f t="shared" si="1297"/>
        <v/>
      </c>
      <c r="AW1379" s="113" t="str">
        <f t="shared" si="1297"/>
        <v/>
      </c>
    </row>
    <row r="1380" spans="1:49">
      <c r="A1380" s="42" t="s">
        <v>33</v>
      </c>
      <c r="B1380" s="36" t="e">
        <f>(SUM(D1371:AW1371)-SUM(D1378:AW1378))^2/SUM(D1379:AW1379)</f>
        <v>#DIV/0!</v>
      </c>
      <c r="C1380" s="113"/>
      <c r="D1380" s="113"/>
      <c r="E1380" s="113"/>
      <c r="F1380" s="113"/>
      <c r="G1380" s="113"/>
      <c r="H1380" s="113"/>
      <c r="I1380" s="113"/>
      <c r="J1380" s="113"/>
      <c r="K1380" s="113"/>
      <c r="L1380" s="113"/>
      <c r="M1380" s="113"/>
      <c r="N1380" s="113"/>
      <c r="O1380" s="113"/>
      <c r="P1380" s="113"/>
      <c r="Q1380" s="113"/>
      <c r="R1380" s="113"/>
      <c r="S1380" s="113"/>
      <c r="T1380" s="113"/>
      <c r="U1380" s="113"/>
      <c r="V1380" s="113"/>
      <c r="W1380" s="113"/>
      <c r="X1380" s="113"/>
      <c r="Y1380" s="113"/>
      <c r="Z1380" s="113"/>
      <c r="AA1380" s="113"/>
      <c r="AB1380" s="113"/>
      <c r="AC1380" s="113"/>
      <c r="AD1380" s="113"/>
      <c r="AE1380" s="113"/>
      <c r="AF1380" s="113"/>
      <c r="AG1380" s="113"/>
      <c r="AH1380" s="113"/>
      <c r="AI1380" s="113"/>
      <c r="AJ1380" s="113"/>
      <c r="AK1380" s="113"/>
      <c r="AL1380" s="113"/>
      <c r="AM1380" s="113"/>
      <c r="AN1380" s="113"/>
      <c r="AO1380" s="113"/>
      <c r="AP1380" s="113"/>
      <c r="AQ1380" s="113"/>
      <c r="AR1380" s="113"/>
      <c r="AS1380" s="113"/>
      <c r="AT1380" s="113"/>
      <c r="AU1380" s="113"/>
      <c r="AV1380" s="113"/>
      <c r="AW1380" s="116"/>
    </row>
    <row r="1381" spans="1:49" ht="16" thickBot="1">
      <c r="A1381" s="46" t="s">
        <v>32</v>
      </c>
      <c r="B1381" s="47" t="e">
        <f>CHIDIST(B1380,1)</f>
        <v>#DIV/0!</v>
      </c>
      <c r="C1381" s="117"/>
      <c r="D1381" s="117"/>
      <c r="E1381" s="117"/>
      <c r="F1381" s="117"/>
      <c r="G1381" s="117"/>
      <c r="H1381" s="117"/>
      <c r="I1381" s="117"/>
      <c r="J1381" s="117"/>
      <c r="K1381" s="117"/>
      <c r="L1381" s="117"/>
      <c r="M1381" s="117"/>
      <c r="N1381" s="117"/>
      <c r="O1381" s="117"/>
      <c r="P1381" s="117"/>
      <c r="Q1381" s="117"/>
      <c r="R1381" s="117"/>
      <c r="S1381" s="117"/>
      <c r="T1381" s="117"/>
      <c r="U1381" s="117"/>
      <c r="V1381" s="117"/>
      <c r="W1381" s="117"/>
      <c r="X1381" s="117"/>
      <c r="Y1381" s="117"/>
      <c r="Z1381" s="117"/>
      <c r="AA1381" s="117"/>
      <c r="AB1381" s="117"/>
      <c r="AC1381" s="117"/>
      <c r="AD1381" s="117"/>
      <c r="AE1381" s="117"/>
      <c r="AF1381" s="117"/>
      <c r="AG1381" s="117"/>
      <c r="AH1381" s="117"/>
      <c r="AI1381" s="117"/>
      <c r="AJ1381" s="117"/>
      <c r="AK1381" s="117"/>
      <c r="AL1381" s="117"/>
      <c r="AM1381" s="117"/>
      <c r="AN1381" s="117"/>
      <c r="AO1381" s="117"/>
      <c r="AP1381" s="117"/>
      <c r="AQ1381" s="117"/>
      <c r="AR1381" s="117"/>
      <c r="AS1381" s="117"/>
      <c r="AT1381" s="117"/>
      <c r="AU1381" s="117"/>
      <c r="AV1381" s="117"/>
      <c r="AW1381" s="118"/>
    </row>
    <row r="1382" spans="1:49">
      <c r="A1382" s="33"/>
      <c r="B1382" s="33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  <c r="AC1382" s="37"/>
      <c r="AD1382" s="37"/>
      <c r="AE1382" s="37"/>
      <c r="AF1382" s="37"/>
      <c r="AG1382" s="37"/>
      <c r="AH1382" s="37"/>
      <c r="AI1382" s="37"/>
      <c r="AJ1382" s="37"/>
      <c r="AK1382" s="37"/>
      <c r="AL1382" s="37"/>
      <c r="AM1382" s="37"/>
      <c r="AN1382" s="37"/>
      <c r="AO1382" s="37"/>
      <c r="AP1382" s="37"/>
      <c r="AQ1382" s="37"/>
      <c r="AR1382" s="37"/>
      <c r="AS1382" s="37"/>
      <c r="AT1382" s="37"/>
      <c r="AU1382" s="37"/>
      <c r="AV1382" s="37"/>
      <c r="AW1382" s="37"/>
    </row>
    <row r="1383" spans="1:49" ht="16" thickBot="1">
      <c r="A1383" s="33"/>
      <c r="B1383" s="33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  <c r="AC1383" s="37"/>
      <c r="AD1383" s="37"/>
      <c r="AE1383" s="37"/>
      <c r="AF1383" s="37"/>
      <c r="AG1383" s="37"/>
      <c r="AH1383" s="37"/>
      <c r="AI1383" s="37"/>
      <c r="AJ1383" s="37"/>
      <c r="AK1383" s="37"/>
      <c r="AL1383" s="37"/>
      <c r="AM1383" s="37"/>
      <c r="AN1383" s="37"/>
      <c r="AO1383" s="37"/>
      <c r="AP1383" s="37"/>
      <c r="AQ1383" s="37"/>
      <c r="AR1383" s="37"/>
      <c r="AS1383" s="37"/>
      <c r="AT1383" s="37"/>
      <c r="AU1383" s="37"/>
      <c r="AV1383" s="37"/>
      <c r="AW1383" s="37"/>
    </row>
    <row r="1384" spans="1:49">
      <c r="A1384" s="43" t="str">
        <f>A1386&amp;" vs. "&amp;A1389</f>
        <v>Strain G vs. Strain L</v>
      </c>
      <c r="B1384" s="44" t="e">
        <f>"p = "&amp;FIXED(B1398,6)</f>
        <v>#DIV/0!</v>
      </c>
      <c r="C1384" s="114"/>
      <c r="D1384" s="114"/>
      <c r="E1384" s="114"/>
      <c r="F1384" s="114"/>
      <c r="G1384" s="114"/>
      <c r="H1384" s="114"/>
      <c r="I1384" s="114"/>
      <c r="J1384" s="114"/>
      <c r="K1384" s="114"/>
      <c r="L1384" s="114"/>
      <c r="M1384" s="114"/>
      <c r="N1384" s="114"/>
      <c r="O1384" s="114"/>
      <c r="P1384" s="114"/>
      <c r="Q1384" s="114"/>
      <c r="R1384" s="114"/>
      <c r="S1384" s="114"/>
      <c r="T1384" s="114"/>
      <c r="U1384" s="114"/>
      <c r="V1384" s="114"/>
      <c r="W1384" s="114"/>
      <c r="X1384" s="114"/>
      <c r="Y1384" s="114"/>
      <c r="Z1384" s="114"/>
      <c r="AA1384" s="114"/>
      <c r="AB1384" s="114"/>
      <c r="AC1384" s="114"/>
      <c r="AD1384" s="114"/>
      <c r="AE1384" s="114"/>
      <c r="AF1384" s="114"/>
      <c r="AG1384" s="114"/>
      <c r="AH1384" s="114"/>
      <c r="AI1384" s="114"/>
      <c r="AJ1384" s="114"/>
      <c r="AK1384" s="114"/>
      <c r="AL1384" s="114"/>
      <c r="AM1384" s="114"/>
      <c r="AN1384" s="114"/>
      <c r="AO1384" s="114"/>
      <c r="AP1384" s="114"/>
      <c r="AQ1384" s="114"/>
      <c r="AR1384" s="114"/>
      <c r="AS1384" s="114"/>
      <c r="AT1384" s="114"/>
      <c r="AU1384" s="114"/>
      <c r="AV1384" s="114"/>
      <c r="AW1384" s="115"/>
    </row>
    <row r="1385" spans="1:49">
      <c r="A1385" s="33"/>
      <c r="B1385" s="33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  <c r="AC1385" s="37"/>
      <c r="AD1385" s="37"/>
      <c r="AE1385" s="37"/>
      <c r="AF1385" s="37"/>
      <c r="AG1385" s="37"/>
      <c r="AH1385" s="37"/>
      <c r="AI1385" s="37"/>
      <c r="AJ1385" s="37"/>
      <c r="AK1385" s="37"/>
      <c r="AL1385" s="37"/>
      <c r="AM1385" s="37"/>
      <c r="AN1385" s="37"/>
      <c r="AO1385" s="37"/>
      <c r="AP1385" s="37"/>
      <c r="AQ1385" s="37"/>
      <c r="AR1385" s="37"/>
      <c r="AS1385" s="37"/>
      <c r="AT1385" s="37"/>
      <c r="AU1385" s="37"/>
      <c r="AV1385" s="37"/>
      <c r="AW1385" s="37"/>
    </row>
    <row r="1386" spans="1:49">
      <c r="A1386" s="45" t="str">
        <f>A$246</f>
        <v>Strain G</v>
      </c>
      <c r="B1386" s="36"/>
      <c r="C1386" s="113"/>
      <c r="D1386" s="113"/>
      <c r="E1386" s="113"/>
      <c r="F1386" s="113"/>
      <c r="G1386" s="113"/>
      <c r="H1386" s="113"/>
      <c r="I1386" s="113"/>
      <c r="J1386" s="113"/>
      <c r="K1386" s="113"/>
      <c r="L1386" s="113"/>
      <c r="M1386" s="113"/>
      <c r="N1386" s="113"/>
      <c r="O1386" s="113"/>
      <c r="P1386" s="113"/>
      <c r="Q1386" s="113"/>
      <c r="R1386" s="113"/>
      <c r="S1386" s="113"/>
      <c r="T1386" s="113"/>
      <c r="U1386" s="113"/>
      <c r="V1386" s="113"/>
      <c r="W1386" s="113"/>
      <c r="X1386" s="113"/>
      <c r="Y1386" s="113"/>
      <c r="Z1386" s="113"/>
      <c r="AA1386" s="113"/>
      <c r="AB1386" s="113"/>
      <c r="AC1386" s="113"/>
      <c r="AD1386" s="113"/>
      <c r="AE1386" s="113"/>
      <c r="AF1386" s="113"/>
      <c r="AG1386" s="113"/>
      <c r="AH1386" s="113"/>
      <c r="AI1386" s="113"/>
      <c r="AJ1386" s="113"/>
      <c r="AK1386" s="113"/>
      <c r="AL1386" s="113"/>
      <c r="AM1386" s="113"/>
      <c r="AN1386" s="113"/>
      <c r="AO1386" s="113"/>
      <c r="AP1386" s="113"/>
      <c r="AQ1386" s="113"/>
      <c r="AR1386" s="113"/>
      <c r="AS1386" s="113"/>
      <c r="AT1386" s="113"/>
      <c r="AU1386" s="113"/>
      <c r="AV1386" s="113"/>
      <c r="AW1386" s="116"/>
    </row>
    <row r="1387" spans="1:49">
      <c r="A1387" s="42" t="str">
        <f>A$247</f>
        <v>Number of Subjects at Risk (N)</v>
      </c>
      <c r="B1387" s="36">
        <f>B$247</f>
        <v>0</v>
      </c>
      <c r="C1387" s="113">
        <f t="shared" ref="C1387:AW1387" si="1298">C$247</f>
        <v>0</v>
      </c>
      <c r="D1387" s="113">
        <f t="shared" si="1298"/>
        <v>0</v>
      </c>
      <c r="E1387" s="113">
        <f t="shared" si="1298"/>
        <v>0</v>
      </c>
      <c r="F1387" s="113">
        <f t="shared" si="1298"/>
        <v>0</v>
      </c>
      <c r="G1387" s="113">
        <f t="shared" si="1298"/>
        <v>0</v>
      </c>
      <c r="H1387" s="113">
        <f t="shared" si="1298"/>
        <v>0</v>
      </c>
      <c r="I1387" s="113">
        <f t="shared" si="1298"/>
        <v>0</v>
      </c>
      <c r="J1387" s="113">
        <f t="shared" si="1298"/>
        <v>0</v>
      </c>
      <c r="K1387" s="113">
        <f t="shared" si="1298"/>
        <v>0</v>
      </c>
      <c r="L1387" s="113">
        <f t="shared" si="1298"/>
        <v>0</v>
      </c>
      <c r="M1387" s="113">
        <f t="shared" si="1298"/>
        <v>0</v>
      </c>
      <c r="N1387" s="113">
        <f t="shared" si="1298"/>
        <v>0</v>
      </c>
      <c r="O1387" s="113">
        <f t="shared" si="1298"/>
        <v>0</v>
      </c>
      <c r="P1387" s="113">
        <f t="shared" si="1298"/>
        <v>0</v>
      </c>
      <c r="Q1387" s="113">
        <f t="shared" si="1298"/>
        <v>0</v>
      </c>
      <c r="R1387" s="113">
        <f t="shared" si="1298"/>
        <v>0</v>
      </c>
      <c r="S1387" s="113">
        <f t="shared" si="1298"/>
        <v>0</v>
      </c>
      <c r="T1387" s="113">
        <f t="shared" si="1298"/>
        <v>0</v>
      </c>
      <c r="U1387" s="113">
        <f t="shared" si="1298"/>
        <v>0</v>
      </c>
      <c r="V1387" s="113">
        <f t="shared" si="1298"/>
        <v>0</v>
      </c>
      <c r="W1387" s="113">
        <f t="shared" si="1298"/>
        <v>0</v>
      </c>
      <c r="X1387" s="113">
        <f t="shared" si="1298"/>
        <v>0</v>
      </c>
      <c r="Y1387" s="113">
        <f t="shared" si="1298"/>
        <v>0</v>
      </c>
      <c r="Z1387" s="113">
        <f t="shared" si="1298"/>
        <v>0</v>
      </c>
      <c r="AA1387" s="113">
        <f t="shared" si="1298"/>
        <v>0</v>
      </c>
      <c r="AB1387" s="113">
        <f t="shared" si="1298"/>
        <v>0</v>
      </c>
      <c r="AC1387" s="113">
        <f t="shared" si="1298"/>
        <v>0</v>
      </c>
      <c r="AD1387" s="113">
        <f t="shared" si="1298"/>
        <v>0</v>
      </c>
      <c r="AE1387" s="113">
        <f t="shared" si="1298"/>
        <v>0</v>
      </c>
      <c r="AF1387" s="113">
        <f t="shared" si="1298"/>
        <v>0</v>
      </c>
      <c r="AG1387" s="113">
        <f t="shared" si="1298"/>
        <v>0</v>
      </c>
      <c r="AH1387" s="113">
        <f t="shared" si="1298"/>
        <v>0</v>
      </c>
      <c r="AI1387" s="113">
        <f t="shared" si="1298"/>
        <v>0</v>
      </c>
      <c r="AJ1387" s="113">
        <f t="shared" si="1298"/>
        <v>0</v>
      </c>
      <c r="AK1387" s="113">
        <f t="shared" si="1298"/>
        <v>0</v>
      </c>
      <c r="AL1387" s="113">
        <f t="shared" si="1298"/>
        <v>0</v>
      </c>
      <c r="AM1387" s="113">
        <f t="shared" si="1298"/>
        <v>0</v>
      </c>
      <c r="AN1387" s="113">
        <f t="shared" si="1298"/>
        <v>0</v>
      </c>
      <c r="AO1387" s="113">
        <f t="shared" si="1298"/>
        <v>0</v>
      </c>
      <c r="AP1387" s="113">
        <f t="shared" si="1298"/>
        <v>0</v>
      </c>
      <c r="AQ1387" s="113">
        <f t="shared" si="1298"/>
        <v>0</v>
      </c>
      <c r="AR1387" s="113">
        <f t="shared" si="1298"/>
        <v>0</v>
      </c>
      <c r="AS1387" s="113">
        <f t="shared" si="1298"/>
        <v>0</v>
      </c>
      <c r="AT1387" s="113">
        <f t="shared" si="1298"/>
        <v>0</v>
      </c>
      <c r="AU1387" s="113">
        <f t="shared" si="1298"/>
        <v>0</v>
      </c>
      <c r="AV1387" s="113">
        <f t="shared" si="1298"/>
        <v>0</v>
      </c>
      <c r="AW1387" s="113">
        <f t="shared" si="1298"/>
        <v>0</v>
      </c>
    </row>
    <row r="1388" spans="1:49">
      <c r="A1388" s="42" t="str">
        <f>A$248</f>
        <v>Observed Number of Deaths (O)</v>
      </c>
      <c r="B1388" s="36">
        <f>B$248</f>
        <v>0</v>
      </c>
      <c r="C1388" s="113">
        <f t="shared" ref="C1388:AW1388" si="1299">C$248</f>
        <v>0</v>
      </c>
      <c r="D1388" s="113">
        <f t="shared" si="1299"/>
        <v>0</v>
      </c>
      <c r="E1388" s="113">
        <f t="shared" si="1299"/>
        <v>0</v>
      </c>
      <c r="F1388" s="113">
        <f t="shared" si="1299"/>
        <v>0</v>
      </c>
      <c r="G1388" s="113">
        <f t="shared" si="1299"/>
        <v>0</v>
      </c>
      <c r="H1388" s="113">
        <f t="shared" si="1299"/>
        <v>0</v>
      </c>
      <c r="I1388" s="113">
        <f t="shared" si="1299"/>
        <v>0</v>
      </c>
      <c r="J1388" s="113">
        <f t="shared" si="1299"/>
        <v>0</v>
      </c>
      <c r="K1388" s="113">
        <f t="shared" si="1299"/>
        <v>0</v>
      </c>
      <c r="L1388" s="113">
        <f t="shared" si="1299"/>
        <v>0</v>
      </c>
      <c r="M1388" s="113">
        <f t="shared" si="1299"/>
        <v>0</v>
      </c>
      <c r="N1388" s="113">
        <f t="shared" si="1299"/>
        <v>0</v>
      </c>
      <c r="O1388" s="113">
        <f t="shared" si="1299"/>
        <v>0</v>
      </c>
      <c r="P1388" s="113">
        <f t="shared" si="1299"/>
        <v>0</v>
      </c>
      <c r="Q1388" s="113">
        <f t="shared" si="1299"/>
        <v>0</v>
      </c>
      <c r="R1388" s="113">
        <f t="shared" si="1299"/>
        <v>0</v>
      </c>
      <c r="S1388" s="113">
        <f t="shared" si="1299"/>
        <v>0</v>
      </c>
      <c r="T1388" s="113">
        <f t="shared" si="1299"/>
        <v>0</v>
      </c>
      <c r="U1388" s="113">
        <f t="shared" si="1299"/>
        <v>0</v>
      </c>
      <c r="V1388" s="113">
        <f t="shared" si="1299"/>
        <v>0</v>
      </c>
      <c r="W1388" s="113">
        <f t="shared" si="1299"/>
        <v>0</v>
      </c>
      <c r="X1388" s="113">
        <f t="shared" si="1299"/>
        <v>0</v>
      </c>
      <c r="Y1388" s="113">
        <f t="shared" si="1299"/>
        <v>0</v>
      </c>
      <c r="Z1388" s="113">
        <f t="shared" si="1299"/>
        <v>0</v>
      </c>
      <c r="AA1388" s="113">
        <f t="shared" si="1299"/>
        <v>0</v>
      </c>
      <c r="AB1388" s="113">
        <f t="shared" si="1299"/>
        <v>0</v>
      </c>
      <c r="AC1388" s="113">
        <f t="shared" si="1299"/>
        <v>0</v>
      </c>
      <c r="AD1388" s="113">
        <f t="shared" si="1299"/>
        <v>0</v>
      </c>
      <c r="AE1388" s="113">
        <f t="shared" si="1299"/>
        <v>0</v>
      </c>
      <c r="AF1388" s="113">
        <f t="shared" si="1299"/>
        <v>0</v>
      </c>
      <c r="AG1388" s="113">
        <f t="shared" si="1299"/>
        <v>0</v>
      </c>
      <c r="AH1388" s="113">
        <f t="shared" si="1299"/>
        <v>0</v>
      </c>
      <c r="AI1388" s="113">
        <f t="shared" si="1299"/>
        <v>0</v>
      </c>
      <c r="AJ1388" s="113">
        <f t="shared" si="1299"/>
        <v>0</v>
      </c>
      <c r="AK1388" s="113">
        <f t="shared" si="1299"/>
        <v>0</v>
      </c>
      <c r="AL1388" s="113">
        <f t="shared" si="1299"/>
        <v>0</v>
      </c>
      <c r="AM1388" s="113">
        <f t="shared" si="1299"/>
        <v>0</v>
      </c>
      <c r="AN1388" s="113">
        <f t="shared" si="1299"/>
        <v>0</v>
      </c>
      <c r="AO1388" s="113">
        <f t="shared" si="1299"/>
        <v>0</v>
      </c>
      <c r="AP1388" s="113">
        <f t="shared" si="1299"/>
        <v>0</v>
      </c>
      <c r="AQ1388" s="113">
        <f t="shared" si="1299"/>
        <v>0</v>
      </c>
      <c r="AR1388" s="113">
        <f t="shared" si="1299"/>
        <v>0</v>
      </c>
      <c r="AS1388" s="113">
        <f t="shared" si="1299"/>
        <v>0</v>
      </c>
      <c r="AT1388" s="113">
        <f t="shared" si="1299"/>
        <v>0</v>
      </c>
      <c r="AU1388" s="113">
        <f t="shared" si="1299"/>
        <v>0</v>
      </c>
      <c r="AV1388" s="113">
        <f t="shared" si="1299"/>
        <v>0</v>
      </c>
      <c r="AW1388" s="113">
        <f t="shared" si="1299"/>
        <v>0</v>
      </c>
    </row>
    <row r="1389" spans="1:49">
      <c r="A1389" s="45" t="str">
        <f>A$426</f>
        <v>Strain L</v>
      </c>
      <c r="B1389" s="36"/>
      <c r="C1389" s="113"/>
      <c r="D1389" s="113"/>
      <c r="E1389" s="113"/>
      <c r="F1389" s="113"/>
      <c r="G1389" s="113"/>
      <c r="H1389" s="113"/>
      <c r="I1389" s="113"/>
      <c r="J1389" s="113"/>
      <c r="K1389" s="113"/>
      <c r="L1389" s="113"/>
      <c r="M1389" s="113"/>
      <c r="N1389" s="113"/>
      <c r="O1389" s="113"/>
      <c r="P1389" s="113"/>
      <c r="Q1389" s="113"/>
      <c r="R1389" s="113"/>
      <c r="S1389" s="113"/>
      <c r="T1389" s="113"/>
      <c r="U1389" s="113"/>
      <c r="V1389" s="113"/>
      <c r="W1389" s="113"/>
      <c r="X1389" s="113"/>
      <c r="Y1389" s="113"/>
      <c r="Z1389" s="113"/>
      <c r="AA1389" s="113"/>
      <c r="AB1389" s="113"/>
      <c r="AC1389" s="113"/>
      <c r="AD1389" s="113"/>
      <c r="AE1389" s="113"/>
      <c r="AF1389" s="113"/>
      <c r="AG1389" s="113"/>
      <c r="AH1389" s="113"/>
      <c r="AI1389" s="113"/>
      <c r="AJ1389" s="113"/>
      <c r="AK1389" s="113"/>
      <c r="AL1389" s="113"/>
      <c r="AM1389" s="113"/>
      <c r="AN1389" s="113"/>
      <c r="AO1389" s="113"/>
      <c r="AP1389" s="113"/>
      <c r="AQ1389" s="113"/>
      <c r="AR1389" s="113"/>
      <c r="AS1389" s="113"/>
      <c r="AT1389" s="113"/>
      <c r="AU1389" s="113"/>
      <c r="AV1389" s="113"/>
      <c r="AW1389" s="116"/>
    </row>
    <row r="1390" spans="1:49">
      <c r="A1390" s="45" t="str">
        <f>A$355</f>
        <v>Number of Subjects at Risk (N)</v>
      </c>
      <c r="B1390" s="36">
        <f>B$427</f>
        <v>0</v>
      </c>
      <c r="C1390" s="113">
        <f t="shared" ref="C1390:AW1390" si="1300">C$427</f>
        <v>0</v>
      </c>
      <c r="D1390" s="113">
        <f t="shared" si="1300"/>
        <v>0</v>
      </c>
      <c r="E1390" s="113">
        <f t="shared" si="1300"/>
        <v>0</v>
      </c>
      <c r="F1390" s="113">
        <f t="shared" si="1300"/>
        <v>0</v>
      </c>
      <c r="G1390" s="113">
        <f t="shared" si="1300"/>
        <v>0</v>
      </c>
      <c r="H1390" s="113">
        <f t="shared" si="1300"/>
        <v>0</v>
      </c>
      <c r="I1390" s="113">
        <f t="shared" si="1300"/>
        <v>0</v>
      </c>
      <c r="J1390" s="113">
        <f t="shared" si="1300"/>
        <v>0</v>
      </c>
      <c r="K1390" s="113">
        <f t="shared" si="1300"/>
        <v>0</v>
      </c>
      <c r="L1390" s="113">
        <f t="shared" si="1300"/>
        <v>0</v>
      </c>
      <c r="M1390" s="113">
        <f t="shared" si="1300"/>
        <v>0</v>
      </c>
      <c r="N1390" s="113">
        <f t="shared" si="1300"/>
        <v>0</v>
      </c>
      <c r="O1390" s="113">
        <f t="shared" si="1300"/>
        <v>0</v>
      </c>
      <c r="P1390" s="113">
        <f t="shared" si="1300"/>
        <v>0</v>
      </c>
      <c r="Q1390" s="113">
        <f t="shared" si="1300"/>
        <v>0</v>
      </c>
      <c r="R1390" s="113">
        <f t="shared" si="1300"/>
        <v>0</v>
      </c>
      <c r="S1390" s="113">
        <f t="shared" si="1300"/>
        <v>0</v>
      </c>
      <c r="T1390" s="113">
        <f t="shared" si="1300"/>
        <v>0</v>
      </c>
      <c r="U1390" s="113">
        <f t="shared" si="1300"/>
        <v>0</v>
      </c>
      <c r="V1390" s="113">
        <f t="shared" si="1300"/>
        <v>0</v>
      </c>
      <c r="W1390" s="113">
        <f t="shared" si="1300"/>
        <v>0</v>
      </c>
      <c r="X1390" s="113">
        <f t="shared" si="1300"/>
        <v>0</v>
      </c>
      <c r="Y1390" s="113">
        <f t="shared" si="1300"/>
        <v>0</v>
      </c>
      <c r="Z1390" s="113">
        <f t="shared" si="1300"/>
        <v>0</v>
      </c>
      <c r="AA1390" s="113">
        <f t="shared" si="1300"/>
        <v>0</v>
      </c>
      <c r="AB1390" s="113">
        <f t="shared" si="1300"/>
        <v>0</v>
      </c>
      <c r="AC1390" s="113">
        <f t="shared" si="1300"/>
        <v>0</v>
      </c>
      <c r="AD1390" s="113">
        <f t="shared" si="1300"/>
        <v>0</v>
      </c>
      <c r="AE1390" s="113">
        <f t="shared" si="1300"/>
        <v>0</v>
      </c>
      <c r="AF1390" s="113">
        <f t="shared" si="1300"/>
        <v>0</v>
      </c>
      <c r="AG1390" s="113">
        <f t="shared" si="1300"/>
        <v>0</v>
      </c>
      <c r="AH1390" s="113">
        <f t="shared" si="1300"/>
        <v>0</v>
      </c>
      <c r="AI1390" s="113">
        <f t="shared" si="1300"/>
        <v>0</v>
      </c>
      <c r="AJ1390" s="113">
        <f t="shared" si="1300"/>
        <v>0</v>
      </c>
      <c r="AK1390" s="113">
        <f t="shared" si="1300"/>
        <v>0</v>
      </c>
      <c r="AL1390" s="113">
        <f t="shared" si="1300"/>
        <v>0</v>
      </c>
      <c r="AM1390" s="113">
        <f t="shared" si="1300"/>
        <v>0</v>
      </c>
      <c r="AN1390" s="113">
        <f t="shared" si="1300"/>
        <v>0</v>
      </c>
      <c r="AO1390" s="113">
        <f t="shared" si="1300"/>
        <v>0</v>
      </c>
      <c r="AP1390" s="113">
        <f t="shared" si="1300"/>
        <v>0</v>
      </c>
      <c r="AQ1390" s="113">
        <f t="shared" si="1300"/>
        <v>0</v>
      </c>
      <c r="AR1390" s="113">
        <f t="shared" si="1300"/>
        <v>0</v>
      </c>
      <c r="AS1390" s="113">
        <f t="shared" si="1300"/>
        <v>0</v>
      </c>
      <c r="AT1390" s="113">
        <f t="shared" si="1300"/>
        <v>0</v>
      </c>
      <c r="AU1390" s="113">
        <f t="shared" si="1300"/>
        <v>0</v>
      </c>
      <c r="AV1390" s="113">
        <f t="shared" si="1300"/>
        <v>0</v>
      </c>
      <c r="AW1390" s="113">
        <f t="shared" si="1300"/>
        <v>0</v>
      </c>
    </row>
    <row r="1391" spans="1:49">
      <c r="A1391" s="45" t="str">
        <f>A$356</f>
        <v>Observed Number of Deaths (O)</v>
      </c>
      <c r="B1391" s="36">
        <f>B$428</f>
        <v>0</v>
      </c>
      <c r="C1391" s="113">
        <f t="shared" ref="C1391:AW1391" si="1301">C$428</f>
        <v>0</v>
      </c>
      <c r="D1391" s="113">
        <f t="shared" si="1301"/>
        <v>0</v>
      </c>
      <c r="E1391" s="113">
        <f t="shared" si="1301"/>
        <v>0</v>
      </c>
      <c r="F1391" s="113">
        <f t="shared" si="1301"/>
        <v>0</v>
      </c>
      <c r="G1391" s="113">
        <f t="shared" si="1301"/>
        <v>0</v>
      </c>
      <c r="H1391" s="113">
        <f t="shared" si="1301"/>
        <v>0</v>
      </c>
      <c r="I1391" s="113">
        <f t="shared" si="1301"/>
        <v>0</v>
      </c>
      <c r="J1391" s="113">
        <f t="shared" si="1301"/>
        <v>0</v>
      </c>
      <c r="K1391" s="113">
        <f t="shared" si="1301"/>
        <v>0</v>
      </c>
      <c r="L1391" s="113">
        <f t="shared" si="1301"/>
        <v>0</v>
      </c>
      <c r="M1391" s="113">
        <f t="shared" si="1301"/>
        <v>0</v>
      </c>
      <c r="N1391" s="113">
        <f t="shared" si="1301"/>
        <v>0</v>
      </c>
      <c r="O1391" s="113">
        <f t="shared" si="1301"/>
        <v>0</v>
      </c>
      <c r="P1391" s="113">
        <f t="shared" si="1301"/>
        <v>0</v>
      </c>
      <c r="Q1391" s="113">
        <f t="shared" si="1301"/>
        <v>0</v>
      </c>
      <c r="R1391" s="113">
        <f t="shared" si="1301"/>
        <v>0</v>
      </c>
      <c r="S1391" s="113">
        <f t="shared" si="1301"/>
        <v>0</v>
      </c>
      <c r="T1391" s="113">
        <f t="shared" si="1301"/>
        <v>0</v>
      </c>
      <c r="U1391" s="113">
        <f t="shared" si="1301"/>
        <v>0</v>
      </c>
      <c r="V1391" s="113">
        <f t="shared" si="1301"/>
        <v>0</v>
      </c>
      <c r="W1391" s="113">
        <f t="shared" si="1301"/>
        <v>0</v>
      </c>
      <c r="X1391" s="113">
        <f t="shared" si="1301"/>
        <v>0</v>
      </c>
      <c r="Y1391" s="113">
        <f t="shared" si="1301"/>
        <v>0</v>
      </c>
      <c r="Z1391" s="113">
        <f t="shared" si="1301"/>
        <v>0</v>
      </c>
      <c r="AA1391" s="113">
        <f t="shared" si="1301"/>
        <v>0</v>
      </c>
      <c r="AB1391" s="113">
        <f t="shared" si="1301"/>
        <v>0</v>
      </c>
      <c r="AC1391" s="113">
        <f t="shared" si="1301"/>
        <v>0</v>
      </c>
      <c r="AD1391" s="113">
        <f t="shared" si="1301"/>
        <v>0</v>
      </c>
      <c r="AE1391" s="113">
        <f t="shared" si="1301"/>
        <v>0</v>
      </c>
      <c r="AF1391" s="113">
        <f t="shared" si="1301"/>
        <v>0</v>
      </c>
      <c r="AG1391" s="113">
        <f t="shared" si="1301"/>
        <v>0</v>
      </c>
      <c r="AH1391" s="113">
        <f t="shared" si="1301"/>
        <v>0</v>
      </c>
      <c r="AI1391" s="113">
        <f t="shared" si="1301"/>
        <v>0</v>
      </c>
      <c r="AJ1391" s="113">
        <f t="shared" si="1301"/>
        <v>0</v>
      </c>
      <c r="AK1391" s="113">
        <f t="shared" si="1301"/>
        <v>0</v>
      </c>
      <c r="AL1391" s="113">
        <f t="shared" si="1301"/>
        <v>0</v>
      </c>
      <c r="AM1391" s="113">
        <f t="shared" si="1301"/>
        <v>0</v>
      </c>
      <c r="AN1391" s="113">
        <f t="shared" si="1301"/>
        <v>0</v>
      </c>
      <c r="AO1391" s="113">
        <f t="shared" si="1301"/>
        <v>0</v>
      </c>
      <c r="AP1391" s="113">
        <f t="shared" si="1301"/>
        <v>0</v>
      </c>
      <c r="AQ1391" s="113">
        <f t="shared" si="1301"/>
        <v>0</v>
      </c>
      <c r="AR1391" s="113">
        <f t="shared" si="1301"/>
        <v>0</v>
      </c>
      <c r="AS1391" s="113">
        <f t="shared" si="1301"/>
        <v>0</v>
      </c>
      <c r="AT1391" s="113">
        <f t="shared" si="1301"/>
        <v>0</v>
      </c>
      <c r="AU1391" s="113">
        <f t="shared" si="1301"/>
        <v>0</v>
      </c>
      <c r="AV1391" s="113">
        <f t="shared" si="1301"/>
        <v>0</v>
      </c>
      <c r="AW1391" s="113">
        <f t="shared" si="1301"/>
        <v>0</v>
      </c>
    </row>
    <row r="1392" spans="1:49">
      <c r="A1392" s="45" t="s">
        <v>29</v>
      </c>
      <c r="B1392" s="36"/>
      <c r="C1392" s="113"/>
      <c r="D1392" s="113"/>
      <c r="E1392" s="113"/>
      <c r="F1392" s="113"/>
      <c r="G1392" s="113"/>
      <c r="H1392" s="113"/>
      <c r="I1392" s="113"/>
      <c r="J1392" s="113"/>
      <c r="K1392" s="113"/>
      <c r="L1392" s="113"/>
      <c r="M1392" s="113"/>
      <c r="N1392" s="113"/>
      <c r="O1392" s="113"/>
      <c r="P1392" s="113"/>
      <c r="Q1392" s="113"/>
      <c r="R1392" s="113"/>
      <c r="S1392" s="113"/>
      <c r="T1392" s="113"/>
      <c r="U1392" s="113"/>
      <c r="V1392" s="113"/>
      <c r="W1392" s="113"/>
      <c r="X1392" s="113"/>
      <c r="Y1392" s="113"/>
      <c r="Z1392" s="113"/>
      <c r="AA1392" s="113"/>
      <c r="AB1392" s="113"/>
      <c r="AC1392" s="113"/>
      <c r="AD1392" s="113"/>
      <c r="AE1392" s="113"/>
      <c r="AF1392" s="113"/>
      <c r="AG1392" s="113"/>
      <c r="AH1392" s="113"/>
      <c r="AI1392" s="113"/>
      <c r="AJ1392" s="113"/>
      <c r="AK1392" s="113"/>
      <c r="AL1392" s="113"/>
      <c r="AM1392" s="113"/>
      <c r="AN1392" s="113"/>
      <c r="AO1392" s="113"/>
      <c r="AP1392" s="113"/>
      <c r="AQ1392" s="113"/>
      <c r="AR1392" s="113"/>
      <c r="AS1392" s="113"/>
      <c r="AT1392" s="113"/>
      <c r="AU1392" s="113"/>
      <c r="AV1392" s="113"/>
      <c r="AW1392" s="116"/>
    </row>
    <row r="1393" spans="1:49">
      <c r="A1393" s="42" t="s">
        <v>30</v>
      </c>
      <c r="B1393" s="36"/>
      <c r="C1393" s="113">
        <f>C1387+C1390</f>
        <v>0</v>
      </c>
      <c r="D1393" s="113">
        <f t="shared" ref="D1393:AW1393" si="1302">D1387+D1390</f>
        <v>0</v>
      </c>
      <c r="E1393" s="113">
        <f t="shared" si="1302"/>
        <v>0</v>
      </c>
      <c r="F1393" s="113">
        <f t="shared" si="1302"/>
        <v>0</v>
      </c>
      <c r="G1393" s="113">
        <f t="shared" si="1302"/>
        <v>0</v>
      </c>
      <c r="H1393" s="113">
        <f t="shared" si="1302"/>
        <v>0</v>
      </c>
      <c r="I1393" s="113">
        <f t="shared" si="1302"/>
        <v>0</v>
      </c>
      <c r="J1393" s="113">
        <f t="shared" si="1302"/>
        <v>0</v>
      </c>
      <c r="K1393" s="113">
        <f t="shared" si="1302"/>
        <v>0</v>
      </c>
      <c r="L1393" s="113">
        <f t="shared" si="1302"/>
        <v>0</v>
      </c>
      <c r="M1393" s="113">
        <f t="shared" si="1302"/>
        <v>0</v>
      </c>
      <c r="N1393" s="113">
        <f t="shared" si="1302"/>
        <v>0</v>
      </c>
      <c r="O1393" s="113">
        <f t="shared" si="1302"/>
        <v>0</v>
      </c>
      <c r="P1393" s="113">
        <f t="shared" si="1302"/>
        <v>0</v>
      </c>
      <c r="Q1393" s="113">
        <f t="shared" si="1302"/>
        <v>0</v>
      </c>
      <c r="R1393" s="113">
        <f t="shared" si="1302"/>
        <v>0</v>
      </c>
      <c r="S1393" s="113">
        <f t="shared" si="1302"/>
        <v>0</v>
      </c>
      <c r="T1393" s="113">
        <f t="shared" si="1302"/>
        <v>0</v>
      </c>
      <c r="U1393" s="113">
        <f t="shared" si="1302"/>
        <v>0</v>
      </c>
      <c r="V1393" s="113">
        <f t="shared" si="1302"/>
        <v>0</v>
      </c>
      <c r="W1393" s="113">
        <f t="shared" si="1302"/>
        <v>0</v>
      </c>
      <c r="X1393" s="113">
        <f t="shared" si="1302"/>
        <v>0</v>
      </c>
      <c r="Y1393" s="113">
        <f t="shared" si="1302"/>
        <v>0</v>
      </c>
      <c r="Z1393" s="113">
        <f t="shared" si="1302"/>
        <v>0</v>
      </c>
      <c r="AA1393" s="113">
        <f t="shared" si="1302"/>
        <v>0</v>
      </c>
      <c r="AB1393" s="113">
        <f t="shared" si="1302"/>
        <v>0</v>
      </c>
      <c r="AC1393" s="113">
        <f t="shared" si="1302"/>
        <v>0</v>
      </c>
      <c r="AD1393" s="113">
        <f t="shared" si="1302"/>
        <v>0</v>
      </c>
      <c r="AE1393" s="113">
        <f t="shared" si="1302"/>
        <v>0</v>
      </c>
      <c r="AF1393" s="113">
        <f t="shared" si="1302"/>
        <v>0</v>
      </c>
      <c r="AG1393" s="113">
        <f t="shared" si="1302"/>
        <v>0</v>
      </c>
      <c r="AH1393" s="113">
        <f t="shared" si="1302"/>
        <v>0</v>
      </c>
      <c r="AI1393" s="113">
        <f t="shared" si="1302"/>
        <v>0</v>
      </c>
      <c r="AJ1393" s="113">
        <f t="shared" si="1302"/>
        <v>0</v>
      </c>
      <c r="AK1393" s="113">
        <f t="shared" si="1302"/>
        <v>0</v>
      </c>
      <c r="AL1393" s="113">
        <f t="shared" si="1302"/>
        <v>0</v>
      </c>
      <c r="AM1393" s="113">
        <f t="shared" si="1302"/>
        <v>0</v>
      </c>
      <c r="AN1393" s="113">
        <f t="shared" si="1302"/>
        <v>0</v>
      </c>
      <c r="AO1393" s="113">
        <f t="shared" si="1302"/>
        <v>0</v>
      </c>
      <c r="AP1393" s="113">
        <f t="shared" si="1302"/>
        <v>0</v>
      </c>
      <c r="AQ1393" s="113">
        <f t="shared" si="1302"/>
        <v>0</v>
      </c>
      <c r="AR1393" s="113">
        <f t="shared" si="1302"/>
        <v>0</v>
      </c>
      <c r="AS1393" s="113">
        <f t="shared" si="1302"/>
        <v>0</v>
      </c>
      <c r="AT1393" s="113">
        <f t="shared" si="1302"/>
        <v>0</v>
      </c>
      <c r="AU1393" s="113">
        <f t="shared" si="1302"/>
        <v>0</v>
      </c>
      <c r="AV1393" s="113">
        <f t="shared" si="1302"/>
        <v>0</v>
      </c>
      <c r="AW1393" s="116">
        <f t="shared" si="1302"/>
        <v>0</v>
      </c>
    </row>
    <row r="1394" spans="1:49">
      <c r="A1394" s="42" t="s">
        <v>31</v>
      </c>
      <c r="B1394" s="36"/>
      <c r="C1394" s="113">
        <f>C1388+C1391</f>
        <v>0</v>
      </c>
      <c r="D1394" s="113">
        <f t="shared" ref="D1394:AW1394" si="1303">D1388+D1391</f>
        <v>0</v>
      </c>
      <c r="E1394" s="113">
        <f t="shared" si="1303"/>
        <v>0</v>
      </c>
      <c r="F1394" s="113">
        <f t="shared" si="1303"/>
        <v>0</v>
      </c>
      <c r="G1394" s="113">
        <f t="shared" si="1303"/>
        <v>0</v>
      </c>
      <c r="H1394" s="113">
        <f t="shared" si="1303"/>
        <v>0</v>
      </c>
      <c r="I1394" s="113">
        <f t="shared" si="1303"/>
        <v>0</v>
      </c>
      <c r="J1394" s="113">
        <f t="shared" si="1303"/>
        <v>0</v>
      </c>
      <c r="K1394" s="113">
        <f t="shared" si="1303"/>
        <v>0</v>
      </c>
      <c r="L1394" s="113">
        <f t="shared" si="1303"/>
        <v>0</v>
      </c>
      <c r="M1394" s="113">
        <f t="shared" si="1303"/>
        <v>0</v>
      </c>
      <c r="N1394" s="113">
        <f t="shared" si="1303"/>
        <v>0</v>
      </c>
      <c r="O1394" s="113">
        <f t="shared" si="1303"/>
        <v>0</v>
      </c>
      <c r="P1394" s="113">
        <f t="shared" si="1303"/>
        <v>0</v>
      </c>
      <c r="Q1394" s="113">
        <f t="shared" si="1303"/>
        <v>0</v>
      </c>
      <c r="R1394" s="113">
        <f t="shared" si="1303"/>
        <v>0</v>
      </c>
      <c r="S1394" s="113">
        <f t="shared" si="1303"/>
        <v>0</v>
      </c>
      <c r="T1394" s="113">
        <f t="shared" si="1303"/>
        <v>0</v>
      </c>
      <c r="U1394" s="113">
        <f t="shared" si="1303"/>
        <v>0</v>
      </c>
      <c r="V1394" s="113">
        <f t="shared" si="1303"/>
        <v>0</v>
      </c>
      <c r="W1394" s="113">
        <f t="shared" si="1303"/>
        <v>0</v>
      </c>
      <c r="X1394" s="113">
        <f t="shared" si="1303"/>
        <v>0</v>
      </c>
      <c r="Y1394" s="113">
        <f t="shared" si="1303"/>
        <v>0</v>
      </c>
      <c r="Z1394" s="113">
        <f t="shared" si="1303"/>
        <v>0</v>
      </c>
      <c r="AA1394" s="113">
        <f t="shared" si="1303"/>
        <v>0</v>
      </c>
      <c r="AB1394" s="113">
        <f t="shared" si="1303"/>
        <v>0</v>
      </c>
      <c r="AC1394" s="113">
        <f t="shared" si="1303"/>
        <v>0</v>
      </c>
      <c r="AD1394" s="113">
        <f t="shared" si="1303"/>
        <v>0</v>
      </c>
      <c r="AE1394" s="113">
        <f t="shared" si="1303"/>
        <v>0</v>
      </c>
      <c r="AF1394" s="113">
        <f t="shared" si="1303"/>
        <v>0</v>
      </c>
      <c r="AG1394" s="113">
        <f t="shared" si="1303"/>
        <v>0</v>
      </c>
      <c r="AH1394" s="113">
        <f t="shared" si="1303"/>
        <v>0</v>
      </c>
      <c r="AI1394" s="113">
        <f t="shared" si="1303"/>
        <v>0</v>
      </c>
      <c r="AJ1394" s="113">
        <f t="shared" si="1303"/>
        <v>0</v>
      </c>
      <c r="AK1394" s="113">
        <f t="shared" si="1303"/>
        <v>0</v>
      </c>
      <c r="AL1394" s="113">
        <f t="shared" si="1303"/>
        <v>0</v>
      </c>
      <c r="AM1394" s="113">
        <f t="shared" si="1303"/>
        <v>0</v>
      </c>
      <c r="AN1394" s="113">
        <f t="shared" si="1303"/>
        <v>0</v>
      </c>
      <c r="AO1394" s="113">
        <f t="shared" si="1303"/>
        <v>0</v>
      </c>
      <c r="AP1394" s="113">
        <f t="shared" si="1303"/>
        <v>0</v>
      </c>
      <c r="AQ1394" s="113">
        <f t="shared" si="1303"/>
        <v>0</v>
      </c>
      <c r="AR1394" s="113">
        <f t="shared" si="1303"/>
        <v>0</v>
      </c>
      <c r="AS1394" s="113">
        <f t="shared" si="1303"/>
        <v>0</v>
      </c>
      <c r="AT1394" s="113">
        <f t="shared" si="1303"/>
        <v>0</v>
      </c>
      <c r="AU1394" s="113">
        <f t="shared" si="1303"/>
        <v>0</v>
      </c>
      <c r="AV1394" s="113">
        <f t="shared" si="1303"/>
        <v>0</v>
      </c>
      <c r="AW1394" s="116">
        <f t="shared" si="1303"/>
        <v>0</v>
      </c>
    </row>
    <row r="1395" spans="1:49">
      <c r="A1395" s="42" t="s">
        <v>34</v>
      </c>
      <c r="B1395" s="36"/>
      <c r="C1395" s="113" t="str">
        <f>IF(C1393&gt;0, C1394*(C1387/C1393),"")</f>
        <v/>
      </c>
      <c r="D1395" s="113" t="str">
        <f t="shared" ref="D1395:AW1395" si="1304">IF(D1393&gt;0, D1394*(D1387/D1393),"")</f>
        <v/>
      </c>
      <c r="E1395" s="113" t="str">
        <f t="shared" si="1304"/>
        <v/>
      </c>
      <c r="F1395" s="113" t="str">
        <f t="shared" si="1304"/>
        <v/>
      </c>
      <c r="G1395" s="113" t="str">
        <f t="shared" si="1304"/>
        <v/>
      </c>
      <c r="H1395" s="113" t="str">
        <f t="shared" si="1304"/>
        <v/>
      </c>
      <c r="I1395" s="113" t="str">
        <f t="shared" si="1304"/>
        <v/>
      </c>
      <c r="J1395" s="113" t="str">
        <f t="shared" si="1304"/>
        <v/>
      </c>
      <c r="K1395" s="113" t="str">
        <f t="shared" si="1304"/>
        <v/>
      </c>
      <c r="L1395" s="113" t="str">
        <f t="shared" si="1304"/>
        <v/>
      </c>
      <c r="M1395" s="113" t="str">
        <f t="shared" si="1304"/>
        <v/>
      </c>
      <c r="N1395" s="113" t="str">
        <f t="shared" si="1304"/>
        <v/>
      </c>
      <c r="O1395" s="113" t="str">
        <f t="shared" si="1304"/>
        <v/>
      </c>
      <c r="P1395" s="113" t="str">
        <f t="shared" si="1304"/>
        <v/>
      </c>
      <c r="Q1395" s="113" t="str">
        <f t="shared" si="1304"/>
        <v/>
      </c>
      <c r="R1395" s="113" t="str">
        <f t="shared" si="1304"/>
        <v/>
      </c>
      <c r="S1395" s="113" t="str">
        <f t="shared" si="1304"/>
        <v/>
      </c>
      <c r="T1395" s="113" t="str">
        <f t="shared" si="1304"/>
        <v/>
      </c>
      <c r="U1395" s="113" t="str">
        <f t="shared" si="1304"/>
        <v/>
      </c>
      <c r="V1395" s="113" t="str">
        <f t="shared" si="1304"/>
        <v/>
      </c>
      <c r="W1395" s="113" t="str">
        <f t="shared" si="1304"/>
        <v/>
      </c>
      <c r="X1395" s="113" t="str">
        <f t="shared" si="1304"/>
        <v/>
      </c>
      <c r="Y1395" s="113" t="str">
        <f t="shared" si="1304"/>
        <v/>
      </c>
      <c r="Z1395" s="113" t="str">
        <f t="shared" si="1304"/>
        <v/>
      </c>
      <c r="AA1395" s="113" t="str">
        <f t="shared" si="1304"/>
        <v/>
      </c>
      <c r="AB1395" s="113" t="str">
        <f t="shared" si="1304"/>
        <v/>
      </c>
      <c r="AC1395" s="113" t="str">
        <f t="shared" si="1304"/>
        <v/>
      </c>
      <c r="AD1395" s="113" t="str">
        <f t="shared" si="1304"/>
        <v/>
      </c>
      <c r="AE1395" s="113" t="str">
        <f t="shared" si="1304"/>
        <v/>
      </c>
      <c r="AF1395" s="113" t="str">
        <f t="shared" si="1304"/>
        <v/>
      </c>
      <c r="AG1395" s="113" t="str">
        <f t="shared" si="1304"/>
        <v/>
      </c>
      <c r="AH1395" s="113" t="str">
        <f t="shared" si="1304"/>
        <v/>
      </c>
      <c r="AI1395" s="113" t="str">
        <f t="shared" si="1304"/>
        <v/>
      </c>
      <c r="AJ1395" s="113" t="str">
        <f t="shared" si="1304"/>
        <v/>
      </c>
      <c r="AK1395" s="113" t="str">
        <f t="shared" si="1304"/>
        <v/>
      </c>
      <c r="AL1395" s="113" t="str">
        <f t="shared" si="1304"/>
        <v/>
      </c>
      <c r="AM1395" s="113" t="str">
        <f t="shared" si="1304"/>
        <v/>
      </c>
      <c r="AN1395" s="113" t="str">
        <f t="shared" si="1304"/>
        <v/>
      </c>
      <c r="AO1395" s="113" t="str">
        <f t="shared" si="1304"/>
        <v/>
      </c>
      <c r="AP1395" s="113" t="str">
        <f t="shared" si="1304"/>
        <v/>
      </c>
      <c r="AQ1395" s="113" t="str">
        <f t="shared" si="1304"/>
        <v/>
      </c>
      <c r="AR1395" s="113" t="str">
        <f t="shared" si="1304"/>
        <v/>
      </c>
      <c r="AS1395" s="113" t="str">
        <f t="shared" si="1304"/>
        <v/>
      </c>
      <c r="AT1395" s="113" t="str">
        <f t="shared" si="1304"/>
        <v/>
      </c>
      <c r="AU1395" s="113" t="str">
        <f t="shared" si="1304"/>
        <v/>
      </c>
      <c r="AV1395" s="113" t="str">
        <f t="shared" si="1304"/>
        <v/>
      </c>
      <c r="AW1395" s="116" t="str">
        <f t="shared" si="1304"/>
        <v/>
      </c>
    </row>
    <row r="1396" spans="1:49">
      <c r="A1396" s="42" t="s">
        <v>35</v>
      </c>
      <c r="B1396" s="36"/>
      <c r="C1396" s="113" t="str">
        <f>IF(C1393&gt;0, IF((C1393-1)=0,"", ( C1394*(C1387/C1393)*(1-(C1387/C1393))*(C1393-C1394))/(C1393-1)), "")</f>
        <v/>
      </c>
      <c r="D1396" s="113" t="str">
        <f t="shared" ref="D1396:AW1396" si="1305">IF(D1393&gt;0, IF((D1393-1)=0,"", ( D1394*(D1387/D1393)*(1-(D1387/D1393))*(D1393-D1394))/(D1393-1)), "")</f>
        <v/>
      </c>
      <c r="E1396" s="113" t="str">
        <f t="shared" si="1305"/>
        <v/>
      </c>
      <c r="F1396" s="113" t="str">
        <f t="shared" si="1305"/>
        <v/>
      </c>
      <c r="G1396" s="113" t="str">
        <f t="shared" si="1305"/>
        <v/>
      </c>
      <c r="H1396" s="113" t="str">
        <f t="shared" si="1305"/>
        <v/>
      </c>
      <c r="I1396" s="113" t="str">
        <f t="shared" si="1305"/>
        <v/>
      </c>
      <c r="J1396" s="113" t="str">
        <f t="shared" si="1305"/>
        <v/>
      </c>
      <c r="K1396" s="113" t="str">
        <f t="shared" si="1305"/>
        <v/>
      </c>
      <c r="L1396" s="113" t="str">
        <f t="shared" si="1305"/>
        <v/>
      </c>
      <c r="M1396" s="113" t="str">
        <f t="shared" si="1305"/>
        <v/>
      </c>
      <c r="N1396" s="113" t="str">
        <f t="shared" si="1305"/>
        <v/>
      </c>
      <c r="O1396" s="113" t="str">
        <f t="shared" si="1305"/>
        <v/>
      </c>
      <c r="P1396" s="113" t="str">
        <f t="shared" si="1305"/>
        <v/>
      </c>
      <c r="Q1396" s="113" t="str">
        <f t="shared" si="1305"/>
        <v/>
      </c>
      <c r="R1396" s="113" t="str">
        <f t="shared" si="1305"/>
        <v/>
      </c>
      <c r="S1396" s="113" t="str">
        <f t="shared" si="1305"/>
        <v/>
      </c>
      <c r="T1396" s="113" t="str">
        <f t="shared" si="1305"/>
        <v/>
      </c>
      <c r="U1396" s="113" t="str">
        <f t="shared" si="1305"/>
        <v/>
      </c>
      <c r="V1396" s="113" t="str">
        <f t="shared" si="1305"/>
        <v/>
      </c>
      <c r="W1396" s="113" t="str">
        <f t="shared" si="1305"/>
        <v/>
      </c>
      <c r="X1396" s="113" t="str">
        <f t="shared" si="1305"/>
        <v/>
      </c>
      <c r="Y1396" s="113" t="str">
        <f t="shared" si="1305"/>
        <v/>
      </c>
      <c r="Z1396" s="113" t="str">
        <f t="shared" si="1305"/>
        <v/>
      </c>
      <c r="AA1396" s="113" t="str">
        <f t="shared" si="1305"/>
        <v/>
      </c>
      <c r="AB1396" s="113" t="str">
        <f t="shared" si="1305"/>
        <v/>
      </c>
      <c r="AC1396" s="113" t="str">
        <f t="shared" si="1305"/>
        <v/>
      </c>
      <c r="AD1396" s="113" t="str">
        <f t="shared" si="1305"/>
        <v/>
      </c>
      <c r="AE1396" s="113" t="str">
        <f t="shared" si="1305"/>
        <v/>
      </c>
      <c r="AF1396" s="113" t="str">
        <f t="shared" si="1305"/>
        <v/>
      </c>
      <c r="AG1396" s="113" t="str">
        <f t="shared" si="1305"/>
        <v/>
      </c>
      <c r="AH1396" s="113" t="str">
        <f t="shared" si="1305"/>
        <v/>
      </c>
      <c r="AI1396" s="113" t="str">
        <f t="shared" si="1305"/>
        <v/>
      </c>
      <c r="AJ1396" s="113" t="str">
        <f t="shared" si="1305"/>
        <v/>
      </c>
      <c r="AK1396" s="113" t="str">
        <f t="shared" si="1305"/>
        <v/>
      </c>
      <c r="AL1396" s="113" t="str">
        <f t="shared" si="1305"/>
        <v/>
      </c>
      <c r="AM1396" s="113" t="str">
        <f t="shared" si="1305"/>
        <v/>
      </c>
      <c r="AN1396" s="113" t="str">
        <f t="shared" si="1305"/>
        <v/>
      </c>
      <c r="AO1396" s="113" t="str">
        <f t="shared" si="1305"/>
        <v/>
      </c>
      <c r="AP1396" s="113" t="str">
        <f t="shared" si="1305"/>
        <v/>
      </c>
      <c r="AQ1396" s="113" t="str">
        <f t="shared" si="1305"/>
        <v/>
      </c>
      <c r="AR1396" s="113" t="str">
        <f t="shared" si="1305"/>
        <v/>
      </c>
      <c r="AS1396" s="113" t="str">
        <f t="shared" si="1305"/>
        <v/>
      </c>
      <c r="AT1396" s="113" t="str">
        <f t="shared" si="1305"/>
        <v/>
      </c>
      <c r="AU1396" s="113" t="str">
        <f t="shared" si="1305"/>
        <v/>
      </c>
      <c r="AV1396" s="113" t="str">
        <f t="shared" si="1305"/>
        <v/>
      </c>
      <c r="AW1396" s="113" t="str">
        <f t="shared" si="1305"/>
        <v/>
      </c>
    </row>
    <row r="1397" spans="1:49">
      <c r="A1397" s="42" t="s">
        <v>33</v>
      </c>
      <c r="B1397" s="36" t="e">
        <f>(SUM(D1388:AW1388)-SUM(D1395:AW1395))^2/SUM(D1396:AW1396)</f>
        <v>#DIV/0!</v>
      </c>
      <c r="C1397" s="113"/>
      <c r="D1397" s="113"/>
      <c r="E1397" s="113"/>
      <c r="F1397" s="113"/>
      <c r="G1397" s="113"/>
      <c r="H1397" s="113"/>
      <c r="I1397" s="113"/>
      <c r="J1397" s="113"/>
      <c r="K1397" s="113"/>
      <c r="L1397" s="113"/>
      <c r="M1397" s="113"/>
      <c r="N1397" s="113"/>
      <c r="O1397" s="113"/>
      <c r="P1397" s="113"/>
      <c r="Q1397" s="113"/>
      <c r="R1397" s="113"/>
      <c r="S1397" s="113"/>
      <c r="T1397" s="113"/>
      <c r="U1397" s="113"/>
      <c r="V1397" s="113"/>
      <c r="W1397" s="113"/>
      <c r="X1397" s="113"/>
      <c r="Y1397" s="113"/>
      <c r="Z1397" s="113"/>
      <c r="AA1397" s="113"/>
      <c r="AB1397" s="113"/>
      <c r="AC1397" s="113"/>
      <c r="AD1397" s="113"/>
      <c r="AE1397" s="113"/>
      <c r="AF1397" s="113"/>
      <c r="AG1397" s="113"/>
      <c r="AH1397" s="113"/>
      <c r="AI1397" s="113"/>
      <c r="AJ1397" s="113"/>
      <c r="AK1397" s="113"/>
      <c r="AL1397" s="113"/>
      <c r="AM1397" s="113"/>
      <c r="AN1397" s="113"/>
      <c r="AO1397" s="113"/>
      <c r="AP1397" s="113"/>
      <c r="AQ1397" s="113"/>
      <c r="AR1397" s="113"/>
      <c r="AS1397" s="113"/>
      <c r="AT1397" s="113"/>
      <c r="AU1397" s="113"/>
      <c r="AV1397" s="113"/>
      <c r="AW1397" s="116"/>
    </row>
    <row r="1398" spans="1:49" ht="16" thickBot="1">
      <c r="A1398" s="46" t="s">
        <v>32</v>
      </c>
      <c r="B1398" s="47" t="e">
        <f>CHIDIST(B1397,1)</f>
        <v>#DIV/0!</v>
      </c>
      <c r="C1398" s="117"/>
      <c r="D1398" s="117"/>
      <c r="E1398" s="117"/>
      <c r="F1398" s="117"/>
      <c r="G1398" s="117"/>
      <c r="H1398" s="117"/>
      <c r="I1398" s="117"/>
      <c r="J1398" s="117"/>
      <c r="K1398" s="117"/>
      <c r="L1398" s="117"/>
      <c r="M1398" s="117"/>
      <c r="N1398" s="117"/>
      <c r="O1398" s="117"/>
      <c r="P1398" s="117"/>
      <c r="Q1398" s="117"/>
      <c r="R1398" s="117"/>
      <c r="S1398" s="117"/>
      <c r="T1398" s="117"/>
      <c r="U1398" s="117"/>
      <c r="V1398" s="117"/>
      <c r="W1398" s="117"/>
      <c r="X1398" s="117"/>
      <c r="Y1398" s="117"/>
      <c r="Z1398" s="117"/>
      <c r="AA1398" s="117"/>
      <c r="AB1398" s="117"/>
      <c r="AC1398" s="117"/>
      <c r="AD1398" s="117"/>
      <c r="AE1398" s="117"/>
      <c r="AF1398" s="117"/>
      <c r="AG1398" s="117"/>
      <c r="AH1398" s="117"/>
      <c r="AI1398" s="117"/>
      <c r="AJ1398" s="117"/>
      <c r="AK1398" s="117"/>
      <c r="AL1398" s="117"/>
      <c r="AM1398" s="117"/>
      <c r="AN1398" s="117"/>
      <c r="AO1398" s="117"/>
      <c r="AP1398" s="117"/>
      <c r="AQ1398" s="117"/>
      <c r="AR1398" s="117"/>
      <c r="AS1398" s="117"/>
      <c r="AT1398" s="117"/>
      <c r="AU1398" s="117"/>
      <c r="AV1398" s="117"/>
      <c r="AW1398" s="118"/>
    </row>
    <row r="1399" spans="1:49">
      <c r="A1399" s="33"/>
      <c r="B1399" s="33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  <c r="AC1399" s="37"/>
      <c r="AD1399" s="37"/>
      <c r="AE1399" s="37"/>
      <c r="AF1399" s="37"/>
      <c r="AG1399" s="37"/>
      <c r="AH1399" s="37"/>
      <c r="AI1399" s="37"/>
      <c r="AJ1399" s="37"/>
      <c r="AK1399" s="37"/>
      <c r="AL1399" s="37"/>
      <c r="AM1399" s="37"/>
      <c r="AN1399" s="37"/>
      <c r="AO1399" s="37"/>
      <c r="AP1399" s="37"/>
      <c r="AQ1399" s="37"/>
      <c r="AR1399" s="37"/>
      <c r="AS1399" s="37"/>
      <c r="AT1399" s="37"/>
      <c r="AU1399" s="37"/>
      <c r="AV1399" s="37"/>
      <c r="AW1399" s="37"/>
    </row>
    <row r="1400" spans="1:49">
      <c r="A1400" s="41" t="s">
        <v>28</v>
      </c>
      <c r="B1400" s="33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  <c r="AC1400" s="37"/>
      <c r="AD1400" s="37"/>
      <c r="AE1400" s="37"/>
      <c r="AF1400" s="37"/>
      <c r="AG1400" s="37"/>
      <c r="AH1400" s="37"/>
      <c r="AI1400" s="37"/>
      <c r="AJ1400" s="37"/>
      <c r="AK1400" s="37"/>
      <c r="AL1400" s="37"/>
      <c r="AM1400" s="37"/>
      <c r="AN1400" s="37"/>
      <c r="AO1400" s="37"/>
      <c r="AP1400" s="37"/>
      <c r="AQ1400" s="37"/>
      <c r="AR1400" s="37"/>
      <c r="AS1400" s="37"/>
      <c r="AT1400" s="37"/>
      <c r="AU1400" s="37"/>
      <c r="AV1400" s="37"/>
      <c r="AW1400" s="37"/>
    </row>
    <row r="1401" spans="1:49">
      <c r="A1401" s="48" t="str">
        <f>A$282</f>
        <v>Strain H</v>
      </c>
      <c r="B1401" s="36" t="s">
        <v>7</v>
      </c>
      <c r="C1401" s="113">
        <f>C$30</f>
        <v>1</v>
      </c>
      <c r="D1401" s="113">
        <f t="shared" ref="D1401:AW1401" si="1306">D$30</f>
        <v>1</v>
      </c>
      <c r="E1401" s="113">
        <f t="shared" si="1306"/>
        <v>4</v>
      </c>
      <c r="F1401" s="113">
        <f t="shared" si="1306"/>
        <v>6</v>
      </c>
      <c r="G1401" s="113">
        <f t="shared" si="1306"/>
        <v>8</v>
      </c>
      <c r="H1401" s="113">
        <f t="shared" si="1306"/>
        <v>11</v>
      </c>
      <c r="I1401" s="113">
        <f t="shared" si="1306"/>
        <v>13</v>
      </c>
      <c r="J1401" s="113">
        <f t="shared" si="1306"/>
        <v>15</v>
      </c>
      <c r="K1401" s="113">
        <f t="shared" si="1306"/>
        <v>18</v>
      </c>
      <c r="L1401" s="113">
        <f t="shared" si="1306"/>
        <v>20</v>
      </c>
      <c r="M1401" s="113">
        <f t="shared" si="1306"/>
        <v>22</v>
      </c>
      <c r="N1401" s="113">
        <f t="shared" si="1306"/>
        <v>25</v>
      </c>
      <c r="O1401" s="113">
        <f t="shared" si="1306"/>
        <v>27</v>
      </c>
      <c r="P1401" s="113">
        <f t="shared" si="1306"/>
        <v>29</v>
      </c>
      <c r="Q1401" s="113">
        <f t="shared" si="1306"/>
        <v>32</v>
      </c>
      <c r="R1401" s="113">
        <f t="shared" si="1306"/>
        <v>34</v>
      </c>
      <c r="S1401" s="113">
        <f t="shared" si="1306"/>
        <v>36</v>
      </c>
      <c r="T1401" s="113">
        <f t="shared" si="1306"/>
        <v>39</v>
      </c>
      <c r="U1401" s="113">
        <f t="shared" si="1306"/>
        <v>41</v>
      </c>
      <c r="V1401" s="113">
        <f t="shared" si="1306"/>
        <v>43</v>
      </c>
      <c r="W1401" s="113">
        <f t="shared" si="1306"/>
        <v>45</v>
      </c>
      <c r="X1401" s="113">
        <f t="shared" si="1306"/>
        <v>47</v>
      </c>
      <c r="Y1401" s="113">
        <f t="shared" si="1306"/>
        <v>49</v>
      </c>
      <c r="Z1401" s="113">
        <f t="shared" si="1306"/>
        <v>51</v>
      </c>
      <c r="AA1401" s="113">
        <f t="shared" si="1306"/>
        <v>53</v>
      </c>
      <c r="AB1401" s="113">
        <f t="shared" si="1306"/>
        <v>55</v>
      </c>
      <c r="AC1401" s="113">
        <f t="shared" si="1306"/>
        <v>57</v>
      </c>
      <c r="AD1401" s="113">
        <f t="shared" si="1306"/>
        <v>59</v>
      </c>
      <c r="AE1401" s="113">
        <f t="shared" si="1306"/>
        <v>61</v>
      </c>
      <c r="AF1401" s="113">
        <f t="shared" si="1306"/>
        <v>63</v>
      </c>
      <c r="AG1401" s="113">
        <f t="shared" si="1306"/>
        <v>65</v>
      </c>
      <c r="AH1401" s="113">
        <f t="shared" si="1306"/>
        <v>67</v>
      </c>
      <c r="AI1401" s="113">
        <f t="shared" si="1306"/>
        <v>69</v>
      </c>
      <c r="AJ1401" s="113">
        <f t="shared" si="1306"/>
        <v>71</v>
      </c>
      <c r="AK1401" s="113">
        <f t="shared" si="1306"/>
        <v>73</v>
      </c>
      <c r="AL1401" s="113">
        <f t="shared" si="1306"/>
        <v>75</v>
      </c>
      <c r="AM1401" s="113">
        <f t="shared" si="1306"/>
        <v>77</v>
      </c>
      <c r="AN1401" s="113">
        <f t="shared" si="1306"/>
        <v>79</v>
      </c>
      <c r="AO1401" s="113">
        <f t="shared" si="1306"/>
        <v>81</v>
      </c>
      <c r="AP1401" s="113">
        <f t="shared" si="1306"/>
        <v>83</v>
      </c>
      <c r="AQ1401" s="113">
        <f t="shared" si="1306"/>
        <v>85</v>
      </c>
      <c r="AR1401" s="113">
        <f t="shared" si="1306"/>
        <v>87</v>
      </c>
      <c r="AS1401" s="113">
        <f t="shared" si="1306"/>
        <v>89</v>
      </c>
      <c r="AT1401" s="113">
        <f t="shared" si="1306"/>
        <v>91</v>
      </c>
      <c r="AU1401" s="113">
        <f t="shared" si="1306"/>
        <v>93</v>
      </c>
      <c r="AV1401" s="113">
        <f t="shared" si="1306"/>
        <v>95</v>
      </c>
      <c r="AW1401" s="113">
        <f t="shared" si="1306"/>
        <v>97</v>
      </c>
    </row>
    <row r="1402" spans="1:49" ht="16" thickBot="1">
      <c r="A1402" s="33"/>
      <c r="B1402" s="33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  <c r="AC1402" s="37"/>
      <c r="AD1402" s="37"/>
      <c r="AE1402" s="37"/>
      <c r="AF1402" s="37"/>
      <c r="AG1402" s="37"/>
      <c r="AH1402" s="37"/>
      <c r="AI1402" s="37"/>
      <c r="AJ1402" s="37"/>
      <c r="AK1402" s="37"/>
      <c r="AL1402" s="37"/>
      <c r="AM1402" s="37"/>
      <c r="AN1402" s="37"/>
      <c r="AO1402" s="37"/>
      <c r="AP1402" s="37"/>
      <c r="AQ1402" s="37"/>
      <c r="AR1402" s="37"/>
      <c r="AS1402" s="37"/>
      <c r="AT1402" s="37"/>
      <c r="AU1402" s="37"/>
      <c r="AV1402" s="37"/>
      <c r="AW1402" s="37"/>
    </row>
    <row r="1403" spans="1:49">
      <c r="A1403" s="43" t="str">
        <f>A1405&amp;" vs. "&amp;A1408</f>
        <v>Strain H vs. Strain I</v>
      </c>
      <c r="B1403" s="44" t="e">
        <f>"p = "&amp;FIXED(B1417,6)</f>
        <v>#DIV/0!</v>
      </c>
      <c r="C1403" s="114"/>
      <c r="D1403" s="114"/>
      <c r="E1403" s="114"/>
      <c r="F1403" s="114"/>
      <c r="G1403" s="114"/>
      <c r="H1403" s="114"/>
      <c r="I1403" s="114"/>
      <c r="J1403" s="114"/>
      <c r="K1403" s="114"/>
      <c r="L1403" s="114"/>
      <c r="M1403" s="114"/>
      <c r="N1403" s="114"/>
      <c r="O1403" s="114"/>
      <c r="P1403" s="114"/>
      <c r="Q1403" s="114"/>
      <c r="R1403" s="114"/>
      <c r="S1403" s="114"/>
      <c r="T1403" s="114"/>
      <c r="U1403" s="114"/>
      <c r="V1403" s="114"/>
      <c r="W1403" s="114"/>
      <c r="X1403" s="114"/>
      <c r="Y1403" s="114"/>
      <c r="Z1403" s="114"/>
      <c r="AA1403" s="114"/>
      <c r="AB1403" s="114"/>
      <c r="AC1403" s="114"/>
      <c r="AD1403" s="114"/>
      <c r="AE1403" s="114"/>
      <c r="AF1403" s="114"/>
      <c r="AG1403" s="114"/>
      <c r="AH1403" s="114"/>
      <c r="AI1403" s="114"/>
      <c r="AJ1403" s="114"/>
      <c r="AK1403" s="114"/>
      <c r="AL1403" s="114"/>
      <c r="AM1403" s="114"/>
      <c r="AN1403" s="114"/>
      <c r="AO1403" s="114"/>
      <c r="AP1403" s="114"/>
      <c r="AQ1403" s="114"/>
      <c r="AR1403" s="114"/>
      <c r="AS1403" s="114"/>
      <c r="AT1403" s="114"/>
      <c r="AU1403" s="114"/>
      <c r="AV1403" s="114"/>
      <c r="AW1403" s="115"/>
    </row>
    <row r="1404" spans="1:49">
      <c r="A1404" s="33"/>
      <c r="B1404" s="33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  <c r="AC1404" s="37"/>
      <c r="AD1404" s="37"/>
      <c r="AE1404" s="37"/>
      <c r="AF1404" s="37"/>
      <c r="AG1404" s="37"/>
      <c r="AH1404" s="37"/>
      <c r="AI1404" s="37"/>
      <c r="AJ1404" s="37"/>
      <c r="AK1404" s="37"/>
      <c r="AL1404" s="37"/>
      <c r="AM1404" s="37"/>
      <c r="AN1404" s="37"/>
      <c r="AO1404" s="37"/>
      <c r="AP1404" s="37"/>
      <c r="AQ1404" s="37"/>
      <c r="AR1404" s="37"/>
      <c r="AS1404" s="37"/>
      <c r="AT1404" s="37"/>
      <c r="AU1404" s="37"/>
      <c r="AV1404" s="37"/>
      <c r="AW1404" s="37"/>
    </row>
    <row r="1405" spans="1:49">
      <c r="A1405" s="45" t="str">
        <f>A$282</f>
        <v>Strain H</v>
      </c>
      <c r="B1405" s="36"/>
      <c r="C1405" s="113"/>
      <c r="D1405" s="113"/>
      <c r="E1405" s="113"/>
      <c r="F1405" s="113"/>
      <c r="G1405" s="113"/>
      <c r="H1405" s="113"/>
      <c r="I1405" s="113"/>
      <c r="J1405" s="113"/>
      <c r="K1405" s="113"/>
      <c r="L1405" s="113"/>
      <c r="M1405" s="113"/>
      <c r="N1405" s="113"/>
      <c r="O1405" s="113"/>
      <c r="P1405" s="113"/>
      <c r="Q1405" s="113"/>
      <c r="R1405" s="113"/>
      <c r="S1405" s="113"/>
      <c r="T1405" s="113"/>
      <c r="U1405" s="113"/>
      <c r="V1405" s="113"/>
      <c r="W1405" s="113"/>
      <c r="X1405" s="113"/>
      <c r="Y1405" s="113"/>
      <c r="Z1405" s="113"/>
      <c r="AA1405" s="113"/>
      <c r="AB1405" s="113"/>
      <c r="AC1405" s="113"/>
      <c r="AD1405" s="113"/>
      <c r="AE1405" s="113"/>
      <c r="AF1405" s="113"/>
      <c r="AG1405" s="113"/>
      <c r="AH1405" s="113"/>
      <c r="AI1405" s="113"/>
      <c r="AJ1405" s="113"/>
      <c r="AK1405" s="113"/>
      <c r="AL1405" s="113"/>
      <c r="AM1405" s="113"/>
      <c r="AN1405" s="113"/>
      <c r="AO1405" s="113"/>
      <c r="AP1405" s="113"/>
      <c r="AQ1405" s="113"/>
      <c r="AR1405" s="113"/>
      <c r="AS1405" s="113"/>
      <c r="AT1405" s="113"/>
      <c r="AU1405" s="113"/>
      <c r="AV1405" s="113"/>
      <c r="AW1405" s="116"/>
    </row>
    <row r="1406" spans="1:49">
      <c r="A1406" s="42" t="str">
        <f>A$283</f>
        <v>Number of Subjects at Risk (N)</v>
      </c>
      <c r="B1406" s="36">
        <f>B$283</f>
        <v>0</v>
      </c>
      <c r="C1406" s="113">
        <f t="shared" ref="C1406:AW1406" si="1307">C$283</f>
        <v>0</v>
      </c>
      <c r="D1406" s="113">
        <f t="shared" si="1307"/>
        <v>0</v>
      </c>
      <c r="E1406" s="113">
        <f t="shared" si="1307"/>
        <v>0</v>
      </c>
      <c r="F1406" s="113">
        <f t="shared" si="1307"/>
        <v>0</v>
      </c>
      <c r="G1406" s="113">
        <f t="shared" si="1307"/>
        <v>0</v>
      </c>
      <c r="H1406" s="113">
        <f t="shared" si="1307"/>
        <v>0</v>
      </c>
      <c r="I1406" s="113">
        <f t="shared" si="1307"/>
        <v>0</v>
      </c>
      <c r="J1406" s="113">
        <f t="shared" si="1307"/>
        <v>0</v>
      </c>
      <c r="K1406" s="113">
        <f t="shared" si="1307"/>
        <v>0</v>
      </c>
      <c r="L1406" s="113">
        <f t="shared" si="1307"/>
        <v>0</v>
      </c>
      <c r="M1406" s="113">
        <f t="shared" si="1307"/>
        <v>0</v>
      </c>
      <c r="N1406" s="113">
        <f t="shared" si="1307"/>
        <v>0</v>
      </c>
      <c r="O1406" s="113">
        <f t="shared" si="1307"/>
        <v>0</v>
      </c>
      <c r="P1406" s="113">
        <f t="shared" si="1307"/>
        <v>0</v>
      </c>
      <c r="Q1406" s="113">
        <f t="shared" si="1307"/>
        <v>0</v>
      </c>
      <c r="R1406" s="113">
        <f t="shared" si="1307"/>
        <v>0</v>
      </c>
      <c r="S1406" s="113">
        <f t="shared" si="1307"/>
        <v>0</v>
      </c>
      <c r="T1406" s="113">
        <f t="shared" si="1307"/>
        <v>0</v>
      </c>
      <c r="U1406" s="113">
        <f t="shared" si="1307"/>
        <v>0</v>
      </c>
      <c r="V1406" s="113">
        <f t="shared" si="1307"/>
        <v>0</v>
      </c>
      <c r="W1406" s="113">
        <f t="shared" si="1307"/>
        <v>0</v>
      </c>
      <c r="X1406" s="113">
        <f t="shared" si="1307"/>
        <v>0</v>
      </c>
      <c r="Y1406" s="113">
        <f t="shared" si="1307"/>
        <v>0</v>
      </c>
      <c r="Z1406" s="113">
        <f t="shared" si="1307"/>
        <v>0</v>
      </c>
      <c r="AA1406" s="113">
        <f t="shared" si="1307"/>
        <v>0</v>
      </c>
      <c r="AB1406" s="113">
        <f t="shared" si="1307"/>
        <v>0</v>
      </c>
      <c r="AC1406" s="113">
        <f t="shared" si="1307"/>
        <v>0</v>
      </c>
      <c r="AD1406" s="113">
        <f t="shared" si="1307"/>
        <v>0</v>
      </c>
      <c r="AE1406" s="113">
        <f t="shared" si="1307"/>
        <v>0</v>
      </c>
      <c r="AF1406" s="113">
        <f t="shared" si="1307"/>
        <v>0</v>
      </c>
      <c r="AG1406" s="113">
        <f t="shared" si="1307"/>
        <v>0</v>
      </c>
      <c r="AH1406" s="113">
        <f t="shared" si="1307"/>
        <v>0</v>
      </c>
      <c r="AI1406" s="113">
        <f t="shared" si="1307"/>
        <v>0</v>
      </c>
      <c r="AJ1406" s="113">
        <f t="shared" si="1307"/>
        <v>0</v>
      </c>
      <c r="AK1406" s="113">
        <f t="shared" si="1307"/>
        <v>0</v>
      </c>
      <c r="AL1406" s="113">
        <f t="shared" si="1307"/>
        <v>0</v>
      </c>
      <c r="AM1406" s="113">
        <f t="shared" si="1307"/>
        <v>0</v>
      </c>
      <c r="AN1406" s="113">
        <f t="shared" si="1307"/>
        <v>0</v>
      </c>
      <c r="AO1406" s="113">
        <f t="shared" si="1307"/>
        <v>0</v>
      </c>
      <c r="AP1406" s="113">
        <f t="shared" si="1307"/>
        <v>0</v>
      </c>
      <c r="AQ1406" s="113">
        <f t="shared" si="1307"/>
        <v>0</v>
      </c>
      <c r="AR1406" s="113">
        <f t="shared" si="1307"/>
        <v>0</v>
      </c>
      <c r="AS1406" s="113">
        <f t="shared" si="1307"/>
        <v>0</v>
      </c>
      <c r="AT1406" s="113">
        <f t="shared" si="1307"/>
        <v>0</v>
      </c>
      <c r="AU1406" s="113">
        <f t="shared" si="1307"/>
        <v>0</v>
      </c>
      <c r="AV1406" s="113">
        <f t="shared" si="1307"/>
        <v>0</v>
      </c>
      <c r="AW1406" s="113">
        <f t="shared" si="1307"/>
        <v>0</v>
      </c>
    </row>
    <row r="1407" spans="1:49">
      <c r="A1407" s="42" t="str">
        <f>A$284</f>
        <v>Observed Number of Deaths (O)</v>
      </c>
      <c r="B1407" s="36">
        <f>B$284</f>
        <v>0</v>
      </c>
      <c r="C1407" s="113">
        <f t="shared" ref="C1407:AW1407" si="1308">C$284</f>
        <v>0</v>
      </c>
      <c r="D1407" s="113">
        <f t="shared" si="1308"/>
        <v>0</v>
      </c>
      <c r="E1407" s="113">
        <f t="shared" si="1308"/>
        <v>0</v>
      </c>
      <c r="F1407" s="113">
        <f t="shared" si="1308"/>
        <v>0</v>
      </c>
      <c r="G1407" s="113">
        <f t="shared" si="1308"/>
        <v>0</v>
      </c>
      <c r="H1407" s="113">
        <f t="shared" si="1308"/>
        <v>0</v>
      </c>
      <c r="I1407" s="113">
        <f t="shared" si="1308"/>
        <v>0</v>
      </c>
      <c r="J1407" s="113">
        <f t="shared" si="1308"/>
        <v>0</v>
      </c>
      <c r="K1407" s="113">
        <f t="shared" si="1308"/>
        <v>0</v>
      </c>
      <c r="L1407" s="113">
        <f t="shared" si="1308"/>
        <v>0</v>
      </c>
      <c r="M1407" s="113">
        <f t="shared" si="1308"/>
        <v>0</v>
      </c>
      <c r="N1407" s="113">
        <f t="shared" si="1308"/>
        <v>0</v>
      </c>
      <c r="O1407" s="113">
        <f t="shared" si="1308"/>
        <v>0</v>
      </c>
      <c r="P1407" s="113">
        <f t="shared" si="1308"/>
        <v>0</v>
      </c>
      <c r="Q1407" s="113">
        <f t="shared" si="1308"/>
        <v>0</v>
      </c>
      <c r="R1407" s="113">
        <f t="shared" si="1308"/>
        <v>0</v>
      </c>
      <c r="S1407" s="113">
        <f t="shared" si="1308"/>
        <v>0</v>
      </c>
      <c r="T1407" s="113">
        <f t="shared" si="1308"/>
        <v>0</v>
      </c>
      <c r="U1407" s="113">
        <f t="shared" si="1308"/>
        <v>0</v>
      </c>
      <c r="V1407" s="113">
        <f t="shared" si="1308"/>
        <v>0</v>
      </c>
      <c r="W1407" s="113">
        <f t="shared" si="1308"/>
        <v>0</v>
      </c>
      <c r="X1407" s="113">
        <f t="shared" si="1308"/>
        <v>0</v>
      </c>
      <c r="Y1407" s="113">
        <f t="shared" si="1308"/>
        <v>0</v>
      </c>
      <c r="Z1407" s="113">
        <f t="shared" si="1308"/>
        <v>0</v>
      </c>
      <c r="AA1407" s="113">
        <f t="shared" si="1308"/>
        <v>0</v>
      </c>
      <c r="AB1407" s="113">
        <f t="shared" si="1308"/>
        <v>0</v>
      </c>
      <c r="AC1407" s="113">
        <f t="shared" si="1308"/>
        <v>0</v>
      </c>
      <c r="AD1407" s="113">
        <f t="shared" si="1308"/>
        <v>0</v>
      </c>
      <c r="AE1407" s="113">
        <f t="shared" si="1308"/>
        <v>0</v>
      </c>
      <c r="AF1407" s="113">
        <f t="shared" si="1308"/>
        <v>0</v>
      </c>
      <c r="AG1407" s="113">
        <f t="shared" si="1308"/>
        <v>0</v>
      </c>
      <c r="AH1407" s="113">
        <f t="shared" si="1308"/>
        <v>0</v>
      </c>
      <c r="AI1407" s="113">
        <f t="shared" si="1308"/>
        <v>0</v>
      </c>
      <c r="AJ1407" s="113">
        <f t="shared" si="1308"/>
        <v>0</v>
      </c>
      <c r="AK1407" s="113">
        <f t="shared" si="1308"/>
        <v>0</v>
      </c>
      <c r="AL1407" s="113">
        <f t="shared" si="1308"/>
        <v>0</v>
      </c>
      <c r="AM1407" s="113">
        <f t="shared" si="1308"/>
        <v>0</v>
      </c>
      <c r="AN1407" s="113">
        <f t="shared" si="1308"/>
        <v>0</v>
      </c>
      <c r="AO1407" s="113">
        <f t="shared" si="1308"/>
        <v>0</v>
      </c>
      <c r="AP1407" s="113">
        <f t="shared" si="1308"/>
        <v>0</v>
      </c>
      <c r="AQ1407" s="113">
        <f t="shared" si="1308"/>
        <v>0</v>
      </c>
      <c r="AR1407" s="113">
        <f t="shared" si="1308"/>
        <v>0</v>
      </c>
      <c r="AS1407" s="113">
        <f t="shared" si="1308"/>
        <v>0</v>
      </c>
      <c r="AT1407" s="113">
        <f t="shared" si="1308"/>
        <v>0</v>
      </c>
      <c r="AU1407" s="113">
        <f t="shared" si="1308"/>
        <v>0</v>
      </c>
      <c r="AV1407" s="113">
        <f t="shared" si="1308"/>
        <v>0</v>
      </c>
      <c r="AW1407" s="113">
        <f t="shared" si="1308"/>
        <v>0</v>
      </c>
    </row>
    <row r="1408" spans="1:49">
      <c r="A1408" s="45" t="str">
        <f>A$318</f>
        <v>Strain I</v>
      </c>
      <c r="B1408" s="36"/>
      <c r="C1408" s="113"/>
      <c r="D1408" s="113"/>
      <c r="E1408" s="113"/>
      <c r="F1408" s="113"/>
      <c r="G1408" s="113"/>
      <c r="H1408" s="113"/>
      <c r="I1408" s="113"/>
      <c r="J1408" s="113"/>
      <c r="K1408" s="113"/>
      <c r="L1408" s="113"/>
      <c r="M1408" s="113"/>
      <c r="N1408" s="113"/>
      <c r="O1408" s="113"/>
      <c r="P1408" s="113"/>
      <c r="Q1408" s="113"/>
      <c r="R1408" s="113"/>
      <c r="S1408" s="113"/>
      <c r="T1408" s="113"/>
      <c r="U1408" s="113"/>
      <c r="V1408" s="113"/>
      <c r="W1408" s="113"/>
      <c r="X1408" s="113"/>
      <c r="Y1408" s="113"/>
      <c r="Z1408" s="113"/>
      <c r="AA1408" s="113"/>
      <c r="AB1408" s="113"/>
      <c r="AC1408" s="113"/>
      <c r="AD1408" s="113"/>
      <c r="AE1408" s="113"/>
      <c r="AF1408" s="113"/>
      <c r="AG1408" s="113"/>
      <c r="AH1408" s="113"/>
      <c r="AI1408" s="113"/>
      <c r="AJ1408" s="113"/>
      <c r="AK1408" s="113"/>
      <c r="AL1408" s="113"/>
      <c r="AM1408" s="113"/>
      <c r="AN1408" s="113"/>
      <c r="AO1408" s="113"/>
      <c r="AP1408" s="113"/>
      <c r="AQ1408" s="113"/>
      <c r="AR1408" s="113"/>
      <c r="AS1408" s="113"/>
      <c r="AT1408" s="113"/>
      <c r="AU1408" s="113"/>
      <c r="AV1408" s="113"/>
      <c r="AW1408" s="116"/>
    </row>
    <row r="1409" spans="1:49">
      <c r="A1409" s="42" t="str">
        <f>A$319</f>
        <v>Number of Subjects at Risk (N)</v>
      </c>
      <c r="B1409" s="36">
        <f>B$319</f>
        <v>0</v>
      </c>
      <c r="C1409" s="113">
        <f t="shared" ref="C1409:AW1409" si="1309">C$319</f>
        <v>0</v>
      </c>
      <c r="D1409" s="113">
        <f t="shared" si="1309"/>
        <v>0</v>
      </c>
      <c r="E1409" s="113">
        <f t="shared" si="1309"/>
        <v>0</v>
      </c>
      <c r="F1409" s="113">
        <f t="shared" si="1309"/>
        <v>0</v>
      </c>
      <c r="G1409" s="113">
        <f t="shared" si="1309"/>
        <v>0</v>
      </c>
      <c r="H1409" s="113">
        <f t="shared" si="1309"/>
        <v>0</v>
      </c>
      <c r="I1409" s="113">
        <f t="shared" si="1309"/>
        <v>0</v>
      </c>
      <c r="J1409" s="113">
        <f t="shared" si="1309"/>
        <v>0</v>
      </c>
      <c r="K1409" s="113">
        <f t="shared" si="1309"/>
        <v>0</v>
      </c>
      <c r="L1409" s="113">
        <f t="shared" si="1309"/>
        <v>0</v>
      </c>
      <c r="M1409" s="113">
        <f t="shared" si="1309"/>
        <v>0</v>
      </c>
      <c r="N1409" s="113">
        <f t="shared" si="1309"/>
        <v>0</v>
      </c>
      <c r="O1409" s="113">
        <f t="shared" si="1309"/>
        <v>0</v>
      </c>
      <c r="P1409" s="113">
        <f t="shared" si="1309"/>
        <v>0</v>
      </c>
      <c r="Q1409" s="113">
        <f t="shared" si="1309"/>
        <v>0</v>
      </c>
      <c r="R1409" s="113">
        <f t="shared" si="1309"/>
        <v>0</v>
      </c>
      <c r="S1409" s="113">
        <f t="shared" si="1309"/>
        <v>0</v>
      </c>
      <c r="T1409" s="113">
        <f t="shared" si="1309"/>
        <v>0</v>
      </c>
      <c r="U1409" s="113">
        <f t="shared" si="1309"/>
        <v>0</v>
      </c>
      <c r="V1409" s="113">
        <f t="shared" si="1309"/>
        <v>0</v>
      </c>
      <c r="W1409" s="113">
        <f t="shared" si="1309"/>
        <v>0</v>
      </c>
      <c r="X1409" s="113">
        <f t="shared" si="1309"/>
        <v>0</v>
      </c>
      <c r="Y1409" s="113">
        <f t="shared" si="1309"/>
        <v>0</v>
      </c>
      <c r="Z1409" s="113">
        <f t="shared" si="1309"/>
        <v>0</v>
      </c>
      <c r="AA1409" s="113">
        <f t="shared" si="1309"/>
        <v>0</v>
      </c>
      <c r="AB1409" s="113">
        <f t="shared" si="1309"/>
        <v>0</v>
      </c>
      <c r="AC1409" s="113">
        <f t="shared" si="1309"/>
        <v>0</v>
      </c>
      <c r="AD1409" s="113">
        <f t="shared" si="1309"/>
        <v>0</v>
      </c>
      <c r="AE1409" s="113">
        <f t="shared" si="1309"/>
        <v>0</v>
      </c>
      <c r="AF1409" s="113">
        <f t="shared" si="1309"/>
        <v>0</v>
      </c>
      <c r="AG1409" s="113">
        <f t="shared" si="1309"/>
        <v>0</v>
      </c>
      <c r="AH1409" s="113">
        <f t="shared" si="1309"/>
        <v>0</v>
      </c>
      <c r="AI1409" s="113">
        <f t="shared" si="1309"/>
        <v>0</v>
      </c>
      <c r="AJ1409" s="113">
        <f t="shared" si="1309"/>
        <v>0</v>
      </c>
      <c r="AK1409" s="113">
        <f t="shared" si="1309"/>
        <v>0</v>
      </c>
      <c r="AL1409" s="113">
        <f t="shared" si="1309"/>
        <v>0</v>
      </c>
      <c r="AM1409" s="113">
        <f t="shared" si="1309"/>
        <v>0</v>
      </c>
      <c r="AN1409" s="113">
        <f t="shared" si="1309"/>
        <v>0</v>
      </c>
      <c r="AO1409" s="113">
        <f t="shared" si="1309"/>
        <v>0</v>
      </c>
      <c r="AP1409" s="113">
        <f t="shared" si="1309"/>
        <v>0</v>
      </c>
      <c r="AQ1409" s="113">
        <f t="shared" si="1309"/>
        <v>0</v>
      </c>
      <c r="AR1409" s="113">
        <f t="shared" si="1309"/>
        <v>0</v>
      </c>
      <c r="AS1409" s="113">
        <f t="shared" si="1309"/>
        <v>0</v>
      </c>
      <c r="AT1409" s="113">
        <f t="shared" si="1309"/>
        <v>0</v>
      </c>
      <c r="AU1409" s="113">
        <f t="shared" si="1309"/>
        <v>0</v>
      </c>
      <c r="AV1409" s="113">
        <f t="shared" si="1309"/>
        <v>0</v>
      </c>
      <c r="AW1409" s="113">
        <f t="shared" si="1309"/>
        <v>0</v>
      </c>
    </row>
    <row r="1410" spans="1:49">
      <c r="A1410" s="42" t="str">
        <f>A$320</f>
        <v>Observed Number of Deaths (O)</v>
      </c>
      <c r="B1410" s="36">
        <f>B$320</f>
        <v>0</v>
      </c>
      <c r="C1410" s="113">
        <f t="shared" ref="C1410:AW1410" si="1310">C$320</f>
        <v>0</v>
      </c>
      <c r="D1410" s="113">
        <f t="shared" si="1310"/>
        <v>0</v>
      </c>
      <c r="E1410" s="113">
        <f t="shared" si="1310"/>
        <v>0</v>
      </c>
      <c r="F1410" s="113">
        <f t="shared" si="1310"/>
        <v>0</v>
      </c>
      <c r="G1410" s="113">
        <f t="shared" si="1310"/>
        <v>0</v>
      </c>
      <c r="H1410" s="113">
        <f t="shared" si="1310"/>
        <v>0</v>
      </c>
      <c r="I1410" s="113">
        <f t="shared" si="1310"/>
        <v>0</v>
      </c>
      <c r="J1410" s="113">
        <f t="shared" si="1310"/>
        <v>0</v>
      </c>
      <c r="K1410" s="113">
        <f t="shared" si="1310"/>
        <v>0</v>
      </c>
      <c r="L1410" s="113">
        <f t="shared" si="1310"/>
        <v>0</v>
      </c>
      <c r="M1410" s="113">
        <f t="shared" si="1310"/>
        <v>0</v>
      </c>
      <c r="N1410" s="113">
        <f t="shared" si="1310"/>
        <v>0</v>
      </c>
      <c r="O1410" s="113">
        <f t="shared" si="1310"/>
        <v>0</v>
      </c>
      <c r="P1410" s="113">
        <f t="shared" si="1310"/>
        <v>0</v>
      </c>
      <c r="Q1410" s="113">
        <f t="shared" si="1310"/>
        <v>0</v>
      </c>
      <c r="R1410" s="113">
        <f t="shared" si="1310"/>
        <v>0</v>
      </c>
      <c r="S1410" s="113">
        <f t="shared" si="1310"/>
        <v>0</v>
      </c>
      <c r="T1410" s="113">
        <f t="shared" si="1310"/>
        <v>0</v>
      </c>
      <c r="U1410" s="113">
        <f t="shared" si="1310"/>
        <v>0</v>
      </c>
      <c r="V1410" s="113">
        <f t="shared" si="1310"/>
        <v>0</v>
      </c>
      <c r="W1410" s="113">
        <f t="shared" si="1310"/>
        <v>0</v>
      </c>
      <c r="X1410" s="113">
        <f t="shared" si="1310"/>
        <v>0</v>
      </c>
      <c r="Y1410" s="113">
        <f t="shared" si="1310"/>
        <v>0</v>
      </c>
      <c r="Z1410" s="113">
        <f t="shared" si="1310"/>
        <v>0</v>
      </c>
      <c r="AA1410" s="113">
        <f t="shared" si="1310"/>
        <v>0</v>
      </c>
      <c r="AB1410" s="113">
        <f t="shared" si="1310"/>
        <v>0</v>
      </c>
      <c r="AC1410" s="113">
        <f t="shared" si="1310"/>
        <v>0</v>
      </c>
      <c r="AD1410" s="113">
        <f t="shared" si="1310"/>
        <v>0</v>
      </c>
      <c r="AE1410" s="113">
        <f t="shared" si="1310"/>
        <v>0</v>
      </c>
      <c r="AF1410" s="113">
        <f t="shared" si="1310"/>
        <v>0</v>
      </c>
      <c r="AG1410" s="113">
        <f t="shared" si="1310"/>
        <v>0</v>
      </c>
      <c r="AH1410" s="113">
        <f t="shared" si="1310"/>
        <v>0</v>
      </c>
      <c r="AI1410" s="113">
        <f t="shared" si="1310"/>
        <v>0</v>
      </c>
      <c r="AJ1410" s="113">
        <f t="shared" si="1310"/>
        <v>0</v>
      </c>
      <c r="AK1410" s="113">
        <f t="shared" si="1310"/>
        <v>0</v>
      </c>
      <c r="AL1410" s="113">
        <f t="shared" si="1310"/>
        <v>0</v>
      </c>
      <c r="AM1410" s="113">
        <f t="shared" si="1310"/>
        <v>0</v>
      </c>
      <c r="AN1410" s="113">
        <f t="shared" si="1310"/>
        <v>0</v>
      </c>
      <c r="AO1410" s="113">
        <f t="shared" si="1310"/>
        <v>0</v>
      </c>
      <c r="AP1410" s="113">
        <f t="shared" si="1310"/>
        <v>0</v>
      </c>
      <c r="AQ1410" s="113">
        <f t="shared" si="1310"/>
        <v>0</v>
      </c>
      <c r="AR1410" s="113">
        <f t="shared" si="1310"/>
        <v>0</v>
      </c>
      <c r="AS1410" s="113">
        <f t="shared" si="1310"/>
        <v>0</v>
      </c>
      <c r="AT1410" s="113">
        <f t="shared" si="1310"/>
        <v>0</v>
      </c>
      <c r="AU1410" s="113">
        <f t="shared" si="1310"/>
        <v>0</v>
      </c>
      <c r="AV1410" s="113">
        <f t="shared" si="1310"/>
        <v>0</v>
      </c>
      <c r="AW1410" s="113">
        <f t="shared" si="1310"/>
        <v>0</v>
      </c>
    </row>
    <row r="1411" spans="1:49">
      <c r="A1411" s="45" t="s">
        <v>29</v>
      </c>
      <c r="B1411" s="36"/>
      <c r="C1411" s="113"/>
      <c r="D1411" s="113"/>
      <c r="E1411" s="113"/>
      <c r="F1411" s="113"/>
      <c r="G1411" s="113"/>
      <c r="H1411" s="113"/>
      <c r="I1411" s="113"/>
      <c r="J1411" s="113"/>
      <c r="K1411" s="113"/>
      <c r="L1411" s="113"/>
      <c r="M1411" s="113"/>
      <c r="N1411" s="113"/>
      <c r="O1411" s="113"/>
      <c r="P1411" s="113"/>
      <c r="Q1411" s="113"/>
      <c r="R1411" s="113"/>
      <c r="S1411" s="113"/>
      <c r="T1411" s="113"/>
      <c r="U1411" s="113"/>
      <c r="V1411" s="113"/>
      <c r="W1411" s="113"/>
      <c r="X1411" s="113"/>
      <c r="Y1411" s="113"/>
      <c r="Z1411" s="113"/>
      <c r="AA1411" s="113"/>
      <c r="AB1411" s="113"/>
      <c r="AC1411" s="113"/>
      <c r="AD1411" s="113"/>
      <c r="AE1411" s="113"/>
      <c r="AF1411" s="113"/>
      <c r="AG1411" s="113"/>
      <c r="AH1411" s="113"/>
      <c r="AI1411" s="113"/>
      <c r="AJ1411" s="113"/>
      <c r="AK1411" s="113"/>
      <c r="AL1411" s="113"/>
      <c r="AM1411" s="113"/>
      <c r="AN1411" s="113"/>
      <c r="AO1411" s="113"/>
      <c r="AP1411" s="113"/>
      <c r="AQ1411" s="113"/>
      <c r="AR1411" s="113"/>
      <c r="AS1411" s="113"/>
      <c r="AT1411" s="113"/>
      <c r="AU1411" s="113"/>
      <c r="AV1411" s="113"/>
      <c r="AW1411" s="116"/>
    </row>
    <row r="1412" spans="1:49">
      <c r="A1412" s="42" t="s">
        <v>30</v>
      </c>
      <c r="B1412" s="36"/>
      <c r="C1412" s="113">
        <f t="shared" ref="C1412:AW1412" si="1311">C1406+C1409</f>
        <v>0</v>
      </c>
      <c r="D1412" s="113">
        <f t="shared" si="1311"/>
        <v>0</v>
      </c>
      <c r="E1412" s="113">
        <f t="shared" si="1311"/>
        <v>0</v>
      </c>
      <c r="F1412" s="113">
        <f t="shared" si="1311"/>
        <v>0</v>
      </c>
      <c r="G1412" s="113">
        <f t="shared" si="1311"/>
        <v>0</v>
      </c>
      <c r="H1412" s="113">
        <f t="shared" si="1311"/>
        <v>0</v>
      </c>
      <c r="I1412" s="113">
        <f t="shared" si="1311"/>
        <v>0</v>
      </c>
      <c r="J1412" s="113">
        <f t="shared" si="1311"/>
        <v>0</v>
      </c>
      <c r="K1412" s="113">
        <f t="shared" si="1311"/>
        <v>0</v>
      </c>
      <c r="L1412" s="113">
        <f t="shared" si="1311"/>
        <v>0</v>
      </c>
      <c r="M1412" s="113">
        <f t="shared" si="1311"/>
        <v>0</v>
      </c>
      <c r="N1412" s="113">
        <f t="shared" si="1311"/>
        <v>0</v>
      </c>
      <c r="O1412" s="113">
        <f t="shared" si="1311"/>
        <v>0</v>
      </c>
      <c r="P1412" s="113">
        <f t="shared" si="1311"/>
        <v>0</v>
      </c>
      <c r="Q1412" s="113">
        <f t="shared" si="1311"/>
        <v>0</v>
      </c>
      <c r="R1412" s="113">
        <f t="shared" si="1311"/>
        <v>0</v>
      </c>
      <c r="S1412" s="113">
        <f t="shared" si="1311"/>
        <v>0</v>
      </c>
      <c r="T1412" s="113">
        <f t="shared" si="1311"/>
        <v>0</v>
      </c>
      <c r="U1412" s="113">
        <f t="shared" si="1311"/>
        <v>0</v>
      </c>
      <c r="V1412" s="113">
        <f t="shared" si="1311"/>
        <v>0</v>
      </c>
      <c r="W1412" s="113">
        <f t="shared" si="1311"/>
        <v>0</v>
      </c>
      <c r="X1412" s="113">
        <f t="shared" si="1311"/>
        <v>0</v>
      </c>
      <c r="Y1412" s="113">
        <f t="shared" si="1311"/>
        <v>0</v>
      </c>
      <c r="Z1412" s="113">
        <f t="shared" si="1311"/>
        <v>0</v>
      </c>
      <c r="AA1412" s="113">
        <f t="shared" si="1311"/>
        <v>0</v>
      </c>
      <c r="AB1412" s="113">
        <f t="shared" si="1311"/>
        <v>0</v>
      </c>
      <c r="AC1412" s="113">
        <f t="shared" si="1311"/>
        <v>0</v>
      </c>
      <c r="AD1412" s="113">
        <f t="shared" si="1311"/>
        <v>0</v>
      </c>
      <c r="AE1412" s="113">
        <f t="shared" si="1311"/>
        <v>0</v>
      </c>
      <c r="AF1412" s="113">
        <f t="shared" si="1311"/>
        <v>0</v>
      </c>
      <c r="AG1412" s="113">
        <f t="shared" si="1311"/>
        <v>0</v>
      </c>
      <c r="AH1412" s="113">
        <f t="shared" si="1311"/>
        <v>0</v>
      </c>
      <c r="AI1412" s="113">
        <f t="shared" si="1311"/>
        <v>0</v>
      </c>
      <c r="AJ1412" s="113">
        <f t="shared" si="1311"/>
        <v>0</v>
      </c>
      <c r="AK1412" s="113">
        <f t="shared" si="1311"/>
        <v>0</v>
      </c>
      <c r="AL1412" s="113">
        <f t="shared" si="1311"/>
        <v>0</v>
      </c>
      <c r="AM1412" s="113">
        <f t="shared" si="1311"/>
        <v>0</v>
      </c>
      <c r="AN1412" s="113">
        <f t="shared" si="1311"/>
        <v>0</v>
      </c>
      <c r="AO1412" s="113">
        <f t="shared" si="1311"/>
        <v>0</v>
      </c>
      <c r="AP1412" s="113">
        <f t="shared" si="1311"/>
        <v>0</v>
      </c>
      <c r="AQ1412" s="113">
        <f t="shared" si="1311"/>
        <v>0</v>
      </c>
      <c r="AR1412" s="113">
        <f t="shared" si="1311"/>
        <v>0</v>
      </c>
      <c r="AS1412" s="113">
        <f t="shared" si="1311"/>
        <v>0</v>
      </c>
      <c r="AT1412" s="113">
        <f t="shared" si="1311"/>
        <v>0</v>
      </c>
      <c r="AU1412" s="113">
        <f t="shared" si="1311"/>
        <v>0</v>
      </c>
      <c r="AV1412" s="113">
        <f t="shared" si="1311"/>
        <v>0</v>
      </c>
      <c r="AW1412" s="116">
        <f t="shared" si="1311"/>
        <v>0</v>
      </c>
    </row>
    <row r="1413" spans="1:49">
      <c r="A1413" s="42" t="s">
        <v>31</v>
      </c>
      <c r="B1413" s="36"/>
      <c r="C1413" s="113">
        <f t="shared" ref="C1413:AW1413" si="1312">C1407+C1410</f>
        <v>0</v>
      </c>
      <c r="D1413" s="113">
        <f t="shared" si="1312"/>
        <v>0</v>
      </c>
      <c r="E1413" s="113">
        <f t="shared" si="1312"/>
        <v>0</v>
      </c>
      <c r="F1413" s="113">
        <f t="shared" si="1312"/>
        <v>0</v>
      </c>
      <c r="G1413" s="113">
        <f t="shared" si="1312"/>
        <v>0</v>
      </c>
      <c r="H1413" s="113">
        <f t="shared" si="1312"/>
        <v>0</v>
      </c>
      <c r="I1413" s="113">
        <f t="shared" si="1312"/>
        <v>0</v>
      </c>
      <c r="J1413" s="113">
        <f t="shared" si="1312"/>
        <v>0</v>
      </c>
      <c r="K1413" s="113">
        <f t="shared" si="1312"/>
        <v>0</v>
      </c>
      <c r="L1413" s="113">
        <f t="shared" si="1312"/>
        <v>0</v>
      </c>
      <c r="M1413" s="113">
        <f t="shared" si="1312"/>
        <v>0</v>
      </c>
      <c r="N1413" s="113">
        <f t="shared" si="1312"/>
        <v>0</v>
      </c>
      <c r="O1413" s="113">
        <f t="shared" si="1312"/>
        <v>0</v>
      </c>
      <c r="P1413" s="113">
        <f t="shared" si="1312"/>
        <v>0</v>
      </c>
      <c r="Q1413" s="113">
        <f t="shared" si="1312"/>
        <v>0</v>
      </c>
      <c r="R1413" s="113">
        <f t="shared" si="1312"/>
        <v>0</v>
      </c>
      <c r="S1413" s="113">
        <f t="shared" si="1312"/>
        <v>0</v>
      </c>
      <c r="T1413" s="113">
        <f t="shared" si="1312"/>
        <v>0</v>
      </c>
      <c r="U1413" s="113">
        <f t="shared" si="1312"/>
        <v>0</v>
      </c>
      <c r="V1413" s="113">
        <f t="shared" si="1312"/>
        <v>0</v>
      </c>
      <c r="W1413" s="113">
        <f t="shared" si="1312"/>
        <v>0</v>
      </c>
      <c r="X1413" s="113">
        <f t="shared" si="1312"/>
        <v>0</v>
      </c>
      <c r="Y1413" s="113">
        <f t="shared" si="1312"/>
        <v>0</v>
      </c>
      <c r="Z1413" s="113">
        <f t="shared" si="1312"/>
        <v>0</v>
      </c>
      <c r="AA1413" s="113">
        <f t="shared" si="1312"/>
        <v>0</v>
      </c>
      <c r="AB1413" s="113">
        <f t="shared" si="1312"/>
        <v>0</v>
      </c>
      <c r="AC1413" s="113">
        <f t="shared" si="1312"/>
        <v>0</v>
      </c>
      <c r="AD1413" s="113">
        <f t="shared" si="1312"/>
        <v>0</v>
      </c>
      <c r="AE1413" s="113">
        <f t="shared" si="1312"/>
        <v>0</v>
      </c>
      <c r="AF1413" s="113">
        <f t="shared" si="1312"/>
        <v>0</v>
      </c>
      <c r="AG1413" s="113">
        <f t="shared" si="1312"/>
        <v>0</v>
      </c>
      <c r="AH1413" s="113">
        <f t="shared" si="1312"/>
        <v>0</v>
      </c>
      <c r="AI1413" s="113">
        <f t="shared" si="1312"/>
        <v>0</v>
      </c>
      <c r="AJ1413" s="113">
        <f t="shared" si="1312"/>
        <v>0</v>
      </c>
      <c r="AK1413" s="113">
        <f t="shared" si="1312"/>
        <v>0</v>
      </c>
      <c r="AL1413" s="113">
        <f t="shared" si="1312"/>
        <v>0</v>
      </c>
      <c r="AM1413" s="113">
        <f t="shared" si="1312"/>
        <v>0</v>
      </c>
      <c r="AN1413" s="113">
        <f t="shared" si="1312"/>
        <v>0</v>
      </c>
      <c r="AO1413" s="113">
        <f t="shared" si="1312"/>
        <v>0</v>
      </c>
      <c r="AP1413" s="113">
        <f t="shared" si="1312"/>
        <v>0</v>
      </c>
      <c r="AQ1413" s="113">
        <f t="shared" si="1312"/>
        <v>0</v>
      </c>
      <c r="AR1413" s="113">
        <f t="shared" si="1312"/>
        <v>0</v>
      </c>
      <c r="AS1413" s="113">
        <f t="shared" si="1312"/>
        <v>0</v>
      </c>
      <c r="AT1413" s="113">
        <f t="shared" si="1312"/>
        <v>0</v>
      </c>
      <c r="AU1413" s="113">
        <f t="shared" si="1312"/>
        <v>0</v>
      </c>
      <c r="AV1413" s="113">
        <f t="shared" si="1312"/>
        <v>0</v>
      </c>
      <c r="AW1413" s="116">
        <f t="shared" si="1312"/>
        <v>0</v>
      </c>
    </row>
    <row r="1414" spans="1:49">
      <c r="A1414" s="42" t="s">
        <v>34</v>
      </c>
      <c r="B1414" s="36"/>
      <c r="C1414" s="113" t="str">
        <f t="shared" ref="C1414:AW1414" si="1313">IF(C1412&gt;0, C1413*(C1406/C1412),"")</f>
        <v/>
      </c>
      <c r="D1414" s="113" t="str">
        <f t="shared" si="1313"/>
        <v/>
      </c>
      <c r="E1414" s="113" t="str">
        <f t="shared" si="1313"/>
        <v/>
      </c>
      <c r="F1414" s="113" t="str">
        <f t="shared" si="1313"/>
        <v/>
      </c>
      <c r="G1414" s="113" t="str">
        <f t="shared" si="1313"/>
        <v/>
      </c>
      <c r="H1414" s="113" t="str">
        <f t="shared" si="1313"/>
        <v/>
      </c>
      <c r="I1414" s="113" t="str">
        <f t="shared" si="1313"/>
        <v/>
      </c>
      <c r="J1414" s="113" t="str">
        <f t="shared" si="1313"/>
        <v/>
      </c>
      <c r="K1414" s="113" t="str">
        <f t="shared" si="1313"/>
        <v/>
      </c>
      <c r="L1414" s="113" t="str">
        <f t="shared" si="1313"/>
        <v/>
      </c>
      <c r="M1414" s="113" t="str">
        <f t="shared" si="1313"/>
        <v/>
      </c>
      <c r="N1414" s="113" t="str">
        <f t="shared" si="1313"/>
        <v/>
      </c>
      <c r="O1414" s="113" t="str">
        <f t="shared" si="1313"/>
        <v/>
      </c>
      <c r="P1414" s="113" t="str">
        <f t="shared" si="1313"/>
        <v/>
      </c>
      <c r="Q1414" s="113" t="str">
        <f t="shared" si="1313"/>
        <v/>
      </c>
      <c r="R1414" s="113" t="str">
        <f t="shared" si="1313"/>
        <v/>
      </c>
      <c r="S1414" s="113" t="str">
        <f t="shared" si="1313"/>
        <v/>
      </c>
      <c r="T1414" s="113" t="str">
        <f t="shared" si="1313"/>
        <v/>
      </c>
      <c r="U1414" s="113" t="str">
        <f t="shared" si="1313"/>
        <v/>
      </c>
      <c r="V1414" s="113" t="str">
        <f t="shared" si="1313"/>
        <v/>
      </c>
      <c r="W1414" s="113" t="str">
        <f t="shared" si="1313"/>
        <v/>
      </c>
      <c r="X1414" s="113" t="str">
        <f t="shared" si="1313"/>
        <v/>
      </c>
      <c r="Y1414" s="113" t="str">
        <f t="shared" si="1313"/>
        <v/>
      </c>
      <c r="Z1414" s="113" t="str">
        <f t="shared" si="1313"/>
        <v/>
      </c>
      <c r="AA1414" s="113" t="str">
        <f t="shared" si="1313"/>
        <v/>
      </c>
      <c r="AB1414" s="113" t="str">
        <f t="shared" si="1313"/>
        <v/>
      </c>
      <c r="AC1414" s="113" t="str">
        <f t="shared" si="1313"/>
        <v/>
      </c>
      <c r="AD1414" s="113" t="str">
        <f t="shared" si="1313"/>
        <v/>
      </c>
      <c r="AE1414" s="113" t="str">
        <f t="shared" si="1313"/>
        <v/>
      </c>
      <c r="AF1414" s="113" t="str">
        <f t="shared" si="1313"/>
        <v/>
      </c>
      <c r="AG1414" s="113" t="str">
        <f t="shared" si="1313"/>
        <v/>
      </c>
      <c r="AH1414" s="113" t="str">
        <f t="shared" si="1313"/>
        <v/>
      </c>
      <c r="AI1414" s="113" t="str">
        <f t="shared" si="1313"/>
        <v/>
      </c>
      <c r="AJ1414" s="113" t="str">
        <f t="shared" si="1313"/>
        <v/>
      </c>
      <c r="AK1414" s="113" t="str">
        <f t="shared" si="1313"/>
        <v/>
      </c>
      <c r="AL1414" s="113" t="str">
        <f t="shared" si="1313"/>
        <v/>
      </c>
      <c r="AM1414" s="113" t="str">
        <f t="shared" si="1313"/>
        <v/>
      </c>
      <c r="AN1414" s="113" t="str">
        <f t="shared" si="1313"/>
        <v/>
      </c>
      <c r="AO1414" s="113" t="str">
        <f t="shared" si="1313"/>
        <v/>
      </c>
      <c r="AP1414" s="113" t="str">
        <f t="shared" si="1313"/>
        <v/>
      </c>
      <c r="AQ1414" s="113" t="str">
        <f t="shared" si="1313"/>
        <v/>
      </c>
      <c r="AR1414" s="113" t="str">
        <f t="shared" si="1313"/>
        <v/>
      </c>
      <c r="AS1414" s="113" t="str">
        <f t="shared" si="1313"/>
        <v/>
      </c>
      <c r="AT1414" s="113" t="str">
        <f t="shared" si="1313"/>
        <v/>
      </c>
      <c r="AU1414" s="113" t="str">
        <f t="shared" si="1313"/>
        <v/>
      </c>
      <c r="AV1414" s="113" t="str">
        <f t="shared" si="1313"/>
        <v/>
      </c>
      <c r="AW1414" s="116" t="str">
        <f t="shared" si="1313"/>
        <v/>
      </c>
    </row>
    <row r="1415" spans="1:49">
      <c r="A1415" s="42" t="s">
        <v>35</v>
      </c>
      <c r="B1415" s="36"/>
      <c r="C1415" s="113" t="str">
        <f>IF(C1412&gt;0, IF((C1412-1)=0,"", ( C1413*(C1406/C1412)*(1-(C1406/C1412))*(C1412-C1413))/(C1412-1)), "")</f>
        <v/>
      </c>
      <c r="D1415" s="113" t="str">
        <f t="shared" ref="D1415:AW1415" si="1314">IF(D1412&gt;0, IF((D1412-1)=0,"", ( D1413*(D1406/D1412)*(1-(D1406/D1412))*(D1412-D1413))/(D1412-1)), "")</f>
        <v/>
      </c>
      <c r="E1415" s="113" t="str">
        <f t="shared" si="1314"/>
        <v/>
      </c>
      <c r="F1415" s="113" t="str">
        <f t="shared" si="1314"/>
        <v/>
      </c>
      <c r="G1415" s="113" t="str">
        <f t="shared" si="1314"/>
        <v/>
      </c>
      <c r="H1415" s="113" t="str">
        <f t="shared" si="1314"/>
        <v/>
      </c>
      <c r="I1415" s="113" t="str">
        <f t="shared" si="1314"/>
        <v/>
      </c>
      <c r="J1415" s="113" t="str">
        <f t="shared" si="1314"/>
        <v/>
      </c>
      <c r="K1415" s="113" t="str">
        <f t="shared" si="1314"/>
        <v/>
      </c>
      <c r="L1415" s="113" t="str">
        <f t="shared" si="1314"/>
        <v/>
      </c>
      <c r="M1415" s="113" t="str">
        <f t="shared" si="1314"/>
        <v/>
      </c>
      <c r="N1415" s="113" t="str">
        <f t="shared" si="1314"/>
        <v/>
      </c>
      <c r="O1415" s="113" t="str">
        <f t="shared" si="1314"/>
        <v/>
      </c>
      <c r="P1415" s="113" t="str">
        <f t="shared" si="1314"/>
        <v/>
      </c>
      <c r="Q1415" s="113" t="str">
        <f t="shared" si="1314"/>
        <v/>
      </c>
      <c r="R1415" s="113" t="str">
        <f t="shared" si="1314"/>
        <v/>
      </c>
      <c r="S1415" s="113" t="str">
        <f t="shared" si="1314"/>
        <v/>
      </c>
      <c r="T1415" s="113" t="str">
        <f t="shared" si="1314"/>
        <v/>
      </c>
      <c r="U1415" s="113" t="str">
        <f t="shared" si="1314"/>
        <v/>
      </c>
      <c r="V1415" s="113" t="str">
        <f t="shared" si="1314"/>
        <v/>
      </c>
      <c r="W1415" s="113" t="str">
        <f t="shared" si="1314"/>
        <v/>
      </c>
      <c r="X1415" s="113" t="str">
        <f t="shared" si="1314"/>
        <v/>
      </c>
      <c r="Y1415" s="113" t="str">
        <f t="shared" si="1314"/>
        <v/>
      </c>
      <c r="Z1415" s="113" t="str">
        <f t="shared" si="1314"/>
        <v/>
      </c>
      <c r="AA1415" s="113" t="str">
        <f t="shared" si="1314"/>
        <v/>
      </c>
      <c r="AB1415" s="113" t="str">
        <f t="shared" si="1314"/>
        <v/>
      </c>
      <c r="AC1415" s="113" t="str">
        <f t="shared" si="1314"/>
        <v/>
      </c>
      <c r="AD1415" s="113" t="str">
        <f t="shared" si="1314"/>
        <v/>
      </c>
      <c r="AE1415" s="113" t="str">
        <f t="shared" si="1314"/>
        <v/>
      </c>
      <c r="AF1415" s="113" t="str">
        <f t="shared" si="1314"/>
        <v/>
      </c>
      <c r="AG1415" s="113" t="str">
        <f t="shared" si="1314"/>
        <v/>
      </c>
      <c r="AH1415" s="113" t="str">
        <f t="shared" si="1314"/>
        <v/>
      </c>
      <c r="AI1415" s="113" t="str">
        <f t="shared" si="1314"/>
        <v/>
      </c>
      <c r="AJ1415" s="113" t="str">
        <f t="shared" si="1314"/>
        <v/>
      </c>
      <c r="AK1415" s="113" t="str">
        <f t="shared" si="1314"/>
        <v/>
      </c>
      <c r="AL1415" s="113" t="str">
        <f t="shared" si="1314"/>
        <v/>
      </c>
      <c r="AM1415" s="113" t="str">
        <f t="shared" si="1314"/>
        <v/>
      </c>
      <c r="AN1415" s="113" t="str">
        <f t="shared" si="1314"/>
        <v/>
      </c>
      <c r="AO1415" s="113" t="str">
        <f t="shared" si="1314"/>
        <v/>
      </c>
      <c r="AP1415" s="113" t="str">
        <f t="shared" si="1314"/>
        <v/>
      </c>
      <c r="AQ1415" s="113" t="str">
        <f t="shared" si="1314"/>
        <v/>
      </c>
      <c r="AR1415" s="113" t="str">
        <f t="shared" si="1314"/>
        <v/>
      </c>
      <c r="AS1415" s="113" t="str">
        <f t="shared" si="1314"/>
        <v/>
      </c>
      <c r="AT1415" s="113" t="str">
        <f t="shared" si="1314"/>
        <v/>
      </c>
      <c r="AU1415" s="113" t="str">
        <f t="shared" si="1314"/>
        <v/>
      </c>
      <c r="AV1415" s="113" t="str">
        <f t="shared" si="1314"/>
        <v/>
      </c>
      <c r="AW1415" s="113" t="str">
        <f t="shared" si="1314"/>
        <v/>
      </c>
    </row>
    <row r="1416" spans="1:49">
      <c r="A1416" s="42" t="s">
        <v>33</v>
      </c>
      <c r="B1416" s="36" t="e">
        <f>(SUM(D1407:AW1407)-SUM(D1414:AW1414))^2/SUM(D1415:AW1415)</f>
        <v>#DIV/0!</v>
      </c>
      <c r="C1416" s="113"/>
      <c r="D1416" s="113"/>
      <c r="E1416" s="113"/>
      <c r="F1416" s="113"/>
      <c r="G1416" s="113"/>
      <c r="H1416" s="113"/>
      <c r="I1416" s="113"/>
      <c r="J1416" s="113"/>
      <c r="K1416" s="113"/>
      <c r="L1416" s="113"/>
      <c r="M1416" s="113"/>
      <c r="N1416" s="113"/>
      <c r="O1416" s="113"/>
      <c r="P1416" s="113"/>
      <c r="Q1416" s="113"/>
      <c r="R1416" s="113"/>
      <c r="S1416" s="113"/>
      <c r="T1416" s="113"/>
      <c r="U1416" s="113"/>
      <c r="V1416" s="113"/>
      <c r="W1416" s="113"/>
      <c r="X1416" s="113"/>
      <c r="Y1416" s="113"/>
      <c r="Z1416" s="113"/>
      <c r="AA1416" s="113"/>
      <c r="AB1416" s="113"/>
      <c r="AC1416" s="113"/>
      <c r="AD1416" s="113"/>
      <c r="AE1416" s="113"/>
      <c r="AF1416" s="113"/>
      <c r="AG1416" s="113"/>
      <c r="AH1416" s="113"/>
      <c r="AI1416" s="113"/>
      <c r="AJ1416" s="113"/>
      <c r="AK1416" s="113"/>
      <c r="AL1416" s="113"/>
      <c r="AM1416" s="113"/>
      <c r="AN1416" s="113"/>
      <c r="AO1416" s="113"/>
      <c r="AP1416" s="113"/>
      <c r="AQ1416" s="113"/>
      <c r="AR1416" s="113"/>
      <c r="AS1416" s="113"/>
      <c r="AT1416" s="113"/>
      <c r="AU1416" s="113"/>
      <c r="AV1416" s="113"/>
      <c r="AW1416" s="116"/>
    </row>
    <row r="1417" spans="1:49" ht="16" thickBot="1">
      <c r="A1417" s="46" t="s">
        <v>32</v>
      </c>
      <c r="B1417" s="47" t="e">
        <f>CHIDIST(B1416,1)</f>
        <v>#DIV/0!</v>
      </c>
      <c r="C1417" s="117"/>
      <c r="D1417" s="117"/>
      <c r="E1417" s="117"/>
      <c r="F1417" s="117"/>
      <c r="G1417" s="117"/>
      <c r="H1417" s="117"/>
      <c r="I1417" s="117"/>
      <c r="J1417" s="117"/>
      <c r="K1417" s="117"/>
      <c r="L1417" s="117"/>
      <c r="M1417" s="117"/>
      <c r="N1417" s="117"/>
      <c r="O1417" s="117"/>
      <c r="P1417" s="117"/>
      <c r="Q1417" s="117"/>
      <c r="R1417" s="117"/>
      <c r="S1417" s="117"/>
      <c r="T1417" s="117"/>
      <c r="U1417" s="117"/>
      <c r="V1417" s="117"/>
      <c r="W1417" s="117"/>
      <c r="X1417" s="117"/>
      <c r="Y1417" s="117"/>
      <c r="Z1417" s="117"/>
      <c r="AA1417" s="117"/>
      <c r="AB1417" s="117"/>
      <c r="AC1417" s="117"/>
      <c r="AD1417" s="117"/>
      <c r="AE1417" s="117"/>
      <c r="AF1417" s="117"/>
      <c r="AG1417" s="117"/>
      <c r="AH1417" s="117"/>
      <c r="AI1417" s="117"/>
      <c r="AJ1417" s="117"/>
      <c r="AK1417" s="117"/>
      <c r="AL1417" s="117"/>
      <c r="AM1417" s="117"/>
      <c r="AN1417" s="117"/>
      <c r="AO1417" s="117"/>
      <c r="AP1417" s="117"/>
      <c r="AQ1417" s="117"/>
      <c r="AR1417" s="117"/>
      <c r="AS1417" s="117"/>
      <c r="AT1417" s="117"/>
      <c r="AU1417" s="117"/>
      <c r="AV1417" s="117"/>
      <c r="AW1417" s="118"/>
    </row>
    <row r="1418" spans="1:49">
      <c r="A1418" s="33"/>
      <c r="B1418" s="33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  <c r="AC1418" s="37"/>
      <c r="AD1418" s="37"/>
      <c r="AE1418" s="37"/>
      <c r="AF1418" s="37"/>
      <c r="AG1418" s="37"/>
      <c r="AH1418" s="37"/>
      <c r="AI1418" s="37"/>
      <c r="AJ1418" s="37"/>
      <c r="AK1418" s="37"/>
      <c r="AL1418" s="37"/>
      <c r="AM1418" s="37"/>
      <c r="AN1418" s="37"/>
      <c r="AO1418" s="37"/>
      <c r="AP1418" s="37"/>
      <c r="AQ1418" s="37"/>
      <c r="AR1418" s="37"/>
      <c r="AS1418" s="37"/>
      <c r="AT1418" s="37"/>
      <c r="AU1418" s="37"/>
      <c r="AV1418" s="37"/>
      <c r="AW1418" s="37"/>
    </row>
    <row r="1419" spans="1:49" ht="16" thickBot="1">
      <c r="A1419" s="33"/>
      <c r="B1419" s="33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  <c r="AC1419" s="37"/>
      <c r="AD1419" s="37"/>
      <c r="AE1419" s="37"/>
      <c r="AF1419" s="37"/>
      <c r="AG1419" s="37"/>
      <c r="AH1419" s="37"/>
      <c r="AI1419" s="37"/>
      <c r="AJ1419" s="37"/>
      <c r="AK1419" s="37"/>
      <c r="AL1419" s="37"/>
      <c r="AM1419" s="37"/>
      <c r="AN1419" s="37"/>
      <c r="AO1419" s="37"/>
      <c r="AP1419" s="37"/>
      <c r="AQ1419" s="37"/>
      <c r="AR1419" s="37"/>
      <c r="AS1419" s="37"/>
      <c r="AT1419" s="37"/>
      <c r="AU1419" s="37"/>
      <c r="AV1419" s="37"/>
      <c r="AW1419" s="37"/>
    </row>
    <row r="1420" spans="1:49">
      <c r="A1420" s="43" t="str">
        <f>A1422&amp;" vs. "&amp;A1425</f>
        <v>Strain H vs. Strain J</v>
      </c>
      <c r="B1420" s="44" t="e">
        <f>"p = "&amp;FIXED(B1434,6)</f>
        <v>#DIV/0!</v>
      </c>
      <c r="C1420" s="114"/>
      <c r="D1420" s="114"/>
      <c r="E1420" s="114"/>
      <c r="F1420" s="114"/>
      <c r="G1420" s="114"/>
      <c r="H1420" s="114"/>
      <c r="I1420" s="114"/>
      <c r="J1420" s="114"/>
      <c r="K1420" s="114"/>
      <c r="L1420" s="114"/>
      <c r="M1420" s="114"/>
      <c r="N1420" s="114"/>
      <c r="O1420" s="114"/>
      <c r="P1420" s="114"/>
      <c r="Q1420" s="114"/>
      <c r="R1420" s="114"/>
      <c r="S1420" s="114"/>
      <c r="T1420" s="114"/>
      <c r="U1420" s="114"/>
      <c r="V1420" s="114"/>
      <c r="W1420" s="114"/>
      <c r="X1420" s="114"/>
      <c r="Y1420" s="114"/>
      <c r="Z1420" s="114"/>
      <c r="AA1420" s="114"/>
      <c r="AB1420" s="114"/>
      <c r="AC1420" s="114"/>
      <c r="AD1420" s="114"/>
      <c r="AE1420" s="114"/>
      <c r="AF1420" s="114"/>
      <c r="AG1420" s="114"/>
      <c r="AH1420" s="114"/>
      <c r="AI1420" s="114"/>
      <c r="AJ1420" s="114"/>
      <c r="AK1420" s="114"/>
      <c r="AL1420" s="114"/>
      <c r="AM1420" s="114"/>
      <c r="AN1420" s="114"/>
      <c r="AO1420" s="114"/>
      <c r="AP1420" s="114"/>
      <c r="AQ1420" s="114"/>
      <c r="AR1420" s="114"/>
      <c r="AS1420" s="114"/>
      <c r="AT1420" s="114"/>
      <c r="AU1420" s="114"/>
      <c r="AV1420" s="114"/>
      <c r="AW1420" s="115"/>
    </row>
    <row r="1421" spans="1:49">
      <c r="A1421" s="33"/>
      <c r="B1421" s="33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  <c r="AC1421" s="37"/>
      <c r="AD1421" s="37"/>
      <c r="AE1421" s="37"/>
      <c r="AF1421" s="37"/>
      <c r="AG1421" s="37"/>
      <c r="AH1421" s="37"/>
      <c r="AI1421" s="37"/>
      <c r="AJ1421" s="37"/>
      <c r="AK1421" s="37"/>
      <c r="AL1421" s="37"/>
      <c r="AM1421" s="37"/>
      <c r="AN1421" s="37"/>
      <c r="AO1421" s="37"/>
      <c r="AP1421" s="37"/>
      <c r="AQ1421" s="37"/>
      <c r="AR1421" s="37"/>
      <c r="AS1421" s="37"/>
      <c r="AT1421" s="37"/>
      <c r="AU1421" s="37"/>
      <c r="AV1421" s="37"/>
      <c r="AW1421" s="37"/>
    </row>
    <row r="1422" spans="1:49">
      <c r="A1422" s="45" t="str">
        <f>A$282</f>
        <v>Strain H</v>
      </c>
      <c r="B1422" s="36"/>
      <c r="C1422" s="113"/>
      <c r="D1422" s="113"/>
      <c r="E1422" s="113"/>
      <c r="F1422" s="113"/>
      <c r="G1422" s="113"/>
      <c r="H1422" s="113"/>
      <c r="I1422" s="113"/>
      <c r="J1422" s="113"/>
      <c r="K1422" s="113"/>
      <c r="L1422" s="113"/>
      <c r="M1422" s="113"/>
      <c r="N1422" s="113"/>
      <c r="O1422" s="113"/>
      <c r="P1422" s="113"/>
      <c r="Q1422" s="113"/>
      <c r="R1422" s="113"/>
      <c r="S1422" s="113"/>
      <c r="T1422" s="113"/>
      <c r="U1422" s="113"/>
      <c r="V1422" s="113"/>
      <c r="W1422" s="113"/>
      <c r="X1422" s="113"/>
      <c r="Y1422" s="113"/>
      <c r="Z1422" s="113"/>
      <c r="AA1422" s="113"/>
      <c r="AB1422" s="113"/>
      <c r="AC1422" s="113"/>
      <c r="AD1422" s="113"/>
      <c r="AE1422" s="113"/>
      <c r="AF1422" s="113"/>
      <c r="AG1422" s="113"/>
      <c r="AH1422" s="113"/>
      <c r="AI1422" s="113"/>
      <c r="AJ1422" s="113"/>
      <c r="AK1422" s="113"/>
      <c r="AL1422" s="113"/>
      <c r="AM1422" s="113"/>
      <c r="AN1422" s="113"/>
      <c r="AO1422" s="113"/>
      <c r="AP1422" s="113"/>
      <c r="AQ1422" s="113"/>
      <c r="AR1422" s="113"/>
      <c r="AS1422" s="113"/>
      <c r="AT1422" s="113"/>
      <c r="AU1422" s="113"/>
      <c r="AV1422" s="113"/>
      <c r="AW1422" s="116"/>
    </row>
    <row r="1423" spans="1:49">
      <c r="A1423" s="42" t="str">
        <f>A$283</f>
        <v>Number of Subjects at Risk (N)</v>
      </c>
      <c r="B1423" s="36">
        <f>B$283</f>
        <v>0</v>
      </c>
      <c r="C1423" s="113">
        <f t="shared" ref="C1423:AW1423" si="1315">C$283</f>
        <v>0</v>
      </c>
      <c r="D1423" s="113">
        <f t="shared" si="1315"/>
        <v>0</v>
      </c>
      <c r="E1423" s="113">
        <f t="shared" si="1315"/>
        <v>0</v>
      </c>
      <c r="F1423" s="113">
        <f t="shared" si="1315"/>
        <v>0</v>
      </c>
      <c r="G1423" s="113">
        <f t="shared" si="1315"/>
        <v>0</v>
      </c>
      <c r="H1423" s="113">
        <f t="shared" si="1315"/>
        <v>0</v>
      </c>
      <c r="I1423" s="113">
        <f t="shared" si="1315"/>
        <v>0</v>
      </c>
      <c r="J1423" s="113">
        <f t="shared" si="1315"/>
        <v>0</v>
      </c>
      <c r="K1423" s="113">
        <f t="shared" si="1315"/>
        <v>0</v>
      </c>
      <c r="L1423" s="113">
        <f t="shared" si="1315"/>
        <v>0</v>
      </c>
      <c r="M1423" s="113">
        <f t="shared" si="1315"/>
        <v>0</v>
      </c>
      <c r="N1423" s="113">
        <f t="shared" si="1315"/>
        <v>0</v>
      </c>
      <c r="O1423" s="113">
        <f t="shared" si="1315"/>
        <v>0</v>
      </c>
      <c r="P1423" s="113">
        <f t="shared" si="1315"/>
        <v>0</v>
      </c>
      <c r="Q1423" s="113">
        <f t="shared" si="1315"/>
        <v>0</v>
      </c>
      <c r="R1423" s="113">
        <f t="shared" si="1315"/>
        <v>0</v>
      </c>
      <c r="S1423" s="113">
        <f t="shared" si="1315"/>
        <v>0</v>
      </c>
      <c r="T1423" s="113">
        <f t="shared" si="1315"/>
        <v>0</v>
      </c>
      <c r="U1423" s="113">
        <f t="shared" si="1315"/>
        <v>0</v>
      </c>
      <c r="V1423" s="113">
        <f t="shared" si="1315"/>
        <v>0</v>
      </c>
      <c r="W1423" s="113">
        <f t="shared" si="1315"/>
        <v>0</v>
      </c>
      <c r="X1423" s="113">
        <f t="shared" si="1315"/>
        <v>0</v>
      </c>
      <c r="Y1423" s="113">
        <f t="shared" si="1315"/>
        <v>0</v>
      </c>
      <c r="Z1423" s="113">
        <f t="shared" si="1315"/>
        <v>0</v>
      </c>
      <c r="AA1423" s="113">
        <f t="shared" si="1315"/>
        <v>0</v>
      </c>
      <c r="AB1423" s="113">
        <f t="shared" si="1315"/>
        <v>0</v>
      </c>
      <c r="AC1423" s="113">
        <f t="shared" si="1315"/>
        <v>0</v>
      </c>
      <c r="AD1423" s="113">
        <f t="shared" si="1315"/>
        <v>0</v>
      </c>
      <c r="AE1423" s="113">
        <f t="shared" si="1315"/>
        <v>0</v>
      </c>
      <c r="AF1423" s="113">
        <f t="shared" si="1315"/>
        <v>0</v>
      </c>
      <c r="AG1423" s="113">
        <f t="shared" si="1315"/>
        <v>0</v>
      </c>
      <c r="AH1423" s="113">
        <f t="shared" si="1315"/>
        <v>0</v>
      </c>
      <c r="AI1423" s="113">
        <f t="shared" si="1315"/>
        <v>0</v>
      </c>
      <c r="AJ1423" s="113">
        <f t="shared" si="1315"/>
        <v>0</v>
      </c>
      <c r="AK1423" s="113">
        <f t="shared" si="1315"/>
        <v>0</v>
      </c>
      <c r="AL1423" s="113">
        <f t="shared" si="1315"/>
        <v>0</v>
      </c>
      <c r="AM1423" s="113">
        <f t="shared" si="1315"/>
        <v>0</v>
      </c>
      <c r="AN1423" s="113">
        <f t="shared" si="1315"/>
        <v>0</v>
      </c>
      <c r="AO1423" s="113">
        <f t="shared" si="1315"/>
        <v>0</v>
      </c>
      <c r="AP1423" s="113">
        <f t="shared" si="1315"/>
        <v>0</v>
      </c>
      <c r="AQ1423" s="113">
        <f t="shared" si="1315"/>
        <v>0</v>
      </c>
      <c r="AR1423" s="113">
        <f t="shared" si="1315"/>
        <v>0</v>
      </c>
      <c r="AS1423" s="113">
        <f t="shared" si="1315"/>
        <v>0</v>
      </c>
      <c r="AT1423" s="113">
        <f t="shared" si="1315"/>
        <v>0</v>
      </c>
      <c r="AU1423" s="113">
        <f t="shared" si="1315"/>
        <v>0</v>
      </c>
      <c r="AV1423" s="113">
        <f t="shared" si="1315"/>
        <v>0</v>
      </c>
      <c r="AW1423" s="113">
        <f t="shared" si="1315"/>
        <v>0</v>
      </c>
    </row>
    <row r="1424" spans="1:49">
      <c r="A1424" s="42" t="str">
        <f>A$284</f>
        <v>Observed Number of Deaths (O)</v>
      </c>
      <c r="B1424" s="36">
        <f>B$284</f>
        <v>0</v>
      </c>
      <c r="C1424" s="113">
        <f t="shared" ref="C1424:AW1424" si="1316">C$284</f>
        <v>0</v>
      </c>
      <c r="D1424" s="113">
        <f t="shared" si="1316"/>
        <v>0</v>
      </c>
      <c r="E1424" s="113">
        <f t="shared" si="1316"/>
        <v>0</v>
      </c>
      <c r="F1424" s="113">
        <f t="shared" si="1316"/>
        <v>0</v>
      </c>
      <c r="G1424" s="113">
        <f t="shared" si="1316"/>
        <v>0</v>
      </c>
      <c r="H1424" s="113">
        <f t="shared" si="1316"/>
        <v>0</v>
      </c>
      <c r="I1424" s="113">
        <f t="shared" si="1316"/>
        <v>0</v>
      </c>
      <c r="J1424" s="113">
        <f t="shared" si="1316"/>
        <v>0</v>
      </c>
      <c r="K1424" s="113">
        <f t="shared" si="1316"/>
        <v>0</v>
      </c>
      <c r="L1424" s="113">
        <f t="shared" si="1316"/>
        <v>0</v>
      </c>
      <c r="M1424" s="113">
        <f t="shared" si="1316"/>
        <v>0</v>
      </c>
      <c r="N1424" s="113">
        <f t="shared" si="1316"/>
        <v>0</v>
      </c>
      <c r="O1424" s="113">
        <f t="shared" si="1316"/>
        <v>0</v>
      </c>
      <c r="P1424" s="113">
        <f t="shared" si="1316"/>
        <v>0</v>
      </c>
      <c r="Q1424" s="113">
        <f t="shared" si="1316"/>
        <v>0</v>
      </c>
      <c r="R1424" s="113">
        <f t="shared" si="1316"/>
        <v>0</v>
      </c>
      <c r="S1424" s="113">
        <f t="shared" si="1316"/>
        <v>0</v>
      </c>
      <c r="T1424" s="113">
        <f t="shared" si="1316"/>
        <v>0</v>
      </c>
      <c r="U1424" s="113">
        <f t="shared" si="1316"/>
        <v>0</v>
      </c>
      <c r="V1424" s="113">
        <f t="shared" si="1316"/>
        <v>0</v>
      </c>
      <c r="W1424" s="113">
        <f t="shared" si="1316"/>
        <v>0</v>
      </c>
      <c r="X1424" s="113">
        <f t="shared" si="1316"/>
        <v>0</v>
      </c>
      <c r="Y1424" s="113">
        <f t="shared" si="1316"/>
        <v>0</v>
      </c>
      <c r="Z1424" s="113">
        <f t="shared" si="1316"/>
        <v>0</v>
      </c>
      <c r="AA1424" s="113">
        <f t="shared" si="1316"/>
        <v>0</v>
      </c>
      <c r="AB1424" s="113">
        <f t="shared" si="1316"/>
        <v>0</v>
      </c>
      <c r="AC1424" s="113">
        <f t="shared" si="1316"/>
        <v>0</v>
      </c>
      <c r="AD1424" s="113">
        <f t="shared" si="1316"/>
        <v>0</v>
      </c>
      <c r="AE1424" s="113">
        <f t="shared" si="1316"/>
        <v>0</v>
      </c>
      <c r="AF1424" s="113">
        <f t="shared" si="1316"/>
        <v>0</v>
      </c>
      <c r="AG1424" s="113">
        <f t="shared" si="1316"/>
        <v>0</v>
      </c>
      <c r="AH1424" s="113">
        <f t="shared" si="1316"/>
        <v>0</v>
      </c>
      <c r="AI1424" s="113">
        <f t="shared" si="1316"/>
        <v>0</v>
      </c>
      <c r="AJ1424" s="113">
        <f t="shared" si="1316"/>
        <v>0</v>
      </c>
      <c r="AK1424" s="113">
        <f t="shared" si="1316"/>
        <v>0</v>
      </c>
      <c r="AL1424" s="113">
        <f t="shared" si="1316"/>
        <v>0</v>
      </c>
      <c r="AM1424" s="113">
        <f t="shared" si="1316"/>
        <v>0</v>
      </c>
      <c r="AN1424" s="113">
        <f t="shared" si="1316"/>
        <v>0</v>
      </c>
      <c r="AO1424" s="113">
        <f t="shared" si="1316"/>
        <v>0</v>
      </c>
      <c r="AP1424" s="113">
        <f t="shared" si="1316"/>
        <v>0</v>
      </c>
      <c r="AQ1424" s="113">
        <f t="shared" si="1316"/>
        <v>0</v>
      </c>
      <c r="AR1424" s="113">
        <f t="shared" si="1316"/>
        <v>0</v>
      </c>
      <c r="AS1424" s="113">
        <f t="shared" si="1316"/>
        <v>0</v>
      </c>
      <c r="AT1424" s="113">
        <f t="shared" si="1316"/>
        <v>0</v>
      </c>
      <c r="AU1424" s="113">
        <f t="shared" si="1316"/>
        <v>0</v>
      </c>
      <c r="AV1424" s="113">
        <f t="shared" si="1316"/>
        <v>0</v>
      </c>
      <c r="AW1424" s="113">
        <f t="shared" si="1316"/>
        <v>0</v>
      </c>
    </row>
    <row r="1425" spans="1:49">
      <c r="A1425" s="45" t="str">
        <f>A$354</f>
        <v>Strain J</v>
      </c>
      <c r="B1425" s="36"/>
      <c r="C1425" s="113"/>
      <c r="D1425" s="113"/>
      <c r="E1425" s="113"/>
      <c r="F1425" s="113"/>
      <c r="G1425" s="113"/>
      <c r="H1425" s="113"/>
      <c r="I1425" s="113"/>
      <c r="J1425" s="113"/>
      <c r="K1425" s="113"/>
      <c r="L1425" s="113"/>
      <c r="M1425" s="113"/>
      <c r="N1425" s="113"/>
      <c r="O1425" s="113"/>
      <c r="P1425" s="113"/>
      <c r="Q1425" s="113"/>
      <c r="R1425" s="113"/>
      <c r="S1425" s="113"/>
      <c r="T1425" s="113"/>
      <c r="U1425" s="113"/>
      <c r="V1425" s="113"/>
      <c r="W1425" s="113"/>
      <c r="X1425" s="113"/>
      <c r="Y1425" s="113"/>
      <c r="Z1425" s="113"/>
      <c r="AA1425" s="113"/>
      <c r="AB1425" s="113"/>
      <c r="AC1425" s="113"/>
      <c r="AD1425" s="113"/>
      <c r="AE1425" s="113"/>
      <c r="AF1425" s="113"/>
      <c r="AG1425" s="113"/>
      <c r="AH1425" s="113"/>
      <c r="AI1425" s="113"/>
      <c r="AJ1425" s="113"/>
      <c r="AK1425" s="113"/>
      <c r="AL1425" s="113"/>
      <c r="AM1425" s="113"/>
      <c r="AN1425" s="113"/>
      <c r="AO1425" s="113"/>
      <c r="AP1425" s="113"/>
      <c r="AQ1425" s="113"/>
      <c r="AR1425" s="113"/>
      <c r="AS1425" s="113"/>
      <c r="AT1425" s="113"/>
      <c r="AU1425" s="113"/>
      <c r="AV1425" s="113"/>
      <c r="AW1425" s="116"/>
    </row>
    <row r="1426" spans="1:49">
      <c r="A1426" s="42" t="str">
        <f>A$355</f>
        <v>Number of Subjects at Risk (N)</v>
      </c>
      <c r="B1426" s="36">
        <f>B$355</f>
        <v>0</v>
      </c>
      <c r="C1426" s="113">
        <f t="shared" ref="C1426:AW1426" si="1317">C$355</f>
        <v>0</v>
      </c>
      <c r="D1426" s="113">
        <f t="shared" si="1317"/>
        <v>0</v>
      </c>
      <c r="E1426" s="113">
        <f t="shared" si="1317"/>
        <v>0</v>
      </c>
      <c r="F1426" s="113">
        <f t="shared" si="1317"/>
        <v>0</v>
      </c>
      <c r="G1426" s="113">
        <f t="shared" si="1317"/>
        <v>0</v>
      </c>
      <c r="H1426" s="113">
        <f t="shared" si="1317"/>
        <v>0</v>
      </c>
      <c r="I1426" s="113">
        <f t="shared" si="1317"/>
        <v>0</v>
      </c>
      <c r="J1426" s="113">
        <f t="shared" si="1317"/>
        <v>0</v>
      </c>
      <c r="K1426" s="113">
        <f t="shared" si="1317"/>
        <v>0</v>
      </c>
      <c r="L1426" s="113">
        <f t="shared" si="1317"/>
        <v>0</v>
      </c>
      <c r="M1426" s="113">
        <f t="shared" si="1317"/>
        <v>0</v>
      </c>
      <c r="N1426" s="113">
        <f t="shared" si="1317"/>
        <v>0</v>
      </c>
      <c r="O1426" s="113">
        <f t="shared" si="1317"/>
        <v>0</v>
      </c>
      <c r="P1426" s="113">
        <f t="shared" si="1317"/>
        <v>0</v>
      </c>
      <c r="Q1426" s="113">
        <f t="shared" si="1317"/>
        <v>0</v>
      </c>
      <c r="R1426" s="113">
        <f t="shared" si="1317"/>
        <v>0</v>
      </c>
      <c r="S1426" s="113">
        <f t="shared" si="1317"/>
        <v>0</v>
      </c>
      <c r="T1426" s="113">
        <f t="shared" si="1317"/>
        <v>0</v>
      </c>
      <c r="U1426" s="113">
        <f t="shared" si="1317"/>
        <v>0</v>
      </c>
      <c r="V1426" s="113">
        <f t="shared" si="1317"/>
        <v>0</v>
      </c>
      <c r="W1426" s="113">
        <f t="shared" si="1317"/>
        <v>0</v>
      </c>
      <c r="X1426" s="113">
        <f t="shared" si="1317"/>
        <v>0</v>
      </c>
      <c r="Y1426" s="113">
        <f t="shared" si="1317"/>
        <v>0</v>
      </c>
      <c r="Z1426" s="113">
        <f t="shared" si="1317"/>
        <v>0</v>
      </c>
      <c r="AA1426" s="113">
        <f t="shared" si="1317"/>
        <v>0</v>
      </c>
      <c r="AB1426" s="113">
        <f t="shared" si="1317"/>
        <v>0</v>
      </c>
      <c r="AC1426" s="113">
        <f t="shared" si="1317"/>
        <v>0</v>
      </c>
      <c r="AD1426" s="113">
        <f t="shared" si="1317"/>
        <v>0</v>
      </c>
      <c r="AE1426" s="113">
        <f t="shared" si="1317"/>
        <v>0</v>
      </c>
      <c r="AF1426" s="113">
        <f t="shared" si="1317"/>
        <v>0</v>
      </c>
      <c r="AG1426" s="113">
        <f t="shared" si="1317"/>
        <v>0</v>
      </c>
      <c r="AH1426" s="113">
        <f t="shared" si="1317"/>
        <v>0</v>
      </c>
      <c r="AI1426" s="113">
        <f t="shared" si="1317"/>
        <v>0</v>
      </c>
      <c r="AJ1426" s="113">
        <f t="shared" si="1317"/>
        <v>0</v>
      </c>
      <c r="AK1426" s="113">
        <f t="shared" si="1317"/>
        <v>0</v>
      </c>
      <c r="AL1426" s="113">
        <f t="shared" si="1317"/>
        <v>0</v>
      </c>
      <c r="AM1426" s="113">
        <f t="shared" si="1317"/>
        <v>0</v>
      </c>
      <c r="AN1426" s="113">
        <f t="shared" si="1317"/>
        <v>0</v>
      </c>
      <c r="AO1426" s="113">
        <f t="shared" si="1317"/>
        <v>0</v>
      </c>
      <c r="AP1426" s="113">
        <f t="shared" si="1317"/>
        <v>0</v>
      </c>
      <c r="AQ1426" s="113">
        <f t="shared" si="1317"/>
        <v>0</v>
      </c>
      <c r="AR1426" s="113">
        <f t="shared" si="1317"/>
        <v>0</v>
      </c>
      <c r="AS1426" s="113">
        <f t="shared" si="1317"/>
        <v>0</v>
      </c>
      <c r="AT1426" s="113">
        <f t="shared" si="1317"/>
        <v>0</v>
      </c>
      <c r="AU1426" s="113">
        <f t="shared" si="1317"/>
        <v>0</v>
      </c>
      <c r="AV1426" s="113">
        <f t="shared" si="1317"/>
        <v>0</v>
      </c>
      <c r="AW1426" s="113">
        <f t="shared" si="1317"/>
        <v>0</v>
      </c>
    </row>
    <row r="1427" spans="1:49">
      <c r="A1427" s="42" t="str">
        <f>A$356</f>
        <v>Observed Number of Deaths (O)</v>
      </c>
      <c r="B1427" s="36">
        <f>B$356</f>
        <v>0</v>
      </c>
      <c r="C1427" s="113">
        <f t="shared" ref="C1427:AW1427" si="1318">C$356</f>
        <v>0</v>
      </c>
      <c r="D1427" s="113">
        <f t="shared" si="1318"/>
        <v>0</v>
      </c>
      <c r="E1427" s="113">
        <f t="shared" si="1318"/>
        <v>0</v>
      </c>
      <c r="F1427" s="113">
        <f t="shared" si="1318"/>
        <v>0</v>
      </c>
      <c r="G1427" s="113">
        <f t="shared" si="1318"/>
        <v>0</v>
      </c>
      <c r="H1427" s="113">
        <f t="shared" si="1318"/>
        <v>0</v>
      </c>
      <c r="I1427" s="113">
        <f t="shared" si="1318"/>
        <v>0</v>
      </c>
      <c r="J1427" s="113">
        <f t="shared" si="1318"/>
        <v>0</v>
      </c>
      <c r="K1427" s="113">
        <f t="shared" si="1318"/>
        <v>0</v>
      </c>
      <c r="L1427" s="113">
        <f t="shared" si="1318"/>
        <v>0</v>
      </c>
      <c r="M1427" s="113">
        <f t="shared" si="1318"/>
        <v>0</v>
      </c>
      <c r="N1427" s="113">
        <f t="shared" si="1318"/>
        <v>0</v>
      </c>
      <c r="O1427" s="113">
        <f t="shared" si="1318"/>
        <v>0</v>
      </c>
      <c r="P1427" s="113">
        <f t="shared" si="1318"/>
        <v>0</v>
      </c>
      <c r="Q1427" s="113">
        <f t="shared" si="1318"/>
        <v>0</v>
      </c>
      <c r="R1427" s="113">
        <f t="shared" si="1318"/>
        <v>0</v>
      </c>
      <c r="S1427" s="113">
        <f t="shared" si="1318"/>
        <v>0</v>
      </c>
      <c r="T1427" s="113">
        <f t="shared" si="1318"/>
        <v>0</v>
      </c>
      <c r="U1427" s="113">
        <f t="shared" si="1318"/>
        <v>0</v>
      </c>
      <c r="V1427" s="113">
        <f t="shared" si="1318"/>
        <v>0</v>
      </c>
      <c r="W1427" s="113">
        <f t="shared" si="1318"/>
        <v>0</v>
      </c>
      <c r="X1427" s="113">
        <f t="shared" si="1318"/>
        <v>0</v>
      </c>
      <c r="Y1427" s="113">
        <f t="shared" si="1318"/>
        <v>0</v>
      </c>
      <c r="Z1427" s="113">
        <f t="shared" si="1318"/>
        <v>0</v>
      </c>
      <c r="AA1427" s="113">
        <f t="shared" si="1318"/>
        <v>0</v>
      </c>
      <c r="AB1427" s="113">
        <f t="shared" si="1318"/>
        <v>0</v>
      </c>
      <c r="AC1427" s="113">
        <f t="shared" si="1318"/>
        <v>0</v>
      </c>
      <c r="AD1427" s="113">
        <f t="shared" si="1318"/>
        <v>0</v>
      </c>
      <c r="AE1427" s="113">
        <f t="shared" si="1318"/>
        <v>0</v>
      </c>
      <c r="AF1427" s="113">
        <f t="shared" si="1318"/>
        <v>0</v>
      </c>
      <c r="AG1427" s="113">
        <f t="shared" si="1318"/>
        <v>0</v>
      </c>
      <c r="AH1427" s="113">
        <f t="shared" si="1318"/>
        <v>0</v>
      </c>
      <c r="AI1427" s="113">
        <f t="shared" si="1318"/>
        <v>0</v>
      </c>
      <c r="AJ1427" s="113">
        <f t="shared" si="1318"/>
        <v>0</v>
      </c>
      <c r="AK1427" s="113">
        <f t="shared" si="1318"/>
        <v>0</v>
      </c>
      <c r="AL1427" s="113">
        <f t="shared" si="1318"/>
        <v>0</v>
      </c>
      <c r="AM1427" s="113">
        <f t="shared" si="1318"/>
        <v>0</v>
      </c>
      <c r="AN1427" s="113">
        <f t="shared" si="1318"/>
        <v>0</v>
      </c>
      <c r="AO1427" s="113">
        <f t="shared" si="1318"/>
        <v>0</v>
      </c>
      <c r="AP1427" s="113">
        <f t="shared" si="1318"/>
        <v>0</v>
      </c>
      <c r="AQ1427" s="113">
        <f t="shared" si="1318"/>
        <v>0</v>
      </c>
      <c r="AR1427" s="113">
        <f t="shared" si="1318"/>
        <v>0</v>
      </c>
      <c r="AS1427" s="113">
        <f t="shared" si="1318"/>
        <v>0</v>
      </c>
      <c r="AT1427" s="113">
        <f t="shared" si="1318"/>
        <v>0</v>
      </c>
      <c r="AU1427" s="113">
        <f t="shared" si="1318"/>
        <v>0</v>
      </c>
      <c r="AV1427" s="113">
        <f t="shared" si="1318"/>
        <v>0</v>
      </c>
      <c r="AW1427" s="113">
        <f t="shared" si="1318"/>
        <v>0</v>
      </c>
    </row>
    <row r="1428" spans="1:49">
      <c r="A1428" s="45" t="s">
        <v>29</v>
      </c>
      <c r="B1428" s="36"/>
      <c r="C1428" s="113"/>
      <c r="D1428" s="113"/>
      <c r="E1428" s="113"/>
      <c r="F1428" s="113"/>
      <c r="G1428" s="113"/>
      <c r="H1428" s="113"/>
      <c r="I1428" s="113"/>
      <c r="J1428" s="113"/>
      <c r="K1428" s="113"/>
      <c r="L1428" s="113"/>
      <c r="M1428" s="113"/>
      <c r="N1428" s="113"/>
      <c r="O1428" s="113"/>
      <c r="P1428" s="113"/>
      <c r="Q1428" s="113"/>
      <c r="R1428" s="113"/>
      <c r="S1428" s="113"/>
      <c r="T1428" s="113"/>
      <c r="U1428" s="113"/>
      <c r="V1428" s="113"/>
      <c r="W1428" s="113"/>
      <c r="X1428" s="113"/>
      <c r="Y1428" s="113"/>
      <c r="Z1428" s="113"/>
      <c r="AA1428" s="113"/>
      <c r="AB1428" s="113"/>
      <c r="AC1428" s="113"/>
      <c r="AD1428" s="113"/>
      <c r="AE1428" s="113"/>
      <c r="AF1428" s="113"/>
      <c r="AG1428" s="113"/>
      <c r="AH1428" s="113"/>
      <c r="AI1428" s="113"/>
      <c r="AJ1428" s="113"/>
      <c r="AK1428" s="113"/>
      <c r="AL1428" s="113"/>
      <c r="AM1428" s="113"/>
      <c r="AN1428" s="113"/>
      <c r="AO1428" s="113"/>
      <c r="AP1428" s="113"/>
      <c r="AQ1428" s="113"/>
      <c r="AR1428" s="113"/>
      <c r="AS1428" s="113"/>
      <c r="AT1428" s="113"/>
      <c r="AU1428" s="113"/>
      <c r="AV1428" s="113"/>
      <c r="AW1428" s="116"/>
    </row>
    <row r="1429" spans="1:49">
      <c r="A1429" s="42" t="s">
        <v>30</v>
      </c>
      <c r="B1429" s="36"/>
      <c r="C1429" s="113">
        <f>C1423+C1426</f>
        <v>0</v>
      </c>
      <c r="D1429" s="113">
        <f t="shared" ref="D1429:AW1429" si="1319">D1423+D1426</f>
        <v>0</v>
      </c>
      <c r="E1429" s="113">
        <f t="shared" si="1319"/>
        <v>0</v>
      </c>
      <c r="F1429" s="113">
        <f t="shared" si="1319"/>
        <v>0</v>
      </c>
      <c r="G1429" s="113">
        <f t="shared" si="1319"/>
        <v>0</v>
      </c>
      <c r="H1429" s="113">
        <f t="shared" si="1319"/>
        <v>0</v>
      </c>
      <c r="I1429" s="113">
        <f t="shared" si="1319"/>
        <v>0</v>
      </c>
      <c r="J1429" s="113">
        <f t="shared" si="1319"/>
        <v>0</v>
      </c>
      <c r="K1429" s="113">
        <f t="shared" si="1319"/>
        <v>0</v>
      </c>
      <c r="L1429" s="113">
        <f t="shared" si="1319"/>
        <v>0</v>
      </c>
      <c r="M1429" s="113">
        <f t="shared" si="1319"/>
        <v>0</v>
      </c>
      <c r="N1429" s="113">
        <f t="shared" si="1319"/>
        <v>0</v>
      </c>
      <c r="O1429" s="113">
        <f t="shared" si="1319"/>
        <v>0</v>
      </c>
      <c r="P1429" s="113">
        <f t="shared" si="1319"/>
        <v>0</v>
      </c>
      <c r="Q1429" s="113">
        <f t="shared" si="1319"/>
        <v>0</v>
      </c>
      <c r="R1429" s="113">
        <f t="shared" si="1319"/>
        <v>0</v>
      </c>
      <c r="S1429" s="113">
        <f t="shared" si="1319"/>
        <v>0</v>
      </c>
      <c r="T1429" s="113">
        <f t="shared" si="1319"/>
        <v>0</v>
      </c>
      <c r="U1429" s="113">
        <f t="shared" si="1319"/>
        <v>0</v>
      </c>
      <c r="V1429" s="113">
        <f t="shared" si="1319"/>
        <v>0</v>
      </c>
      <c r="W1429" s="113">
        <f t="shared" si="1319"/>
        <v>0</v>
      </c>
      <c r="X1429" s="113">
        <f t="shared" si="1319"/>
        <v>0</v>
      </c>
      <c r="Y1429" s="113">
        <f t="shared" si="1319"/>
        <v>0</v>
      </c>
      <c r="Z1429" s="113">
        <f t="shared" si="1319"/>
        <v>0</v>
      </c>
      <c r="AA1429" s="113">
        <f t="shared" si="1319"/>
        <v>0</v>
      </c>
      <c r="AB1429" s="113">
        <f t="shared" si="1319"/>
        <v>0</v>
      </c>
      <c r="AC1429" s="113">
        <f t="shared" si="1319"/>
        <v>0</v>
      </c>
      <c r="AD1429" s="113">
        <f t="shared" si="1319"/>
        <v>0</v>
      </c>
      <c r="AE1429" s="113">
        <f t="shared" si="1319"/>
        <v>0</v>
      </c>
      <c r="AF1429" s="113">
        <f t="shared" si="1319"/>
        <v>0</v>
      </c>
      <c r="AG1429" s="113">
        <f t="shared" si="1319"/>
        <v>0</v>
      </c>
      <c r="AH1429" s="113">
        <f t="shared" si="1319"/>
        <v>0</v>
      </c>
      <c r="AI1429" s="113">
        <f t="shared" si="1319"/>
        <v>0</v>
      </c>
      <c r="AJ1429" s="113">
        <f t="shared" si="1319"/>
        <v>0</v>
      </c>
      <c r="AK1429" s="113">
        <f t="shared" si="1319"/>
        <v>0</v>
      </c>
      <c r="AL1429" s="113">
        <f t="shared" si="1319"/>
        <v>0</v>
      </c>
      <c r="AM1429" s="113">
        <f t="shared" si="1319"/>
        <v>0</v>
      </c>
      <c r="AN1429" s="113">
        <f t="shared" si="1319"/>
        <v>0</v>
      </c>
      <c r="AO1429" s="113">
        <f t="shared" si="1319"/>
        <v>0</v>
      </c>
      <c r="AP1429" s="113">
        <f t="shared" si="1319"/>
        <v>0</v>
      </c>
      <c r="AQ1429" s="113">
        <f t="shared" si="1319"/>
        <v>0</v>
      </c>
      <c r="AR1429" s="113">
        <f t="shared" si="1319"/>
        <v>0</v>
      </c>
      <c r="AS1429" s="113">
        <f t="shared" si="1319"/>
        <v>0</v>
      </c>
      <c r="AT1429" s="113">
        <f t="shared" si="1319"/>
        <v>0</v>
      </c>
      <c r="AU1429" s="113">
        <f t="shared" si="1319"/>
        <v>0</v>
      </c>
      <c r="AV1429" s="113">
        <f t="shared" si="1319"/>
        <v>0</v>
      </c>
      <c r="AW1429" s="116">
        <f t="shared" si="1319"/>
        <v>0</v>
      </c>
    </row>
    <row r="1430" spans="1:49">
      <c r="A1430" s="42" t="s">
        <v>31</v>
      </c>
      <c r="B1430" s="36"/>
      <c r="C1430" s="113">
        <f>C1424+C1427</f>
        <v>0</v>
      </c>
      <c r="D1430" s="113">
        <f t="shared" ref="D1430:AW1430" si="1320">D1424+D1427</f>
        <v>0</v>
      </c>
      <c r="E1430" s="113">
        <f t="shared" si="1320"/>
        <v>0</v>
      </c>
      <c r="F1430" s="113">
        <f t="shared" si="1320"/>
        <v>0</v>
      </c>
      <c r="G1430" s="113">
        <f t="shared" si="1320"/>
        <v>0</v>
      </c>
      <c r="H1430" s="113">
        <f t="shared" si="1320"/>
        <v>0</v>
      </c>
      <c r="I1430" s="113">
        <f t="shared" si="1320"/>
        <v>0</v>
      </c>
      <c r="J1430" s="113">
        <f t="shared" si="1320"/>
        <v>0</v>
      </c>
      <c r="K1430" s="113">
        <f t="shared" si="1320"/>
        <v>0</v>
      </c>
      <c r="L1430" s="113">
        <f t="shared" si="1320"/>
        <v>0</v>
      </c>
      <c r="M1430" s="113">
        <f t="shared" si="1320"/>
        <v>0</v>
      </c>
      <c r="N1430" s="113">
        <f t="shared" si="1320"/>
        <v>0</v>
      </c>
      <c r="O1430" s="113">
        <f t="shared" si="1320"/>
        <v>0</v>
      </c>
      <c r="P1430" s="113">
        <f t="shared" si="1320"/>
        <v>0</v>
      </c>
      <c r="Q1430" s="113">
        <f t="shared" si="1320"/>
        <v>0</v>
      </c>
      <c r="R1430" s="113">
        <f t="shared" si="1320"/>
        <v>0</v>
      </c>
      <c r="S1430" s="113">
        <f t="shared" si="1320"/>
        <v>0</v>
      </c>
      <c r="T1430" s="113">
        <f t="shared" si="1320"/>
        <v>0</v>
      </c>
      <c r="U1430" s="113">
        <f t="shared" si="1320"/>
        <v>0</v>
      </c>
      <c r="V1430" s="113">
        <f t="shared" si="1320"/>
        <v>0</v>
      </c>
      <c r="W1430" s="113">
        <f t="shared" si="1320"/>
        <v>0</v>
      </c>
      <c r="X1430" s="113">
        <f t="shared" si="1320"/>
        <v>0</v>
      </c>
      <c r="Y1430" s="113">
        <f t="shared" si="1320"/>
        <v>0</v>
      </c>
      <c r="Z1430" s="113">
        <f t="shared" si="1320"/>
        <v>0</v>
      </c>
      <c r="AA1430" s="113">
        <f t="shared" si="1320"/>
        <v>0</v>
      </c>
      <c r="AB1430" s="113">
        <f t="shared" si="1320"/>
        <v>0</v>
      </c>
      <c r="AC1430" s="113">
        <f t="shared" si="1320"/>
        <v>0</v>
      </c>
      <c r="AD1430" s="113">
        <f t="shared" si="1320"/>
        <v>0</v>
      </c>
      <c r="AE1430" s="113">
        <f t="shared" si="1320"/>
        <v>0</v>
      </c>
      <c r="AF1430" s="113">
        <f t="shared" si="1320"/>
        <v>0</v>
      </c>
      <c r="AG1430" s="113">
        <f t="shared" si="1320"/>
        <v>0</v>
      </c>
      <c r="AH1430" s="113">
        <f t="shared" si="1320"/>
        <v>0</v>
      </c>
      <c r="AI1430" s="113">
        <f t="shared" si="1320"/>
        <v>0</v>
      </c>
      <c r="AJ1430" s="113">
        <f t="shared" si="1320"/>
        <v>0</v>
      </c>
      <c r="AK1430" s="113">
        <f t="shared" si="1320"/>
        <v>0</v>
      </c>
      <c r="AL1430" s="113">
        <f t="shared" si="1320"/>
        <v>0</v>
      </c>
      <c r="AM1430" s="113">
        <f t="shared" si="1320"/>
        <v>0</v>
      </c>
      <c r="AN1430" s="113">
        <f t="shared" si="1320"/>
        <v>0</v>
      </c>
      <c r="AO1430" s="113">
        <f t="shared" si="1320"/>
        <v>0</v>
      </c>
      <c r="AP1430" s="113">
        <f t="shared" si="1320"/>
        <v>0</v>
      </c>
      <c r="AQ1430" s="113">
        <f t="shared" si="1320"/>
        <v>0</v>
      </c>
      <c r="AR1430" s="113">
        <f t="shared" si="1320"/>
        <v>0</v>
      </c>
      <c r="AS1430" s="113">
        <f t="shared" si="1320"/>
        <v>0</v>
      </c>
      <c r="AT1430" s="113">
        <f t="shared" si="1320"/>
        <v>0</v>
      </c>
      <c r="AU1430" s="113">
        <f t="shared" si="1320"/>
        <v>0</v>
      </c>
      <c r="AV1430" s="113">
        <f t="shared" si="1320"/>
        <v>0</v>
      </c>
      <c r="AW1430" s="116">
        <f t="shared" si="1320"/>
        <v>0</v>
      </c>
    </row>
    <row r="1431" spans="1:49">
      <c r="A1431" s="42" t="s">
        <v>34</v>
      </c>
      <c r="B1431" s="36"/>
      <c r="C1431" s="113" t="str">
        <f>IF(C1429&gt;0, C1430*(C1423/C1429),"")</f>
        <v/>
      </c>
      <c r="D1431" s="113" t="str">
        <f t="shared" ref="D1431:AW1431" si="1321">IF(D1429&gt;0, D1430*(D1423/D1429),"")</f>
        <v/>
      </c>
      <c r="E1431" s="113" t="str">
        <f t="shared" si="1321"/>
        <v/>
      </c>
      <c r="F1431" s="113" t="str">
        <f t="shared" si="1321"/>
        <v/>
      </c>
      <c r="G1431" s="113" t="str">
        <f t="shared" si="1321"/>
        <v/>
      </c>
      <c r="H1431" s="113" t="str">
        <f t="shared" si="1321"/>
        <v/>
      </c>
      <c r="I1431" s="113" t="str">
        <f t="shared" si="1321"/>
        <v/>
      </c>
      <c r="J1431" s="113" t="str">
        <f t="shared" si="1321"/>
        <v/>
      </c>
      <c r="K1431" s="113" t="str">
        <f t="shared" si="1321"/>
        <v/>
      </c>
      <c r="L1431" s="113" t="str">
        <f t="shared" si="1321"/>
        <v/>
      </c>
      <c r="M1431" s="113" t="str">
        <f t="shared" si="1321"/>
        <v/>
      </c>
      <c r="N1431" s="113" t="str">
        <f t="shared" si="1321"/>
        <v/>
      </c>
      <c r="O1431" s="113" t="str">
        <f t="shared" si="1321"/>
        <v/>
      </c>
      <c r="P1431" s="113" t="str">
        <f t="shared" si="1321"/>
        <v/>
      </c>
      <c r="Q1431" s="113" t="str">
        <f t="shared" si="1321"/>
        <v/>
      </c>
      <c r="R1431" s="113" t="str">
        <f t="shared" si="1321"/>
        <v/>
      </c>
      <c r="S1431" s="113" t="str">
        <f t="shared" si="1321"/>
        <v/>
      </c>
      <c r="T1431" s="113" t="str">
        <f t="shared" si="1321"/>
        <v/>
      </c>
      <c r="U1431" s="113" t="str">
        <f t="shared" si="1321"/>
        <v/>
      </c>
      <c r="V1431" s="113" t="str">
        <f t="shared" si="1321"/>
        <v/>
      </c>
      <c r="W1431" s="113" t="str">
        <f t="shared" si="1321"/>
        <v/>
      </c>
      <c r="X1431" s="113" t="str">
        <f t="shared" si="1321"/>
        <v/>
      </c>
      <c r="Y1431" s="113" t="str">
        <f t="shared" si="1321"/>
        <v/>
      </c>
      <c r="Z1431" s="113" t="str">
        <f t="shared" si="1321"/>
        <v/>
      </c>
      <c r="AA1431" s="113" t="str">
        <f t="shared" si="1321"/>
        <v/>
      </c>
      <c r="AB1431" s="113" t="str">
        <f t="shared" si="1321"/>
        <v/>
      </c>
      <c r="AC1431" s="113" t="str">
        <f t="shared" si="1321"/>
        <v/>
      </c>
      <c r="AD1431" s="113" t="str">
        <f t="shared" si="1321"/>
        <v/>
      </c>
      <c r="AE1431" s="113" t="str">
        <f t="shared" si="1321"/>
        <v/>
      </c>
      <c r="AF1431" s="113" t="str">
        <f t="shared" si="1321"/>
        <v/>
      </c>
      <c r="AG1431" s="113" t="str">
        <f t="shared" si="1321"/>
        <v/>
      </c>
      <c r="AH1431" s="113" t="str">
        <f t="shared" si="1321"/>
        <v/>
      </c>
      <c r="AI1431" s="113" t="str">
        <f t="shared" si="1321"/>
        <v/>
      </c>
      <c r="AJ1431" s="113" t="str">
        <f t="shared" si="1321"/>
        <v/>
      </c>
      <c r="AK1431" s="113" t="str">
        <f t="shared" si="1321"/>
        <v/>
      </c>
      <c r="AL1431" s="113" t="str">
        <f t="shared" si="1321"/>
        <v/>
      </c>
      <c r="AM1431" s="113" t="str">
        <f t="shared" si="1321"/>
        <v/>
      </c>
      <c r="AN1431" s="113" t="str">
        <f t="shared" si="1321"/>
        <v/>
      </c>
      <c r="AO1431" s="113" t="str">
        <f t="shared" si="1321"/>
        <v/>
      </c>
      <c r="AP1431" s="113" t="str">
        <f t="shared" si="1321"/>
        <v/>
      </c>
      <c r="AQ1431" s="113" t="str">
        <f t="shared" si="1321"/>
        <v/>
      </c>
      <c r="AR1431" s="113" t="str">
        <f t="shared" si="1321"/>
        <v/>
      </c>
      <c r="AS1431" s="113" t="str">
        <f t="shared" si="1321"/>
        <v/>
      </c>
      <c r="AT1431" s="113" t="str">
        <f t="shared" si="1321"/>
        <v/>
      </c>
      <c r="AU1431" s="113" t="str">
        <f t="shared" si="1321"/>
        <v/>
      </c>
      <c r="AV1431" s="113" t="str">
        <f t="shared" si="1321"/>
        <v/>
      </c>
      <c r="AW1431" s="116" t="str">
        <f t="shared" si="1321"/>
        <v/>
      </c>
    </row>
    <row r="1432" spans="1:49">
      <c r="A1432" s="42" t="s">
        <v>35</v>
      </c>
      <c r="B1432" s="36"/>
      <c r="C1432" s="113" t="str">
        <f>IF(C1429&gt;0, IF((C1429-1)=0,"", ( C1430*(C1423/C1429)*(1-(C1423/C1429))*(C1429-C1430))/(C1429-1)), "")</f>
        <v/>
      </c>
      <c r="D1432" s="113" t="str">
        <f t="shared" ref="D1432:AW1432" si="1322">IF(D1429&gt;0, IF((D1429-1)=0,"", ( D1430*(D1423/D1429)*(1-(D1423/D1429))*(D1429-D1430))/(D1429-1)), "")</f>
        <v/>
      </c>
      <c r="E1432" s="113" t="str">
        <f t="shared" si="1322"/>
        <v/>
      </c>
      <c r="F1432" s="113" t="str">
        <f t="shared" si="1322"/>
        <v/>
      </c>
      <c r="G1432" s="113" t="str">
        <f t="shared" si="1322"/>
        <v/>
      </c>
      <c r="H1432" s="113" t="str">
        <f t="shared" si="1322"/>
        <v/>
      </c>
      <c r="I1432" s="113" t="str">
        <f t="shared" si="1322"/>
        <v/>
      </c>
      <c r="J1432" s="113" t="str">
        <f t="shared" si="1322"/>
        <v/>
      </c>
      <c r="K1432" s="113" t="str">
        <f t="shared" si="1322"/>
        <v/>
      </c>
      <c r="L1432" s="113" t="str">
        <f t="shared" si="1322"/>
        <v/>
      </c>
      <c r="M1432" s="113" t="str">
        <f t="shared" si="1322"/>
        <v/>
      </c>
      <c r="N1432" s="113" t="str">
        <f t="shared" si="1322"/>
        <v/>
      </c>
      <c r="O1432" s="113" t="str">
        <f t="shared" si="1322"/>
        <v/>
      </c>
      <c r="P1432" s="113" t="str">
        <f t="shared" si="1322"/>
        <v/>
      </c>
      <c r="Q1432" s="113" t="str">
        <f t="shared" si="1322"/>
        <v/>
      </c>
      <c r="R1432" s="113" t="str">
        <f t="shared" si="1322"/>
        <v/>
      </c>
      <c r="S1432" s="113" t="str">
        <f t="shared" si="1322"/>
        <v/>
      </c>
      <c r="T1432" s="113" t="str">
        <f t="shared" si="1322"/>
        <v/>
      </c>
      <c r="U1432" s="113" t="str">
        <f t="shared" si="1322"/>
        <v/>
      </c>
      <c r="V1432" s="113" t="str">
        <f t="shared" si="1322"/>
        <v/>
      </c>
      <c r="W1432" s="113" t="str">
        <f t="shared" si="1322"/>
        <v/>
      </c>
      <c r="X1432" s="113" t="str">
        <f t="shared" si="1322"/>
        <v/>
      </c>
      <c r="Y1432" s="113" t="str">
        <f t="shared" si="1322"/>
        <v/>
      </c>
      <c r="Z1432" s="113" t="str">
        <f t="shared" si="1322"/>
        <v/>
      </c>
      <c r="AA1432" s="113" t="str">
        <f t="shared" si="1322"/>
        <v/>
      </c>
      <c r="AB1432" s="113" t="str">
        <f t="shared" si="1322"/>
        <v/>
      </c>
      <c r="AC1432" s="113" t="str">
        <f t="shared" si="1322"/>
        <v/>
      </c>
      <c r="AD1432" s="113" t="str">
        <f t="shared" si="1322"/>
        <v/>
      </c>
      <c r="AE1432" s="113" t="str">
        <f t="shared" si="1322"/>
        <v/>
      </c>
      <c r="AF1432" s="113" t="str">
        <f t="shared" si="1322"/>
        <v/>
      </c>
      <c r="AG1432" s="113" t="str">
        <f t="shared" si="1322"/>
        <v/>
      </c>
      <c r="AH1432" s="113" t="str">
        <f t="shared" si="1322"/>
        <v/>
      </c>
      <c r="AI1432" s="113" t="str">
        <f t="shared" si="1322"/>
        <v/>
      </c>
      <c r="AJ1432" s="113" t="str">
        <f t="shared" si="1322"/>
        <v/>
      </c>
      <c r="AK1432" s="113" t="str">
        <f t="shared" si="1322"/>
        <v/>
      </c>
      <c r="AL1432" s="113" t="str">
        <f t="shared" si="1322"/>
        <v/>
      </c>
      <c r="AM1432" s="113" t="str">
        <f t="shared" si="1322"/>
        <v/>
      </c>
      <c r="AN1432" s="113" t="str">
        <f t="shared" si="1322"/>
        <v/>
      </c>
      <c r="AO1432" s="113" t="str">
        <f t="shared" si="1322"/>
        <v/>
      </c>
      <c r="AP1432" s="113" t="str">
        <f t="shared" si="1322"/>
        <v/>
      </c>
      <c r="AQ1432" s="113" t="str">
        <f t="shared" si="1322"/>
        <v/>
      </c>
      <c r="AR1432" s="113" t="str">
        <f t="shared" si="1322"/>
        <v/>
      </c>
      <c r="AS1432" s="113" t="str">
        <f t="shared" si="1322"/>
        <v/>
      </c>
      <c r="AT1432" s="113" t="str">
        <f t="shared" si="1322"/>
        <v/>
      </c>
      <c r="AU1432" s="113" t="str">
        <f t="shared" si="1322"/>
        <v/>
      </c>
      <c r="AV1432" s="113" t="str">
        <f t="shared" si="1322"/>
        <v/>
      </c>
      <c r="AW1432" s="113" t="str">
        <f t="shared" si="1322"/>
        <v/>
      </c>
    </row>
    <row r="1433" spans="1:49">
      <c r="A1433" s="42" t="s">
        <v>33</v>
      </c>
      <c r="B1433" s="36" t="e">
        <f>(SUM(D1424:AW1424)-SUM(D1431:AW1431))^2/SUM(D1432:AW1432)</f>
        <v>#DIV/0!</v>
      </c>
      <c r="C1433" s="113"/>
      <c r="D1433" s="113"/>
      <c r="E1433" s="113"/>
      <c r="F1433" s="113"/>
      <c r="G1433" s="113"/>
      <c r="H1433" s="113"/>
      <c r="I1433" s="113"/>
      <c r="J1433" s="113"/>
      <c r="K1433" s="113"/>
      <c r="L1433" s="113"/>
      <c r="M1433" s="113"/>
      <c r="N1433" s="113"/>
      <c r="O1433" s="113"/>
      <c r="P1433" s="113"/>
      <c r="Q1433" s="113"/>
      <c r="R1433" s="113"/>
      <c r="S1433" s="113"/>
      <c r="T1433" s="113"/>
      <c r="U1433" s="113"/>
      <c r="V1433" s="113"/>
      <c r="W1433" s="113"/>
      <c r="X1433" s="113"/>
      <c r="Y1433" s="113"/>
      <c r="Z1433" s="113"/>
      <c r="AA1433" s="113"/>
      <c r="AB1433" s="113"/>
      <c r="AC1433" s="113"/>
      <c r="AD1433" s="113"/>
      <c r="AE1433" s="113"/>
      <c r="AF1433" s="113"/>
      <c r="AG1433" s="113"/>
      <c r="AH1433" s="113"/>
      <c r="AI1433" s="113"/>
      <c r="AJ1433" s="113"/>
      <c r="AK1433" s="113"/>
      <c r="AL1433" s="113"/>
      <c r="AM1433" s="113"/>
      <c r="AN1433" s="113"/>
      <c r="AO1433" s="113"/>
      <c r="AP1433" s="113"/>
      <c r="AQ1433" s="113"/>
      <c r="AR1433" s="113"/>
      <c r="AS1433" s="113"/>
      <c r="AT1433" s="113"/>
      <c r="AU1433" s="113"/>
      <c r="AV1433" s="113"/>
      <c r="AW1433" s="116"/>
    </row>
    <row r="1434" spans="1:49" ht="16" thickBot="1">
      <c r="A1434" s="46" t="s">
        <v>32</v>
      </c>
      <c r="B1434" s="47" t="e">
        <f>CHIDIST(B1433,1)</f>
        <v>#DIV/0!</v>
      </c>
      <c r="C1434" s="117"/>
      <c r="D1434" s="117"/>
      <c r="E1434" s="117"/>
      <c r="F1434" s="117"/>
      <c r="G1434" s="117"/>
      <c r="H1434" s="117"/>
      <c r="I1434" s="117"/>
      <c r="J1434" s="117"/>
      <c r="K1434" s="117"/>
      <c r="L1434" s="117"/>
      <c r="M1434" s="117"/>
      <c r="N1434" s="117"/>
      <c r="O1434" s="117"/>
      <c r="P1434" s="117"/>
      <c r="Q1434" s="117"/>
      <c r="R1434" s="117"/>
      <c r="S1434" s="117"/>
      <c r="T1434" s="117"/>
      <c r="U1434" s="117"/>
      <c r="V1434" s="117"/>
      <c r="W1434" s="117"/>
      <c r="X1434" s="117"/>
      <c r="Y1434" s="117"/>
      <c r="Z1434" s="117"/>
      <c r="AA1434" s="117"/>
      <c r="AB1434" s="117"/>
      <c r="AC1434" s="117"/>
      <c r="AD1434" s="117"/>
      <c r="AE1434" s="117"/>
      <c r="AF1434" s="117"/>
      <c r="AG1434" s="117"/>
      <c r="AH1434" s="117"/>
      <c r="AI1434" s="117"/>
      <c r="AJ1434" s="117"/>
      <c r="AK1434" s="117"/>
      <c r="AL1434" s="117"/>
      <c r="AM1434" s="117"/>
      <c r="AN1434" s="117"/>
      <c r="AO1434" s="117"/>
      <c r="AP1434" s="117"/>
      <c r="AQ1434" s="117"/>
      <c r="AR1434" s="117"/>
      <c r="AS1434" s="117"/>
      <c r="AT1434" s="117"/>
      <c r="AU1434" s="117"/>
      <c r="AV1434" s="117"/>
      <c r="AW1434" s="118"/>
    </row>
    <row r="1435" spans="1:49">
      <c r="A1435" s="33"/>
      <c r="B1435" s="33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  <c r="AC1435" s="37"/>
      <c r="AD1435" s="37"/>
      <c r="AE1435" s="37"/>
      <c r="AF1435" s="37"/>
      <c r="AG1435" s="37"/>
      <c r="AH1435" s="37"/>
      <c r="AI1435" s="37"/>
      <c r="AJ1435" s="37"/>
      <c r="AK1435" s="37"/>
      <c r="AL1435" s="37"/>
      <c r="AM1435" s="37"/>
      <c r="AN1435" s="37"/>
      <c r="AO1435" s="37"/>
      <c r="AP1435" s="37"/>
      <c r="AQ1435" s="37"/>
      <c r="AR1435" s="37"/>
      <c r="AS1435" s="37"/>
      <c r="AT1435" s="37"/>
      <c r="AU1435" s="37"/>
      <c r="AV1435" s="37"/>
      <c r="AW1435" s="37"/>
    </row>
    <row r="1436" spans="1:49" ht="16" thickBot="1">
      <c r="A1436" s="33"/>
      <c r="B1436" s="33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  <c r="AC1436" s="37"/>
      <c r="AD1436" s="37"/>
      <c r="AE1436" s="37"/>
      <c r="AF1436" s="37"/>
      <c r="AG1436" s="37"/>
      <c r="AH1436" s="37"/>
      <c r="AI1436" s="37"/>
      <c r="AJ1436" s="37"/>
      <c r="AK1436" s="37"/>
      <c r="AL1436" s="37"/>
      <c r="AM1436" s="37"/>
      <c r="AN1436" s="37"/>
      <c r="AO1436" s="37"/>
      <c r="AP1436" s="37"/>
      <c r="AQ1436" s="37"/>
      <c r="AR1436" s="37"/>
      <c r="AS1436" s="37"/>
      <c r="AT1436" s="37"/>
      <c r="AU1436" s="37"/>
      <c r="AV1436" s="37"/>
      <c r="AW1436" s="37"/>
    </row>
    <row r="1437" spans="1:49">
      <c r="A1437" s="43" t="str">
        <f>A1439&amp;" vs. "&amp;A1442</f>
        <v>Strain H vs. Strain K</v>
      </c>
      <c r="B1437" s="44" t="e">
        <f>"p = "&amp;FIXED(B1451,6)</f>
        <v>#DIV/0!</v>
      </c>
      <c r="C1437" s="114"/>
      <c r="D1437" s="114"/>
      <c r="E1437" s="114"/>
      <c r="F1437" s="114"/>
      <c r="G1437" s="114"/>
      <c r="H1437" s="114"/>
      <c r="I1437" s="114"/>
      <c r="J1437" s="114"/>
      <c r="K1437" s="114"/>
      <c r="L1437" s="114"/>
      <c r="M1437" s="114"/>
      <c r="N1437" s="114"/>
      <c r="O1437" s="114"/>
      <c r="P1437" s="114"/>
      <c r="Q1437" s="114"/>
      <c r="R1437" s="114"/>
      <c r="S1437" s="114"/>
      <c r="T1437" s="114"/>
      <c r="U1437" s="114"/>
      <c r="V1437" s="114"/>
      <c r="W1437" s="114"/>
      <c r="X1437" s="114"/>
      <c r="Y1437" s="114"/>
      <c r="Z1437" s="114"/>
      <c r="AA1437" s="114"/>
      <c r="AB1437" s="114"/>
      <c r="AC1437" s="114"/>
      <c r="AD1437" s="114"/>
      <c r="AE1437" s="114"/>
      <c r="AF1437" s="114"/>
      <c r="AG1437" s="114"/>
      <c r="AH1437" s="114"/>
      <c r="AI1437" s="114"/>
      <c r="AJ1437" s="114"/>
      <c r="AK1437" s="114"/>
      <c r="AL1437" s="114"/>
      <c r="AM1437" s="114"/>
      <c r="AN1437" s="114"/>
      <c r="AO1437" s="114"/>
      <c r="AP1437" s="114"/>
      <c r="AQ1437" s="114"/>
      <c r="AR1437" s="114"/>
      <c r="AS1437" s="114"/>
      <c r="AT1437" s="114"/>
      <c r="AU1437" s="114"/>
      <c r="AV1437" s="114"/>
      <c r="AW1437" s="115"/>
    </row>
    <row r="1438" spans="1:49">
      <c r="A1438" s="33"/>
      <c r="B1438" s="33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  <c r="AC1438" s="37"/>
      <c r="AD1438" s="37"/>
      <c r="AE1438" s="37"/>
      <c r="AF1438" s="37"/>
      <c r="AG1438" s="37"/>
      <c r="AH1438" s="37"/>
      <c r="AI1438" s="37"/>
      <c r="AJ1438" s="37"/>
      <c r="AK1438" s="37"/>
      <c r="AL1438" s="37"/>
      <c r="AM1438" s="37"/>
      <c r="AN1438" s="37"/>
      <c r="AO1438" s="37"/>
      <c r="AP1438" s="37"/>
      <c r="AQ1438" s="37"/>
      <c r="AR1438" s="37"/>
      <c r="AS1438" s="37"/>
      <c r="AT1438" s="37"/>
      <c r="AU1438" s="37"/>
      <c r="AV1438" s="37"/>
      <c r="AW1438" s="37"/>
    </row>
    <row r="1439" spans="1:49">
      <c r="A1439" s="45" t="str">
        <f>A$282</f>
        <v>Strain H</v>
      </c>
      <c r="B1439" s="36"/>
      <c r="C1439" s="113"/>
      <c r="D1439" s="113"/>
      <c r="E1439" s="113"/>
      <c r="F1439" s="113"/>
      <c r="G1439" s="113"/>
      <c r="H1439" s="113"/>
      <c r="I1439" s="113"/>
      <c r="J1439" s="113"/>
      <c r="K1439" s="113"/>
      <c r="L1439" s="113"/>
      <c r="M1439" s="113"/>
      <c r="N1439" s="113"/>
      <c r="O1439" s="113"/>
      <c r="P1439" s="113"/>
      <c r="Q1439" s="113"/>
      <c r="R1439" s="113"/>
      <c r="S1439" s="113"/>
      <c r="T1439" s="113"/>
      <c r="U1439" s="113"/>
      <c r="V1439" s="113"/>
      <c r="W1439" s="113"/>
      <c r="X1439" s="113"/>
      <c r="Y1439" s="113"/>
      <c r="Z1439" s="113"/>
      <c r="AA1439" s="113"/>
      <c r="AB1439" s="113"/>
      <c r="AC1439" s="113"/>
      <c r="AD1439" s="113"/>
      <c r="AE1439" s="113"/>
      <c r="AF1439" s="113"/>
      <c r="AG1439" s="113"/>
      <c r="AH1439" s="113"/>
      <c r="AI1439" s="113"/>
      <c r="AJ1439" s="113"/>
      <c r="AK1439" s="113"/>
      <c r="AL1439" s="113"/>
      <c r="AM1439" s="113"/>
      <c r="AN1439" s="113"/>
      <c r="AO1439" s="113"/>
      <c r="AP1439" s="113"/>
      <c r="AQ1439" s="113"/>
      <c r="AR1439" s="113"/>
      <c r="AS1439" s="113"/>
      <c r="AT1439" s="113"/>
      <c r="AU1439" s="113"/>
      <c r="AV1439" s="113"/>
      <c r="AW1439" s="116"/>
    </row>
    <row r="1440" spans="1:49">
      <c r="A1440" s="42" t="str">
        <f>A$283</f>
        <v>Number of Subjects at Risk (N)</v>
      </c>
      <c r="B1440" s="36">
        <f>B$283</f>
        <v>0</v>
      </c>
      <c r="C1440" s="113">
        <f t="shared" ref="C1440:AW1440" si="1323">C$283</f>
        <v>0</v>
      </c>
      <c r="D1440" s="113">
        <f t="shared" si="1323"/>
        <v>0</v>
      </c>
      <c r="E1440" s="113">
        <f t="shared" si="1323"/>
        <v>0</v>
      </c>
      <c r="F1440" s="113">
        <f t="shared" si="1323"/>
        <v>0</v>
      </c>
      <c r="G1440" s="113">
        <f t="shared" si="1323"/>
        <v>0</v>
      </c>
      <c r="H1440" s="113">
        <f t="shared" si="1323"/>
        <v>0</v>
      </c>
      <c r="I1440" s="113">
        <f t="shared" si="1323"/>
        <v>0</v>
      </c>
      <c r="J1440" s="113">
        <f t="shared" si="1323"/>
        <v>0</v>
      </c>
      <c r="K1440" s="113">
        <f t="shared" si="1323"/>
        <v>0</v>
      </c>
      <c r="L1440" s="113">
        <f t="shared" si="1323"/>
        <v>0</v>
      </c>
      <c r="M1440" s="113">
        <f t="shared" si="1323"/>
        <v>0</v>
      </c>
      <c r="N1440" s="113">
        <f t="shared" si="1323"/>
        <v>0</v>
      </c>
      <c r="O1440" s="113">
        <f t="shared" si="1323"/>
        <v>0</v>
      </c>
      <c r="P1440" s="113">
        <f t="shared" si="1323"/>
        <v>0</v>
      </c>
      <c r="Q1440" s="113">
        <f t="shared" si="1323"/>
        <v>0</v>
      </c>
      <c r="R1440" s="113">
        <f t="shared" si="1323"/>
        <v>0</v>
      </c>
      <c r="S1440" s="113">
        <f t="shared" si="1323"/>
        <v>0</v>
      </c>
      <c r="T1440" s="113">
        <f t="shared" si="1323"/>
        <v>0</v>
      </c>
      <c r="U1440" s="113">
        <f t="shared" si="1323"/>
        <v>0</v>
      </c>
      <c r="V1440" s="113">
        <f t="shared" si="1323"/>
        <v>0</v>
      </c>
      <c r="W1440" s="113">
        <f t="shared" si="1323"/>
        <v>0</v>
      </c>
      <c r="X1440" s="113">
        <f t="shared" si="1323"/>
        <v>0</v>
      </c>
      <c r="Y1440" s="113">
        <f t="shared" si="1323"/>
        <v>0</v>
      </c>
      <c r="Z1440" s="113">
        <f t="shared" si="1323"/>
        <v>0</v>
      </c>
      <c r="AA1440" s="113">
        <f t="shared" si="1323"/>
        <v>0</v>
      </c>
      <c r="AB1440" s="113">
        <f t="shared" si="1323"/>
        <v>0</v>
      </c>
      <c r="AC1440" s="113">
        <f t="shared" si="1323"/>
        <v>0</v>
      </c>
      <c r="AD1440" s="113">
        <f t="shared" si="1323"/>
        <v>0</v>
      </c>
      <c r="AE1440" s="113">
        <f t="shared" si="1323"/>
        <v>0</v>
      </c>
      <c r="AF1440" s="113">
        <f t="shared" si="1323"/>
        <v>0</v>
      </c>
      <c r="AG1440" s="113">
        <f t="shared" si="1323"/>
        <v>0</v>
      </c>
      <c r="AH1440" s="113">
        <f t="shared" si="1323"/>
        <v>0</v>
      </c>
      <c r="AI1440" s="113">
        <f t="shared" si="1323"/>
        <v>0</v>
      </c>
      <c r="AJ1440" s="113">
        <f t="shared" si="1323"/>
        <v>0</v>
      </c>
      <c r="AK1440" s="113">
        <f t="shared" si="1323"/>
        <v>0</v>
      </c>
      <c r="AL1440" s="113">
        <f t="shared" si="1323"/>
        <v>0</v>
      </c>
      <c r="AM1440" s="113">
        <f t="shared" si="1323"/>
        <v>0</v>
      </c>
      <c r="AN1440" s="113">
        <f t="shared" si="1323"/>
        <v>0</v>
      </c>
      <c r="AO1440" s="113">
        <f t="shared" si="1323"/>
        <v>0</v>
      </c>
      <c r="AP1440" s="113">
        <f t="shared" si="1323"/>
        <v>0</v>
      </c>
      <c r="AQ1440" s="113">
        <f t="shared" si="1323"/>
        <v>0</v>
      </c>
      <c r="AR1440" s="113">
        <f t="shared" si="1323"/>
        <v>0</v>
      </c>
      <c r="AS1440" s="113">
        <f t="shared" si="1323"/>
        <v>0</v>
      </c>
      <c r="AT1440" s="113">
        <f t="shared" si="1323"/>
        <v>0</v>
      </c>
      <c r="AU1440" s="113">
        <f t="shared" si="1323"/>
        <v>0</v>
      </c>
      <c r="AV1440" s="113">
        <f t="shared" si="1323"/>
        <v>0</v>
      </c>
      <c r="AW1440" s="113">
        <f t="shared" si="1323"/>
        <v>0</v>
      </c>
    </row>
    <row r="1441" spans="1:49">
      <c r="A1441" s="42" t="str">
        <f>A$284</f>
        <v>Observed Number of Deaths (O)</v>
      </c>
      <c r="B1441" s="36">
        <f>B$284</f>
        <v>0</v>
      </c>
      <c r="C1441" s="113">
        <f t="shared" ref="C1441:AW1441" si="1324">C$284</f>
        <v>0</v>
      </c>
      <c r="D1441" s="113">
        <f t="shared" si="1324"/>
        <v>0</v>
      </c>
      <c r="E1441" s="113">
        <f t="shared" si="1324"/>
        <v>0</v>
      </c>
      <c r="F1441" s="113">
        <f t="shared" si="1324"/>
        <v>0</v>
      </c>
      <c r="G1441" s="113">
        <f t="shared" si="1324"/>
        <v>0</v>
      </c>
      <c r="H1441" s="113">
        <f t="shared" si="1324"/>
        <v>0</v>
      </c>
      <c r="I1441" s="113">
        <f t="shared" si="1324"/>
        <v>0</v>
      </c>
      <c r="J1441" s="113">
        <f t="shared" si="1324"/>
        <v>0</v>
      </c>
      <c r="K1441" s="113">
        <f t="shared" si="1324"/>
        <v>0</v>
      </c>
      <c r="L1441" s="113">
        <f t="shared" si="1324"/>
        <v>0</v>
      </c>
      <c r="M1441" s="113">
        <f t="shared" si="1324"/>
        <v>0</v>
      </c>
      <c r="N1441" s="113">
        <f t="shared" si="1324"/>
        <v>0</v>
      </c>
      <c r="O1441" s="113">
        <f t="shared" si="1324"/>
        <v>0</v>
      </c>
      <c r="P1441" s="113">
        <f t="shared" si="1324"/>
        <v>0</v>
      </c>
      <c r="Q1441" s="113">
        <f t="shared" si="1324"/>
        <v>0</v>
      </c>
      <c r="R1441" s="113">
        <f t="shared" si="1324"/>
        <v>0</v>
      </c>
      <c r="S1441" s="113">
        <f t="shared" si="1324"/>
        <v>0</v>
      </c>
      <c r="T1441" s="113">
        <f t="shared" si="1324"/>
        <v>0</v>
      </c>
      <c r="U1441" s="113">
        <f t="shared" si="1324"/>
        <v>0</v>
      </c>
      <c r="V1441" s="113">
        <f t="shared" si="1324"/>
        <v>0</v>
      </c>
      <c r="W1441" s="113">
        <f t="shared" si="1324"/>
        <v>0</v>
      </c>
      <c r="X1441" s="113">
        <f t="shared" si="1324"/>
        <v>0</v>
      </c>
      <c r="Y1441" s="113">
        <f t="shared" si="1324"/>
        <v>0</v>
      </c>
      <c r="Z1441" s="113">
        <f t="shared" si="1324"/>
        <v>0</v>
      </c>
      <c r="AA1441" s="113">
        <f t="shared" si="1324"/>
        <v>0</v>
      </c>
      <c r="AB1441" s="113">
        <f t="shared" si="1324"/>
        <v>0</v>
      </c>
      <c r="AC1441" s="113">
        <f t="shared" si="1324"/>
        <v>0</v>
      </c>
      <c r="AD1441" s="113">
        <f t="shared" si="1324"/>
        <v>0</v>
      </c>
      <c r="AE1441" s="113">
        <f t="shared" si="1324"/>
        <v>0</v>
      </c>
      <c r="AF1441" s="113">
        <f t="shared" si="1324"/>
        <v>0</v>
      </c>
      <c r="AG1441" s="113">
        <f t="shared" si="1324"/>
        <v>0</v>
      </c>
      <c r="AH1441" s="113">
        <f t="shared" si="1324"/>
        <v>0</v>
      </c>
      <c r="AI1441" s="113">
        <f t="shared" si="1324"/>
        <v>0</v>
      </c>
      <c r="AJ1441" s="113">
        <f t="shared" si="1324"/>
        <v>0</v>
      </c>
      <c r="AK1441" s="113">
        <f t="shared" si="1324"/>
        <v>0</v>
      </c>
      <c r="AL1441" s="113">
        <f t="shared" si="1324"/>
        <v>0</v>
      </c>
      <c r="AM1441" s="113">
        <f t="shared" si="1324"/>
        <v>0</v>
      </c>
      <c r="AN1441" s="113">
        <f t="shared" si="1324"/>
        <v>0</v>
      </c>
      <c r="AO1441" s="113">
        <f t="shared" si="1324"/>
        <v>0</v>
      </c>
      <c r="AP1441" s="113">
        <f t="shared" si="1324"/>
        <v>0</v>
      </c>
      <c r="AQ1441" s="113">
        <f t="shared" si="1324"/>
        <v>0</v>
      </c>
      <c r="AR1441" s="113">
        <f t="shared" si="1324"/>
        <v>0</v>
      </c>
      <c r="AS1441" s="113">
        <f t="shared" si="1324"/>
        <v>0</v>
      </c>
      <c r="AT1441" s="113">
        <f t="shared" si="1324"/>
        <v>0</v>
      </c>
      <c r="AU1441" s="113">
        <f t="shared" si="1324"/>
        <v>0</v>
      </c>
      <c r="AV1441" s="113">
        <f t="shared" si="1324"/>
        <v>0</v>
      </c>
      <c r="AW1441" s="113">
        <f t="shared" si="1324"/>
        <v>0</v>
      </c>
    </row>
    <row r="1442" spans="1:49">
      <c r="A1442" s="45" t="str">
        <f>A$390</f>
        <v>Strain K</v>
      </c>
      <c r="B1442" s="36"/>
      <c r="C1442" s="113"/>
      <c r="D1442" s="113"/>
      <c r="E1442" s="113"/>
      <c r="F1442" s="113"/>
      <c r="G1442" s="113"/>
      <c r="H1442" s="113"/>
      <c r="I1442" s="113"/>
      <c r="J1442" s="113"/>
      <c r="K1442" s="113"/>
      <c r="L1442" s="113"/>
      <c r="M1442" s="113"/>
      <c r="N1442" s="113"/>
      <c r="O1442" s="113"/>
      <c r="P1442" s="113"/>
      <c r="Q1442" s="113"/>
      <c r="R1442" s="113"/>
      <c r="S1442" s="113"/>
      <c r="T1442" s="113"/>
      <c r="U1442" s="113"/>
      <c r="V1442" s="113"/>
      <c r="W1442" s="113"/>
      <c r="X1442" s="113"/>
      <c r="Y1442" s="113"/>
      <c r="Z1442" s="113"/>
      <c r="AA1442" s="113"/>
      <c r="AB1442" s="113"/>
      <c r="AC1442" s="113"/>
      <c r="AD1442" s="113"/>
      <c r="AE1442" s="113"/>
      <c r="AF1442" s="113"/>
      <c r="AG1442" s="113"/>
      <c r="AH1442" s="113"/>
      <c r="AI1442" s="113"/>
      <c r="AJ1442" s="113"/>
      <c r="AK1442" s="113"/>
      <c r="AL1442" s="113"/>
      <c r="AM1442" s="113"/>
      <c r="AN1442" s="113"/>
      <c r="AO1442" s="113"/>
      <c r="AP1442" s="113"/>
      <c r="AQ1442" s="113"/>
      <c r="AR1442" s="113"/>
      <c r="AS1442" s="113"/>
      <c r="AT1442" s="113"/>
      <c r="AU1442" s="113"/>
      <c r="AV1442" s="113"/>
      <c r="AW1442" s="116"/>
    </row>
    <row r="1443" spans="1:49">
      <c r="A1443" s="42" t="str">
        <f>A$391</f>
        <v>Number of Subjects at Risk (N)</v>
      </c>
      <c r="B1443" s="36">
        <f>B$391</f>
        <v>0</v>
      </c>
      <c r="C1443" s="113">
        <f t="shared" ref="C1443:AW1443" si="1325">C$391</f>
        <v>0</v>
      </c>
      <c r="D1443" s="113">
        <f t="shared" si="1325"/>
        <v>0</v>
      </c>
      <c r="E1443" s="113">
        <f t="shared" si="1325"/>
        <v>0</v>
      </c>
      <c r="F1443" s="113">
        <f t="shared" si="1325"/>
        <v>0</v>
      </c>
      <c r="G1443" s="113">
        <f t="shared" si="1325"/>
        <v>0</v>
      </c>
      <c r="H1443" s="113">
        <f t="shared" si="1325"/>
        <v>0</v>
      </c>
      <c r="I1443" s="113">
        <f t="shared" si="1325"/>
        <v>0</v>
      </c>
      <c r="J1443" s="113">
        <f t="shared" si="1325"/>
        <v>0</v>
      </c>
      <c r="K1443" s="113">
        <f t="shared" si="1325"/>
        <v>0</v>
      </c>
      <c r="L1443" s="113">
        <f t="shared" si="1325"/>
        <v>0</v>
      </c>
      <c r="M1443" s="113">
        <f t="shared" si="1325"/>
        <v>0</v>
      </c>
      <c r="N1443" s="113">
        <f t="shared" si="1325"/>
        <v>0</v>
      </c>
      <c r="O1443" s="113">
        <f t="shared" si="1325"/>
        <v>0</v>
      </c>
      <c r="P1443" s="113">
        <f t="shared" si="1325"/>
        <v>0</v>
      </c>
      <c r="Q1443" s="113">
        <f t="shared" si="1325"/>
        <v>0</v>
      </c>
      <c r="R1443" s="113">
        <f t="shared" si="1325"/>
        <v>0</v>
      </c>
      <c r="S1443" s="113">
        <f t="shared" si="1325"/>
        <v>0</v>
      </c>
      <c r="T1443" s="113">
        <f t="shared" si="1325"/>
        <v>0</v>
      </c>
      <c r="U1443" s="113">
        <f t="shared" si="1325"/>
        <v>0</v>
      </c>
      <c r="V1443" s="113">
        <f t="shared" si="1325"/>
        <v>0</v>
      </c>
      <c r="W1443" s="113">
        <f t="shared" si="1325"/>
        <v>0</v>
      </c>
      <c r="X1443" s="113">
        <f t="shared" si="1325"/>
        <v>0</v>
      </c>
      <c r="Y1443" s="113">
        <f t="shared" si="1325"/>
        <v>0</v>
      </c>
      <c r="Z1443" s="113">
        <f t="shared" si="1325"/>
        <v>0</v>
      </c>
      <c r="AA1443" s="113">
        <f t="shared" si="1325"/>
        <v>0</v>
      </c>
      <c r="AB1443" s="113">
        <f t="shared" si="1325"/>
        <v>0</v>
      </c>
      <c r="AC1443" s="113">
        <f t="shared" si="1325"/>
        <v>0</v>
      </c>
      <c r="AD1443" s="113">
        <f t="shared" si="1325"/>
        <v>0</v>
      </c>
      <c r="AE1443" s="113">
        <f t="shared" si="1325"/>
        <v>0</v>
      </c>
      <c r="AF1443" s="113">
        <f t="shared" si="1325"/>
        <v>0</v>
      </c>
      <c r="AG1443" s="113">
        <f t="shared" si="1325"/>
        <v>0</v>
      </c>
      <c r="AH1443" s="113">
        <f t="shared" si="1325"/>
        <v>0</v>
      </c>
      <c r="AI1443" s="113">
        <f t="shared" si="1325"/>
        <v>0</v>
      </c>
      <c r="AJ1443" s="113">
        <f t="shared" si="1325"/>
        <v>0</v>
      </c>
      <c r="AK1443" s="113">
        <f t="shared" si="1325"/>
        <v>0</v>
      </c>
      <c r="AL1443" s="113">
        <f t="shared" si="1325"/>
        <v>0</v>
      </c>
      <c r="AM1443" s="113">
        <f t="shared" si="1325"/>
        <v>0</v>
      </c>
      <c r="AN1443" s="113">
        <f t="shared" si="1325"/>
        <v>0</v>
      </c>
      <c r="AO1443" s="113">
        <f t="shared" si="1325"/>
        <v>0</v>
      </c>
      <c r="AP1443" s="113">
        <f t="shared" si="1325"/>
        <v>0</v>
      </c>
      <c r="AQ1443" s="113">
        <f t="shared" si="1325"/>
        <v>0</v>
      </c>
      <c r="AR1443" s="113">
        <f t="shared" si="1325"/>
        <v>0</v>
      </c>
      <c r="AS1443" s="113">
        <f t="shared" si="1325"/>
        <v>0</v>
      </c>
      <c r="AT1443" s="113">
        <f t="shared" si="1325"/>
        <v>0</v>
      </c>
      <c r="AU1443" s="113">
        <f t="shared" si="1325"/>
        <v>0</v>
      </c>
      <c r="AV1443" s="113">
        <f t="shared" si="1325"/>
        <v>0</v>
      </c>
      <c r="AW1443" s="113">
        <f t="shared" si="1325"/>
        <v>0</v>
      </c>
    </row>
    <row r="1444" spans="1:49">
      <c r="A1444" s="42" t="str">
        <f>A$392</f>
        <v>Observed Number of Deaths (O)</v>
      </c>
      <c r="B1444" s="36">
        <f>B$392</f>
        <v>0</v>
      </c>
      <c r="C1444" s="113">
        <f t="shared" ref="C1444:AW1444" si="1326">C$392</f>
        <v>0</v>
      </c>
      <c r="D1444" s="113">
        <f t="shared" si="1326"/>
        <v>0</v>
      </c>
      <c r="E1444" s="113">
        <f t="shared" si="1326"/>
        <v>0</v>
      </c>
      <c r="F1444" s="113">
        <f t="shared" si="1326"/>
        <v>0</v>
      </c>
      <c r="G1444" s="113">
        <f t="shared" si="1326"/>
        <v>0</v>
      </c>
      <c r="H1444" s="113">
        <f t="shared" si="1326"/>
        <v>0</v>
      </c>
      <c r="I1444" s="113">
        <f t="shared" si="1326"/>
        <v>0</v>
      </c>
      <c r="J1444" s="113">
        <f t="shared" si="1326"/>
        <v>0</v>
      </c>
      <c r="K1444" s="113">
        <f t="shared" si="1326"/>
        <v>0</v>
      </c>
      <c r="L1444" s="113">
        <f t="shared" si="1326"/>
        <v>0</v>
      </c>
      <c r="M1444" s="113">
        <f t="shared" si="1326"/>
        <v>0</v>
      </c>
      <c r="N1444" s="113">
        <f t="shared" si="1326"/>
        <v>0</v>
      </c>
      <c r="O1444" s="113">
        <f t="shared" si="1326"/>
        <v>0</v>
      </c>
      <c r="P1444" s="113">
        <f t="shared" si="1326"/>
        <v>0</v>
      </c>
      <c r="Q1444" s="113">
        <f t="shared" si="1326"/>
        <v>0</v>
      </c>
      <c r="R1444" s="113">
        <f t="shared" si="1326"/>
        <v>0</v>
      </c>
      <c r="S1444" s="113">
        <f t="shared" si="1326"/>
        <v>0</v>
      </c>
      <c r="T1444" s="113">
        <f t="shared" si="1326"/>
        <v>0</v>
      </c>
      <c r="U1444" s="113">
        <f t="shared" si="1326"/>
        <v>0</v>
      </c>
      <c r="V1444" s="113">
        <f t="shared" si="1326"/>
        <v>0</v>
      </c>
      <c r="W1444" s="113">
        <f t="shared" si="1326"/>
        <v>0</v>
      </c>
      <c r="X1444" s="113">
        <f t="shared" si="1326"/>
        <v>0</v>
      </c>
      <c r="Y1444" s="113">
        <f t="shared" si="1326"/>
        <v>0</v>
      </c>
      <c r="Z1444" s="113">
        <f t="shared" si="1326"/>
        <v>0</v>
      </c>
      <c r="AA1444" s="113">
        <f t="shared" si="1326"/>
        <v>0</v>
      </c>
      <c r="AB1444" s="113">
        <f t="shared" si="1326"/>
        <v>0</v>
      </c>
      <c r="AC1444" s="113">
        <f t="shared" si="1326"/>
        <v>0</v>
      </c>
      <c r="AD1444" s="113">
        <f t="shared" si="1326"/>
        <v>0</v>
      </c>
      <c r="AE1444" s="113">
        <f t="shared" si="1326"/>
        <v>0</v>
      </c>
      <c r="AF1444" s="113">
        <f t="shared" si="1326"/>
        <v>0</v>
      </c>
      <c r="AG1444" s="113">
        <f t="shared" si="1326"/>
        <v>0</v>
      </c>
      <c r="AH1444" s="113">
        <f t="shared" si="1326"/>
        <v>0</v>
      </c>
      <c r="AI1444" s="113">
        <f t="shared" si="1326"/>
        <v>0</v>
      </c>
      <c r="AJ1444" s="113">
        <f t="shared" si="1326"/>
        <v>0</v>
      </c>
      <c r="AK1444" s="113">
        <f t="shared" si="1326"/>
        <v>0</v>
      </c>
      <c r="AL1444" s="113">
        <f t="shared" si="1326"/>
        <v>0</v>
      </c>
      <c r="AM1444" s="113">
        <f t="shared" si="1326"/>
        <v>0</v>
      </c>
      <c r="AN1444" s="113">
        <f t="shared" si="1326"/>
        <v>0</v>
      </c>
      <c r="AO1444" s="113">
        <f t="shared" si="1326"/>
        <v>0</v>
      </c>
      <c r="AP1444" s="113">
        <f t="shared" si="1326"/>
        <v>0</v>
      </c>
      <c r="AQ1444" s="113">
        <f t="shared" si="1326"/>
        <v>0</v>
      </c>
      <c r="AR1444" s="113">
        <f t="shared" si="1326"/>
        <v>0</v>
      </c>
      <c r="AS1444" s="113">
        <f t="shared" si="1326"/>
        <v>0</v>
      </c>
      <c r="AT1444" s="113">
        <f t="shared" si="1326"/>
        <v>0</v>
      </c>
      <c r="AU1444" s="113">
        <f t="shared" si="1326"/>
        <v>0</v>
      </c>
      <c r="AV1444" s="113">
        <f t="shared" si="1326"/>
        <v>0</v>
      </c>
      <c r="AW1444" s="113">
        <f t="shared" si="1326"/>
        <v>0</v>
      </c>
    </row>
    <row r="1445" spans="1:49">
      <c r="A1445" s="45" t="s">
        <v>29</v>
      </c>
      <c r="B1445" s="36"/>
      <c r="C1445" s="113"/>
      <c r="D1445" s="113"/>
      <c r="E1445" s="113"/>
      <c r="F1445" s="113"/>
      <c r="G1445" s="113"/>
      <c r="H1445" s="113"/>
      <c r="I1445" s="113"/>
      <c r="J1445" s="113"/>
      <c r="K1445" s="113"/>
      <c r="L1445" s="113"/>
      <c r="M1445" s="113"/>
      <c r="N1445" s="113"/>
      <c r="O1445" s="113"/>
      <c r="P1445" s="113"/>
      <c r="Q1445" s="113"/>
      <c r="R1445" s="113"/>
      <c r="S1445" s="113"/>
      <c r="T1445" s="113"/>
      <c r="U1445" s="113"/>
      <c r="V1445" s="113"/>
      <c r="W1445" s="113"/>
      <c r="X1445" s="113"/>
      <c r="Y1445" s="113"/>
      <c r="Z1445" s="113"/>
      <c r="AA1445" s="113"/>
      <c r="AB1445" s="113"/>
      <c r="AC1445" s="113"/>
      <c r="AD1445" s="113"/>
      <c r="AE1445" s="113"/>
      <c r="AF1445" s="113"/>
      <c r="AG1445" s="113"/>
      <c r="AH1445" s="113"/>
      <c r="AI1445" s="113"/>
      <c r="AJ1445" s="113"/>
      <c r="AK1445" s="113"/>
      <c r="AL1445" s="113"/>
      <c r="AM1445" s="113"/>
      <c r="AN1445" s="113"/>
      <c r="AO1445" s="113"/>
      <c r="AP1445" s="113"/>
      <c r="AQ1445" s="113"/>
      <c r="AR1445" s="113"/>
      <c r="AS1445" s="113"/>
      <c r="AT1445" s="113"/>
      <c r="AU1445" s="113"/>
      <c r="AV1445" s="113"/>
      <c r="AW1445" s="116"/>
    </row>
    <row r="1446" spans="1:49">
      <c r="A1446" s="42" t="s">
        <v>30</v>
      </c>
      <c r="B1446" s="36"/>
      <c r="C1446" s="113">
        <f>C1440+C1443</f>
        <v>0</v>
      </c>
      <c r="D1446" s="113">
        <f t="shared" ref="D1446:AW1446" si="1327">D1440+D1443</f>
        <v>0</v>
      </c>
      <c r="E1446" s="113">
        <f t="shared" si="1327"/>
        <v>0</v>
      </c>
      <c r="F1446" s="113">
        <f t="shared" si="1327"/>
        <v>0</v>
      </c>
      <c r="G1446" s="113">
        <f t="shared" si="1327"/>
        <v>0</v>
      </c>
      <c r="H1446" s="113">
        <f t="shared" si="1327"/>
        <v>0</v>
      </c>
      <c r="I1446" s="113">
        <f t="shared" si="1327"/>
        <v>0</v>
      </c>
      <c r="J1446" s="113">
        <f t="shared" si="1327"/>
        <v>0</v>
      </c>
      <c r="K1446" s="113">
        <f t="shared" si="1327"/>
        <v>0</v>
      </c>
      <c r="L1446" s="113">
        <f t="shared" si="1327"/>
        <v>0</v>
      </c>
      <c r="M1446" s="113">
        <f t="shared" si="1327"/>
        <v>0</v>
      </c>
      <c r="N1446" s="113">
        <f t="shared" si="1327"/>
        <v>0</v>
      </c>
      <c r="O1446" s="113">
        <f t="shared" si="1327"/>
        <v>0</v>
      </c>
      <c r="P1446" s="113">
        <f t="shared" si="1327"/>
        <v>0</v>
      </c>
      <c r="Q1446" s="113">
        <f t="shared" si="1327"/>
        <v>0</v>
      </c>
      <c r="R1446" s="113">
        <f t="shared" si="1327"/>
        <v>0</v>
      </c>
      <c r="S1446" s="113">
        <f t="shared" si="1327"/>
        <v>0</v>
      </c>
      <c r="T1446" s="113">
        <f t="shared" si="1327"/>
        <v>0</v>
      </c>
      <c r="U1446" s="113">
        <f t="shared" si="1327"/>
        <v>0</v>
      </c>
      <c r="V1446" s="113">
        <f t="shared" si="1327"/>
        <v>0</v>
      </c>
      <c r="W1446" s="113">
        <f t="shared" si="1327"/>
        <v>0</v>
      </c>
      <c r="X1446" s="113">
        <f t="shared" si="1327"/>
        <v>0</v>
      </c>
      <c r="Y1446" s="113">
        <f t="shared" si="1327"/>
        <v>0</v>
      </c>
      <c r="Z1446" s="113">
        <f t="shared" si="1327"/>
        <v>0</v>
      </c>
      <c r="AA1446" s="113">
        <f t="shared" si="1327"/>
        <v>0</v>
      </c>
      <c r="AB1446" s="113">
        <f t="shared" si="1327"/>
        <v>0</v>
      </c>
      <c r="AC1446" s="113">
        <f t="shared" si="1327"/>
        <v>0</v>
      </c>
      <c r="AD1446" s="113">
        <f t="shared" si="1327"/>
        <v>0</v>
      </c>
      <c r="AE1446" s="113">
        <f t="shared" si="1327"/>
        <v>0</v>
      </c>
      <c r="AF1446" s="113">
        <f t="shared" si="1327"/>
        <v>0</v>
      </c>
      <c r="AG1446" s="113">
        <f t="shared" si="1327"/>
        <v>0</v>
      </c>
      <c r="AH1446" s="113">
        <f t="shared" si="1327"/>
        <v>0</v>
      </c>
      <c r="AI1446" s="113">
        <f t="shared" si="1327"/>
        <v>0</v>
      </c>
      <c r="AJ1446" s="113">
        <f t="shared" si="1327"/>
        <v>0</v>
      </c>
      <c r="AK1446" s="113">
        <f t="shared" si="1327"/>
        <v>0</v>
      </c>
      <c r="AL1446" s="113">
        <f t="shared" si="1327"/>
        <v>0</v>
      </c>
      <c r="AM1446" s="113">
        <f t="shared" si="1327"/>
        <v>0</v>
      </c>
      <c r="AN1446" s="113">
        <f t="shared" si="1327"/>
        <v>0</v>
      </c>
      <c r="AO1446" s="113">
        <f t="shared" si="1327"/>
        <v>0</v>
      </c>
      <c r="AP1446" s="113">
        <f t="shared" si="1327"/>
        <v>0</v>
      </c>
      <c r="AQ1446" s="113">
        <f t="shared" si="1327"/>
        <v>0</v>
      </c>
      <c r="AR1446" s="113">
        <f t="shared" si="1327"/>
        <v>0</v>
      </c>
      <c r="AS1446" s="113">
        <f t="shared" si="1327"/>
        <v>0</v>
      </c>
      <c r="AT1446" s="113">
        <f t="shared" si="1327"/>
        <v>0</v>
      </c>
      <c r="AU1446" s="113">
        <f t="shared" si="1327"/>
        <v>0</v>
      </c>
      <c r="AV1446" s="113">
        <f t="shared" si="1327"/>
        <v>0</v>
      </c>
      <c r="AW1446" s="116">
        <f t="shared" si="1327"/>
        <v>0</v>
      </c>
    </row>
    <row r="1447" spans="1:49">
      <c r="A1447" s="42" t="s">
        <v>31</v>
      </c>
      <c r="B1447" s="36"/>
      <c r="C1447" s="113">
        <f t="shared" ref="C1447:AW1447" si="1328">C1441+C1444</f>
        <v>0</v>
      </c>
      <c r="D1447" s="113">
        <f t="shared" si="1328"/>
        <v>0</v>
      </c>
      <c r="E1447" s="113">
        <f t="shared" si="1328"/>
        <v>0</v>
      </c>
      <c r="F1447" s="113">
        <f t="shared" si="1328"/>
        <v>0</v>
      </c>
      <c r="G1447" s="113">
        <f t="shared" si="1328"/>
        <v>0</v>
      </c>
      <c r="H1447" s="113">
        <f t="shared" si="1328"/>
        <v>0</v>
      </c>
      <c r="I1447" s="113">
        <f t="shared" si="1328"/>
        <v>0</v>
      </c>
      <c r="J1447" s="113">
        <f t="shared" si="1328"/>
        <v>0</v>
      </c>
      <c r="K1447" s="113">
        <f t="shared" si="1328"/>
        <v>0</v>
      </c>
      <c r="L1447" s="113">
        <f t="shared" si="1328"/>
        <v>0</v>
      </c>
      <c r="M1447" s="113">
        <f t="shared" si="1328"/>
        <v>0</v>
      </c>
      <c r="N1447" s="113">
        <f t="shared" si="1328"/>
        <v>0</v>
      </c>
      <c r="O1447" s="113">
        <f t="shared" si="1328"/>
        <v>0</v>
      </c>
      <c r="P1447" s="113">
        <f t="shared" si="1328"/>
        <v>0</v>
      </c>
      <c r="Q1447" s="113">
        <f t="shared" si="1328"/>
        <v>0</v>
      </c>
      <c r="R1447" s="113">
        <f t="shared" si="1328"/>
        <v>0</v>
      </c>
      <c r="S1447" s="113">
        <f t="shared" si="1328"/>
        <v>0</v>
      </c>
      <c r="T1447" s="113">
        <f t="shared" si="1328"/>
        <v>0</v>
      </c>
      <c r="U1447" s="113">
        <f t="shared" si="1328"/>
        <v>0</v>
      </c>
      <c r="V1447" s="113">
        <f t="shared" si="1328"/>
        <v>0</v>
      </c>
      <c r="W1447" s="113">
        <f t="shared" si="1328"/>
        <v>0</v>
      </c>
      <c r="X1447" s="113">
        <f t="shared" si="1328"/>
        <v>0</v>
      </c>
      <c r="Y1447" s="113">
        <f t="shared" si="1328"/>
        <v>0</v>
      </c>
      <c r="Z1447" s="113">
        <f t="shared" si="1328"/>
        <v>0</v>
      </c>
      <c r="AA1447" s="113">
        <f t="shared" si="1328"/>
        <v>0</v>
      </c>
      <c r="AB1447" s="113">
        <f t="shared" si="1328"/>
        <v>0</v>
      </c>
      <c r="AC1447" s="113">
        <f t="shared" si="1328"/>
        <v>0</v>
      </c>
      <c r="AD1447" s="113">
        <f t="shared" si="1328"/>
        <v>0</v>
      </c>
      <c r="AE1447" s="113">
        <f t="shared" si="1328"/>
        <v>0</v>
      </c>
      <c r="AF1447" s="113">
        <f t="shared" si="1328"/>
        <v>0</v>
      </c>
      <c r="AG1447" s="113">
        <f t="shared" si="1328"/>
        <v>0</v>
      </c>
      <c r="AH1447" s="113">
        <f t="shared" si="1328"/>
        <v>0</v>
      </c>
      <c r="AI1447" s="113">
        <f t="shared" si="1328"/>
        <v>0</v>
      </c>
      <c r="AJ1447" s="113">
        <f t="shared" si="1328"/>
        <v>0</v>
      </c>
      <c r="AK1447" s="113">
        <f t="shared" si="1328"/>
        <v>0</v>
      </c>
      <c r="AL1447" s="113">
        <f t="shared" si="1328"/>
        <v>0</v>
      </c>
      <c r="AM1447" s="113">
        <f t="shared" si="1328"/>
        <v>0</v>
      </c>
      <c r="AN1447" s="113">
        <f t="shared" si="1328"/>
        <v>0</v>
      </c>
      <c r="AO1447" s="113">
        <f t="shared" si="1328"/>
        <v>0</v>
      </c>
      <c r="AP1447" s="113">
        <f t="shared" si="1328"/>
        <v>0</v>
      </c>
      <c r="AQ1447" s="113">
        <f t="shared" si="1328"/>
        <v>0</v>
      </c>
      <c r="AR1447" s="113">
        <f t="shared" si="1328"/>
        <v>0</v>
      </c>
      <c r="AS1447" s="113">
        <f t="shared" si="1328"/>
        <v>0</v>
      </c>
      <c r="AT1447" s="113">
        <f t="shared" si="1328"/>
        <v>0</v>
      </c>
      <c r="AU1447" s="113">
        <f t="shared" si="1328"/>
        <v>0</v>
      </c>
      <c r="AV1447" s="113">
        <f t="shared" si="1328"/>
        <v>0</v>
      </c>
      <c r="AW1447" s="116">
        <f t="shared" si="1328"/>
        <v>0</v>
      </c>
    </row>
    <row r="1448" spans="1:49">
      <c r="A1448" s="42" t="s">
        <v>34</v>
      </c>
      <c r="B1448" s="36"/>
      <c r="C1448" s="113" t="str">
        <f>IF(C1446&gt;0, C1447*(C1440/C1446),"")</f>
        <v/>
      </c>
      <c r="D1448" s="113" t="str">
        <f t="shared" ref="D1448:AW1448" si="1329">IF(D1446&gt;0, D1447*(D1440/D1446),"")</f>
        <v/>
      </c>
      <c r="E1448" s="113" t="str">
        <f t="shared" si="1329"/>
        <v/>
      </c>
      <c r="F1448" s="113" t="str">
        <f t="shared" si="1329"/>
        <v/>
      </c>
      <c r="G1448" s="113" t="str">
        <f t="shared" si="1329"/>
        <v/>
      </c>
      <c r="H1448" s="113" t="str">
        <f t="shared" si="1329"/>
        <v/>
      </c>
      <c r="I1448" s="113" t="str">
        <f t="shared" si="1329"/>
        <v/>
      </c>
      <c r="J1448" s="113" t="str">
        <f t="shared" si="1329"/>
        <v/>
      </c>
      <c r="K1448" s="113" t="str">
        <f t="shared" si="1329"/>
        <v/>
      </c>
      <c r="L1448" s="113" t="str">
        <f t="shared" si="1329"/>
        <v/>
      </c>
      <c r="M1448" s="113" t="str">
        <f t="shared" si="1329"/>
        <v/>
      </c>
      <c r="N1448" s="113" t="str">
        <f t="shared" si="1329"/>
        <v/>
      </c>
      <c r="O1448" s="113" t="str">
        <f t="shared" si="1329"/>
        <v/>
      </c>
      <c r="P1448" s="113" t="str">
        <f t="shared" si="1329"/>
        <v/>
      </c>
      <c r="Q1448" s="113" t="str">
        <f t="shared" si="1329"/>
        <v/>
      </c>
      <c r="R1448" s="113" t="str">
        <f t="shared" si="1329"/>
        <v/>
      </c>
      <c r="S1448" s="113" t="str">
        <f t="shared" si="1329"/>
        <v/>
      </c>
      <c r="T1448" s="113" t="str">
        <f t="shared" si="1329"/>
        <v/>
      </c>
      <c r="U1448" s="113" t="str">
        <f t="shared" si="1329"/>
        <v/>
      </c>
      <c r="V1448" s="113" t="str">
        <f t="shared" si="1329"/>
        <v/>
      </c>
      <c r="W1448" s="113" t="str">
        <f t="shared" si="1329"/>
        <v/>
      </c>
      <c r="X1448" s="113" t="str">
        <f t="shared" si="1329"/>
        <v/>
      </c>
      <c r="Y1448" s="113" t="str">
        <f t="shared" si="1329"/>
        <v/>
      </c>
      <c r="Z1448" s="113" t="str">
        <f t="shared" si="1329"/>
        <v/>
      </c>
      <c r="AA1448" s="113" t="str">
        <f t="shared" si="1329"/>
        <v/>
      </c>
      <c r="AB1448" s="113" t="str">
        <f t="shared" si="1329"/>
        <v/>
      </c>
      <c r="AC1448" s="113" t="str">
        <f t="shared" si="1329"/>
        <v/>
      </c>
      <c r="AD1448" s="113" t="str">
        <f t="shared" si="1329"/>
        <v/>
      </c>
      <c r="AE1448" s="113" t="str">
        <f t="shared" si="1329"/>
        <v/>
      </c>
      <c r="AF1448" s="113" t="str">
        <f t="shared" si="1329"/>
        <v/>
      </c>
      <c r="AG1448" s="113" t="str">
        <f t="shared" si="1329"/>
        <v/>
      </c>
      <c r="AH1448" s="113" t="str">
        <f t="shared" si="1329"/>
        <v/>
      </c>
      <c r="AI1448" s="113" t="str">
        <f t="shared" si="1329"/>
        <v/>
      </c>
      <c r="AJ1448" s="113" t="str">
        <f t="shared" si="1329"/>
        <v/>
      </c>
      <c r="AK1448" s="113" t="str">
        <f t="shared" si="1329"/>
        <v/>
      </c>
      <c r="AL1448" s="113" t="str">
        <f t="shared" si="1329"/>
        <v/>
      </c>
      <c r="AM1448" s="113" t="str">
        <f t="shared" si="1329"/>
        <v/>
      </c>
      <c r="AN1448" s="113" t="str">
        <f t="shared" si="1329"/>
        <v/>
      </c>
      <c r="AO1448" s="113" t="str">
        <f t="shared" si="1329"/>
        <v/>
      </c>
      <c r="AP1448" s="113" t="str">
        <f t="shared" si="1329"/>
        <v/>
      </c>
      <c r="AQ1448" s="113" t="str">
        <f t="shared" si="1329"/>
        <v/>
      </c>
      <c r="AR1448" s="113" t="str">
        <f t="shared" si="1329"/>
        <v/>
      </c>
      <c r="AS1448" s="113" t="str">
        <f t="shared" si="1329"/>
        <v/>
      </c>
      <c r="AT1448" s="113" t="str">
        <f t="shared" si="1329"/>
        <v/>
      </c>
      <c r="AU1448" s="113" t="str">
        <f t="shared" si="1329"/>
        <v/>
      </c>
      <c r="AV1448" s="113" t="str">
        <f t="shared" si="1329"/>
        <v/>
      </c>
      <c r="AW1448" s="116" t="str">
        <f t="shared" si="1329"/>
        <v/>
      </c>
    </row>
    <row r="1449" spans="1:49">
      <c r="A1449" s="42" t="s">
        <v>35</v>
      </c>
      <c r="B1449" s="36"/>
      <c r="C1449" s="113" t="str">
        <f>IF(C1446&gt;0, IF((C1446-1)=0,"", ( C1447*(C1440/C1446)*(1-(C1440/C1446))*(C1446-C1447))/(C1446-1)), "")</f>
        <v/>
      </c>
      <c r="D1449" s="113" t="str">
        <f t="shared" ref="D1449:AW1449" si="1330">IF(D1446&gt;0, IF((D1446-1)=0,"", ( D1447*(D1440/D1446)*(1-(D1440/D1446))*(D1446-D1447))/(D1446-1)), "")</f>
        <v/>
      </c>
      <c r="E1449" s="113" t="str">
        <f t="shared" si="1330"/>
        <v/>
      </c>
      <c r="F1449" s="113" t="str">
        <f t="shared" si="1330"/>
        <v/>
      </c>
      <c r="G1449" s="113" t="str">
        <f t="shared" si="1330"/>
        <v/>
      </c>
      <c r="H1449" s="113" t="str">
        <f t="shared" si="1330"/>
        <v/>
      </c>
      <c r="I1449" s="113" t="str">
        <f t="shared" si="1330"/>
        <v/>
      </c>
      <c r="J1449" s="113" t="str">
        <f t="shared" si="1330"/>
        <v/>
      </c>
      <c r="K1449" s="113" t="str">
        <f t="shared" si="1330"/>
        <v/>
      </c>
      <c r="L1449" s="113" t="str">
        <f t="shared" si="1330"/>
        <v/>
      </c>
      <c r="M1449" s="113" t="str">
        <f t="shared" si="1330"/>
        <v/>
      </c>
      <c r="N1449" s="113" t="str">
        <f t="shared" si="1330"/>
        <v/>
      </c>
      <c r="O1449" s="113" t="str">
        <f t="shared" si="1330"/>
        <v/>
      </c>
      <c r="P1449" s="113" t="str">
        <f t="shared" si="1330"/>
        <v/>
      </c>
      <c r="Q1449" s="113" t="str">
        <f t="shared" si="1330"/>
        <v/>
      </c>
      <c r="R1449" s="113" t="str">
        <f t="shared" si="1330"/>
        <v/>
      </c>
      <c r="S1449" s="113" t="str">
        <f t="shared" si="1330"/>
        <v/>
      </c>
      <c r="T1449" s="113" t="str">
        <f t="shared" si="1330"/>
        <v/>
      </c>
      <c r="U1449" s="113" t="str">
        <f t="shared" si="1330"/>
        <v/>
      </c>
      <c r="V1449" s="113" t="str">
        <f t="shared" si="1330"/>
        <v/>
      </c>
      <c r="W1449" s="113" t="str">
        <f t="shared" si="1330"/>
        <v/>
      </c>
      <c r="X1449" s="113" t="str">
        <f t="shared" si="1330"/>
        <v/>
      </c>
      <c r="Y1449" s="113" t="str">
        <f t="shared" si="1330"/>
        <v/>
      </c>
      <c r="Z1449" s="113" t="str">
        <f t="shared" si="1330"/>
        <v/>
      </c>
      <c r="AA1449" s="113" t="str">
        <f t="shared" si="1330"/>
        <v/>
      </c>
      <c r="AB1449" s="113" t="str">
        <f t="shared" si="1330"/>
        <v/>
      </c>
      <c r="AC1449" s="113" t="str">
        <f t="shared" si="1330"/>
        <v/>
      </c>
      <c r="AD1449" s="113" t="str">
        <f t="shared" si="1330"/>
        <v/>
      </c>
      <c r="AE1449" s="113" t="str">
        <f t="shared" si="1330"/>
        <v/>
      </c>
      <c r="AF1449" s="113" t="str">
        <f t="shared" si="1330"/>
        <v/>
      </c>
      <c r="AG1449" s="113" t="str">
        <f t="shared" si="1330"/>
        <v/>
      </c>
      <c r="AH1449" s="113" t="str">
        <f t="shared" si="1330"/>
        <v/>
      </c>
      <c r="AI1449" s="113" t="str">
        <f t="shared" si="1330"/>
        <v/>
      </c>
      <c r="AJ1449" s="113" t="str">
        <f t="shared" si="1330"/>
        <v/>
      </c>
      <c r="AK1449" s="113" t="str">
        <f t="shared" si="1330"/>
        <v/>
      </c>
      <c r="AL1449" s="113" t="str">
        <f t="shared" si="1330"/>
        <v/>
      </c>
      <c r="AM1449" s="113" t="str">
        <f t="shared" si="1330"/>
        <v/>
      </c>
      <c r="AN1449" s="113" t="str">
        <f t="shared" si="1330"/>
        <v/>
      </c>
      <c r="AO1449" s="113" t="str">
        <f t="shared" si="1330"/>
        <v/>
      </c>
      <c r="AP1449" s="113" t="str">
        <f t="shared" si="1330"/>
        <v/>
      </c>
      <c r="AQ1449" s="113" t="str">
        <f t="shared" si="1330"/>
        <v/>
      </c>
      <c r="AR1449" s="113" t="str">
        <f t="shared" si="1330"/>
        <v/>
      </c>
      <c r="AS1449" s="113" t="str">
        <f t="shared" si="1330"/>
        <v/>
      </c>
      <c r="AT1449" s="113" t="str">
        <f t="shared" si="1330"/>
        <v/>
      </c>
      <c r="AU1449" s="113" t="str">
        <f t="shared" si="1330"/>
        <v/>
      </c>
      <c r="AV1449" s="113" t="str">
        <f t="shared" si="1330"/>
        <v/>
      </c>
      <c r="AW1449" s="113" t="str">
        <f t="shared" si="1330"/>
        <v/>
      </c>
    </row>
    <row r="1450" spans="1:49">
      <c r="A1450" s="42" t="s">
        <v>33</v>
      </c>
      <c r="B1450" s="36" t="e">
        <f>(SUM(D1441:AW1441)-SUM(D1448:AW1448))^2/SUM(D1449:AW1449)</f>
        <v>#DIV/0!</v>
      </c>
      <c r="C1450" s="113"/>
      <c r="D1450" s="113"/>
      <c r="E1450" s="113"/>
      <c r="F1450" s="113"/>
      <c r="G1450" s="113"/>
      <c r="H1450" s="113"/>
      <c r="I1450" s="113"/>
      <c r="J1450" s="113"/>
      <c r="K1450" s="113"/>
      <c r="L1450" s="113"/>
      <c r="M1450" s="113"/>
      <c r="N1450" s="113"/>
      <c r="O1450" s="113"/>
      <c r="P1450" s="113"/>
      <c r="Q1450" s="113"/>
      <c r="R1450" s="113"/>
      <c r="S1450" s="113"/>
      <c r="T1450" s="113"/>
      <c r="U1450" s="113"/>
      <c r="V1450" s="113"/>
      <c r="W1450" s="113"/>
      <c r="X1450" s="113"/>
      <c r="Y1450" s="113"/>
      <c r="Z1450" s="113"/>
      <c r="AA1450" s="113"/>
      <c r="AB1450" s="113"/>
      <c r="AC1450" s="113"/>
      <c r="AD1450" s="113"/>
      <c r="AE1450" s="113"/>
      <c r="AF1450" s="113"/>
      <c r="AG1450" s="113"/>
      <c r="AH1450" s="113"/>
      <c r="AI1450" s="113"/>
      <c r="AJ1450" s="113"/>
      <c r="AK1450" s="113"/>
      <c r="AL1450" s="113"/>
      <c r="AM1450" s="113"/>
      <c r="AN1450" s="113"/>
      <c r="AO1450" s="113"/>
      <c r="AP1450" s="113"/>
      <c r="AQ1450" s="113"/>
      <c r="AR1450" s="113"/>
      <c r="AS1450" s="113"/>
      <c r="AT1450" s="113"/>
      <c r="AU1450" s="113"/>
      <c r="AV1450" s="113"/>
      <c r="AW1450" s="116"/>
    </row>
    <row r="1451" spans="1:49" ht="16" thickBot="1">
      <c r="A1451" s="46" t="s">
        <v>32</v>
      </c>
      <c r="B1451" s="47" t="e">
        <f>CHIDIST(B1450,1)</f>
        <v>#DIV/0!</v>
      </c>
      <c r="C1451" s="117"/>
      <c r="D1451" s="117"/>
      <c r="E1451" s="117"/>
      <c r="F1451" s="117"/>
      <c r="G1451" s="117"/>
      <c r="H1451" s="117"/>
      <c r="I1451" s="117"/>
      <c r="J1451" s="117"/>
      <c r="K1451" s="117"/>
      <c r="L1451" s="117"/>
      <c r="M1451" s="117"/>
      <c r="N1451" s="117"/>
      <c r="O1451" s="117"/>
      <c r="P1451" s="117"/>
      <c r="Q1451" s="117"/>
      <c r="R1451" s="117"/>
      <c r="S1451" s="117"/>
      <c r="T1451" s="117"/>
      <c r="U1451" s="117"/>
      <c r="V1451" s="117"/>
      <c r="W1451" s="117"/>
      <c r="X1451" s="117"/>
      <c r="Y1451" s="117"/>
      <c r="Z1451" s="117"/>
      <c r="AA1451" s="117"/>
      <c r="AB1451" s="117"/>
      <c r="AC1451" s="117"/>
      <c r="AD1451" s="117"/>
      <c r="AE1451" s="117"/>
      <c r="AF1451" s="117"/>
      <c r="AG1451" s="117"/>
      <c r="AH1451" s="117"/>
      <c r="AI1451" s="117"/>
      <c r="AJ1451" s="117"/>
      <c r="AK1451" s="117"/>
      <c r="AL1451" s="117"/>
      <c r="AM1451" s="117"/>
      <c r="AN1451" s="117"/>
      <c r="AO1451" s="117"/>
      <c r="AP1451" s="117"/>
      <c r="AQ1451" s="117"/>
      <c r="AR1451" s="117"/>
      <c r="AS1451" s="117"/>
      <c r="AT1451" s="117"/>
      <c r="AU1451" s="117"/>
      <c r="AV1451" s="117"/>
      <c r="AW1451" s="118"/>
    </row>
    <row r="1452" spans="1:49">
      <c r="A1452" s="33"/>
      <c r="B1452" s="33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  <c r="AC1452" s="37"/>
      <c r="AD1452" s="37"/>
      <c r="AE1452" s="37"/>
      <c r="AF1452" s="37"/>
      <c r="AG1452" s="37"/>
      <c r="AH1452" s="37"/>
      <c r="AI1452" s="37"/>
      <c r="AJ1452" s="37"/>
      <c r="AK1452" s="37"/>
      <c r="AL1452" s="37"/>
      <c r="AM1452" s="37"/>
      <c r="AN1452" s="37"/>
      <c r="AO1452" s="37"/>
      <c r="AP1452" s="37"/>
      <c r="AQ1452" s="37"/>
      <c r="AR1452" s="37"/>
      <c r="AS1452" s="37"/>
      <c r="AT1452" s="37"/>
      <c r="AU1452" s="37"/>
      <c r="AV1452" s="37"/>
      <c r="AW1452" s="37"/>
    </row>
    <row r="1453" spans="1:49" ht="16" thickBot="1">
      <c r="A1453" s="33"/>
      <c r="B1453" s="33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  <c r="AC1453" s="37"/>
      <c r="AD1453" s="37"/>
      <c r="AE1453" s="37"/>
      <c r="AF1453" s="37"/>
      <c r="AG1453" s="37"/>
      <c r="AH1453" s="37"/>
      <c r="AI1453" s="37"/>
      <c r="AJ1453" s="37"/>
      <c r="AK1453" s="37"/>
      <c r="AL1453" s="37"/>
      <c r="AM1453" s="37"/>
      <c r="AN1453" s="37"/>
      <c r="AO1453" s="37"/>
      <c r="AP1453" s="37"/>
      <c r="AQ1453" s="37"/>
      <c r="AR1453" s="37"/>
      <c r="AS1453" s="37"/>
      <c r="AT1453" s="37"/>
      <c r="AU1453" s="37"/>
      <c r="AV1453" s="37"/>
      <c r="AW1453" s="37"/>
    </row>
    <row r="1454" spans="1:49">
      <c r="A1454" s="43" t="str">
        <f>A1456&amp;" vs. "&amp;A1459</f>
        <v>Strain H vs. Strain L</v>
      </c>
      <c r="B1454" s="44" t="e">
        <f>"p = "&amp;FIXED(B1468,6)</f>
        <v>#DIV/0!</v>
      </c>
      <c r="C1454" s="114"/>
      <c r="D1454" s="114"/>
      <c r="E1454" s="114"/>
      <c r="F1454" s="114"/>
      <c r="G1454" s="114"/>
      <c r="H1454" s="114"/>
      <c r="I1454" s="114"/>
      <c r="J1454" s="114"/>
      <c r="K1454" s="114"/>
      <c r="L1454" s="114"/>
      <c r="M1454" s="114"/>
      <c r="N1454" s="114"/>
      <c r="O1454" s="114"/>
      <c r="P1454" s="114"/>
      <c r="Q1454" s="114"/>
      <c r="R1454" s="114"/>
      <c r="S1454" s="114"/>
      <c r="T1454" s="114"/>
      <c r="U1454" s="114"/>
      <c r="V1454" s="114"/>
      <c r="W1454" s="114"/>
      <c r="X1454" s="114"/>
      <c r="Y1454" s="114"/>
      <c r="Z1454" s="114"/>
      <c r="AA1454" s="114"/>
      <c r="AB1454" s="114"/>
      <c r="AC1454" s="114"/>
      <c r="AD1454" s="114"/>
      <c r="AE1454" s="114"/>
      <c r="AF1454" s="114"/>
      <c r="AG1454" s="114"/>
      <c r="AH1454" s="114"/>
      <c r="AI1454" s="114"/>
      <c r="AJ1454" s="114"/>
      <c r="AK1454" s="114"/>
      <c r="AL1454" s="114"/>
      <c r="AM1454" s="114"/>
      <c r="AN1454" s="114"/>
      <c r="AO1454" s="114"/>
      <c r="AP1454" s="114"/>
      <c r="AQ1454" s="114"/>
      <c r="AR1454" s="114"/>
      <c r="AS1454" s="114"/>
      <c r="AT1454" s="114"/>
      <c r="AU1454" s="114"/>
      <c r="AV1454" s="114"/>
      <c r="AW1454" s="115"/>
    </row>
    <row r="1455" spans="1:49">
      <c r="A1455" s="33"/>
      <c r="B1455" s="33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  <c r="AC1455" s="37"/>
      <c r="AD1455" s="37"/>
      <c r="AE1455" s="37"/>
      <c r="AF1455" s="37"/>
      <c r="AG1455" s="37"/>
      <c r="AH1455" s="37"/>
      <c r="AI1455" s="37"/>
      <c r="AJ1455" s="37"/>
      <c r="AK1455" s="37"/>
      <c r="AL1455" s="37"/>
      <c r="AM1455" s="37"/>
      <c r="AN1455" s="37"/>
      <c r="AO1455" s="37"/>
      <c r="AP1455" s="37"/>
      <c r="AQ1455" s="37"/>
      <c r="AR1455" s="37"/>
      <c r="AS1455" s="37"/>
      <c r="AT1455" s="37"/>
      <c r="AU1455" s="37"/>
      <c r="AV1455" s="37"/>
      <c r="AW1455" s="37"/>
    </row>
    <row r="1456" spans="1:49">
      <c r="A1456" s="45" t="str">
        <f>A$282</f>
        <v>Strain H</v>
      </c>
      <c r="B1456" s="36"/>
      <c r="C1456" s="113"/>
      <c r="D1456" s="113"/>
      <c r="E1456" s="113"/>
      <c r="F1456" s="113"/>
      <c r="G1456" s="113"/>
      <c r="H1456" s="113"/>
      <c r="I1456" s="113"/>
      <c r="J1456" s="113"/>
      <c r="K1456" s="113"/>
      <c r="L1456" s="113"/>
      <c r="M1456" s="113"/>
      <c r="N1456" s="113"/>
      <c r="O1456" s="113"/>
      <c r="P1456" s="113"/>
      <c r="Q1456" s="113"/>
      <c r="R1456" s="113"/>
      <c r="S1456" s="113"/>
      <c r="T1456" s="113"/>
      <c r="U1456" s="113"/>
      <c r="V1456" s="113"/>
      <c r="W1456" s="113"/>
      <c r="X1456" s="113"/>
      <c r="Y1456" s="113"/>
      <c r="Z1456" s="113"/>
      <c r="AA1456" s="113"/>
      <c r="AB1456" s="113"/>
      <c r="AC1456" s="113"/>
      <c r="AD1456" s="113"/>
      <c r="AE1456" s="113"/>
      <c r="AF1456" s="113"/>
      <c r="AG1456" s="113"/>
      <c r="AH1456" s="113"/>
      <c r="AI1456" s="113"/>
      <c r="AJ1456" s="113"/>
      <c r="AK1456" s="113"/>
      <c r="AL1456" s="113"/>
      <c r="AM1456" s="113"/>
      <c r="AN1456" s="113"/>
      <c r="AO1456" s="113"/>
      <c r="AP1456" s="113"/>
      <c r="AQ1456" s="113"/>
      <c r="AR1456" s="113"/>
      <c r="AS1456" s="113"/>
      <c r="AT1456" s="113"/>
      <c r="AU1456" s="113"/>
      <c r="AV1456" s="113"/>
      <c r="AW1456" s="116"/>
    </row>
    <row r="1457" spans="1:49">
      <c r="A1457" s="42" t="str">
        <f>A$283</f>
        <v>Number of Subjects at Risk (N)</v>
      </c>
      <c r="B1457" s="36">
        <f>B$283</f>
        <v>0</v>
      </c>
      <c r="C1457" s="113">
        <f t="shared" ref="C1457:AW1457" si="1331">C$283</f>
        <v>0</v>
      </c>
      <c r="D1457" s="113">
        <f t="shared" si="1331"/>
        <v>0</v>
      </c>
      <c r="E1457" s="113">
        <f t="shared" si="1331"/>
        <v>0</v>
      </c>
      <c r="F1457" s="113">
        <f t="shared" si="1331"/>
        <v>0</v>
      </c>
      <c r="G1457" s="113">
        <f t="shared" si="1331"/>
        <v>0</v>
      </c>
      <c r="H1457" s="113">
        <f t="shared" si="1331"/>
        <v>0</v>
      </c>
      <c r="I1457" s="113">
        <f t="shared" si="1331"/>
        <v>0</v>
      </c>
      <c r="J1457" s="113">
        <f t="shared" si="1331"/>
        <v>0</v>
      </c>
      <c r="K1457" s="113">
        <f t="shared" si="1331"/>
        <v>0</v>
      </c>
      <c r="L1457" s="113">
        <f t="shared" si="1331"/>
        <v>0</v>
      </c>
      <c r="M1457" s="113">
        <f t="shared" si="1331"/>
        <v>0</v>
      </c>
      <c r="N1457" s="113">
        <f t="shared" si="1331"/>
        <v>0</v>
      </c>
      <c r="O1457" s="113">
        <f t="shared" si="1331"/>
        <v>0</v>
      </c>
      <c r="P1457" s="113">
        <f t="shared" si="1331"/>
        <v>0</v>
      </c>
      <c r="Q1457" s="113">
        <f t="shared" si="1331"/>
        <v>0</v>
      </c>
      <c r="R1457" s="113">
        <f t="shared" si="1331"/>
        <v>0</v>
      </c>
      <c r="S1457" s="113">
        <f t="shared" si="1331"/>
        <v>0</v>
      </c>
      <c r="T1457" s="113">
        <f t="shared" si="1331"/>
        <v>0</v>
      </c>
      <c r="U1457" s="113">
        <f t="shared" si="1331"/>
        <v>0</v>
      </c>
      <c r="V1457" s="113">
        <f t="shared" si="1331"/>
        <v>0</v>
      </c>
      <c r="W1457" s="113">
        <f t="shared" si="1331"/>
        <v>0</v>
      </c>
      <c r="X1457" s="113">
        <f t="shared" si="1331"/>
        <v>0</v>
      </c>
      <c r="Y1457" s="113">
        <f t="shared" si="1331"/>
        <v>0</v>
      </c>
      <c r="Z1457" s="113">
        <f t="shared" si="1331"/>
        <v>0</v>
      </c>
      <c r="AA1457" s="113">
        <f t="shared" si="1331"/>
        <v>0</v>
      </c>
      <c r="AB1457" s="113">
        <f t="shared" si="1331"/>
        <v>0</v>
      </c>
      <c r="AC1457" s="113">
        <f t="shared" si="1331"/>
        <v>0</v>
      </c>
      <c r="AD1457" s="113">
        <f t="shared" si="1331"/>
        <v>0</v>
      </c>
      <c r="AE1457" s="113">
        <f t="shared" si="1331"/>
        <v>0</v>
      </c>
      <c r="AF1457" s="113">
        <f t="shared" si="1331"/>
        <v>0</v>
      </c>
      <c r="AG1457" s="113">
        <f t="shared" si="1331"/>
        <v>0</v>
      </c>
      <c r="AH1457" s="113">
        <f t="shared" si="1331"/>
        <v>0</v>
      </c>
      <c r="AI1457" s="113">
        <f t="shared" si="1331"/>
        <v>0</v>
      </c>
      <c r="AJ1457" s="113">
        <f t="shared" si="1331"/>
        <v>0</v>
      </c>
      <c r="AK1457" s="113">
        <f t="shared" si="1331"/>
        <v>0</v>
      </c>
      <c r="AL1457" s="113">
        <f t="shared" si="1331"/>
        <v>0</v>
      </c>
      <c r="AM1457" s="113">
        <f t="shared" si="1331"/>
        <v>0</v>
      </c>
      <c r="AN1457" s="113">
        <f t="shared" si="1331"/>
        <v>0</v>
      </c>
      <c r="AO1457" s="113">
        <f t="shared" si="1331"/>
        <v>0</v>
      </c>
      <c r="AP1457" s="113">
        <f t="shared" si="1331"/>
        <v>0</v>
      </c>
      <c r="AQ1457" s="113">
        <f t="shared" si="1331"/>
        <v>0</v>
      </c>
      <c r="AR1457" s="113">
        <f t="shared" si="1331"/>
        <v>0</v>
      </c>
      <c r="AS1457" s="113">
        <f t="shared" si="1331"/>
        <v>0</v>
      </c>
      <c r="AT1457" s="113">
        <f t="shared" si="1331"/>
        <v>0</v>
      </c>
      <c r="AU1457" s="113">
        <f t="shared" si="1331"/>
        <v>0</v>
      </c>
      <c r="AV1457" s="113">
        <f t="shared" si="1331"/>
        <v>0</v>
      </c>
      <c r="AW1457" s="113">
        <f t="shared" si="1331"/>
        <v>0</v>
      </c>
    </row>
    <row r="1458" spans="1:49">
      <c r="A1458" s="42" t="str">
        <f>A$284</f>
        <v>Observed Number of Deaths (O)</v>
      </c>
      <c r="B1458" s="36">
        <f>B$284</f>
        <v>0</v>
      </c>
      <c r="C1458" s="113">
        <f t="shared" ref="C1458:AW1458" si="1332">C$284</f>
        <v>0</v>
      </c>
      <c r="D1458" s="113">
        <f t="shared" si="1332"/>
        <v>0</v>
      </c>
      <c r="E1458" s="113">
        <f t="shared" si="1332"/>
        <v>0</v>
      </c>
      <c r="F1458" s="113">
        <f t="shared" si="1332"/>
        <v>0</v>
      </c>
      <c r="G1458" s="113">
        <f t="shared" si="1332"/>
        <v>0</v>
      </c>
      <c r="H1458" s="113">
        <f t="shared" si="1332"/>
        <v>0</v>
      </c>
      <c r="I1458" s="113">
        <f t="shared" si="1332"/>
        <v>0</v>
      </c>
      <c r="J1458" s="113">
        <f t="shared" si="1332"/>
        <v>0</v>
      </c>
      <c r="K1458" s="113">
        <f t="shared" si="1332"/>
        <v>0</v>
      </c>
      <c r="L1458" s="113">
        <f t="shared" si="1332"/>
        <v>0</v>
      </c>
      <c r="M1458" s="113">
        <f t="shared" si="1332"/>
        <v>0</v>
      </c>
      <c r="N1458" s="113">
        <f t="shared" si="1332"/>
        <v>0</v>
      </c>
      <c r="O1458" s="113">
        <f t="shared" si="1332"/>
        <v>0</v>
      </c>
      <c r="P1458" s="113">
        <f t="shared" si="1332"/>
        <v>0</v>
      </c>
      <c r="Q1458" s="113">
        <f t="shared" si="1332"/>
        <v>0</v>
      </c>
      <c r="R1458" s="113">
        <f t="shared" si="1332"/>
        <v>0</v>
      </c>
      <c r="S1458" s="113">
        <f t="shared" si="1332"/>
        <v>0</v>
      </c>
      <c r="T1458" s="113">
        <f t="shared" si="1332"/>
        <v>0</v>
      </c>
      <c r="U1458" s="113">
        <f t="shared" si="1332"/>
        <v>0</v>
      </c>
      <c r="V1458" s="113">
        <f t="shared" si="1332"/>
        <v>0</v>
      </c>
      <c r="W1458" s="113">
        <f t="shared" si="1332"/>
        <v>0</v>
      </c>
      <c r="X1458" s="113">
        <f t="shared" si="1332"/>
        <v>0</v>
      </c>
      <c r="Y1458" s="113">
        <f t="shared" si="1332"/>
        <v>0</v>
      </c>
      <c r="Z1458" s="113">
        <f t="shared" si="1332"/>
        <v>0</v>
      </c>
      <c r="AA1458" s="113">
        <f t="shared" si="1332"/>
        <v>0</v>
      </c>
      <c r="AB1458" s="113">
        <f t="shared" si="1332"/>
        <v>0</v>
      </c>
      <c r="AC1458" s="113">
        <f t="shared" si="1332"/>
        <v>0</v>
      </c>
      <c r="AD1458" s="113">
        <f t="shared" si="1332"/>
        <v>0</v>
      </c>
      <c r="AE1458" s="113">
        <f t="shared" si="1332"/>
        <v>0</v>
      </c>
      <c r="AF1458" s="113">
        <f t="shared" si="1332"/>
        <v>0</v>
      </c>
      <c r="AG1458" s="113">
        <f t="shared" si="1332"/>
        <v>0</v>
      </c>
      <c r="AH1458" s="113">
        <f t="shared" si="1332"/>
        <v>0</v>
      </c>
      <c r="AI1458" s="113">
        <f t="shared" si="1332"/>
        <v>0</v>
      </c>
      <c r="AJ1458" s="113">
        <f t="shared" si="1332"/>
        <v>0</v>
      </c>
      <c r="AK1458" s="113">
        <f t="shared" si="1332"/>
        <v>0</v>
      </c>
      <c r="AL1458" s="113">
        <f t="shared" si="1332"/>
        <v>0</v>
      </c>
      <c r="AM1458" s="113">
        <f t="shared" si="1332"/>
        <v>0</v>
      </c>
      <c r="AN1458" s="113">
        <f t="shared" si="1332"/>
        <v>0</v>
      </c>
      <c r="AO1458" s="113">
        <f t="shared" si="1332"/>
        <v>0</v>
      </c>
      <c r="AP1458" s="113">
        <f t="shared" si="1332"/>
        <v>0</v>
      </c>
      <c r="AQ1458" s="113">
        <f t="shared" si="1332"/>
        <v>0</v>
      </c>
      <c r="AR1458" s="113">
        <f t="shared" si="1332"/>
        <v>0</v>
      </c>
      <c r="AS1458" s="113">
        <f t="shared" si="1332"/>
        <v>0</v>
      </c>
      <c r="AT1458" s="113">
        <f t="shared" si="1332"/>
        <v>0</v>
      </c>
      <c r="AU1458" s="113">
        <f t="shared" si="1332"/>
        <v>0</v>
      </c>
      <c r="AV1458" s="113">
        <f t="shared" si="1332"/>
        <v>0</v>
      </c>
      <c r="AW1458" s="113">
        <f t="shared" si="1332"/>
        <v>0</v>
      </c>
    </row>
    <row r="1459" spans="1:49">
      <c r="A1459" s="45" t="str">
        <f>A$426</f>
        <v>Strain L</v>
      </c>
      <c r="B1459" s="36"/>
      <c r="C1459" s="113"/>
      <c r="D1459" s="113"/>
      <c r="E1459" s="113"/>
      <c r="F1459" s="113"/>
      <c r="G1459" s="113"/>
      <c r="H1459" s="113"/>
      <c r="I1459" s="113"/>
      <c r="J1459" s="113"/>
      <c r="K1459" s="113"/>
      <c r="L1459" s="113"/>
      <c r="M1459" s="113"/>
      <c r="N1459" s="113"/>
      <c r="O1459" s="113"/>
      <c r="P1459" s="113"/>
      <c r="Q1459" s="113"/>
      <c r="R1459" s="113"/>
      <c r="S1459" s="113"/>
      <c r="T1459" s="113"/>
      <c r="U1459" s="113"/>
      <c r="V1459" s="113"/>
      <c r="W1459" s="113"/>
      <c r="X1459" s="113"/>
      <c r="Y1459" s="113"/>
      <c r="Z1459" s="113"/>
      <c r="AA1459" s="113"/>
      <c r="AB1459" s="113"/>
      <c r="AC1459" s="113"/>
      <c r="AD1459" s="113"/>
      <c r="AE1459" s="113"/>
      <c r="AF1459" s="113"/>
      <c r="AG1459" s="113"/>
      <c r="AH1459" s="113"/>
      <c r="AI1459" s="113"/>
      <c r="AJ1459" s="113"/>
      <c r="AK1459" s="113"/>
      <c r="AL1459" s="113"/>
      <c r="AM1459" s="113"/>
      <c r="AN1459" s="113"/>
      <c r="AO1459" s="113"/>
      <c r="AP1459" s="113"/>
      <c r="AQ1459" s="113"/>
      <c r="AR1459" s="113"/>
      <c r="AS1459" s="113"/>
      <c r="AT1459" s="113"/>
      <c r="AU1459" s="113"/>
      <c r="AV1459" s="113"/>
      <c r="AW1459" s="116"/>
    </row>
    <row r="1460" spans="1:49">
      <c r="A1460" s="45" t="str">
        <f>A$355</f>
        <v>Number of Subjects at Risk (N)</v>
      </c>
      <c r="B1460" s="36">
        <f>B$427</f>
        <v>0</v>
      </c>
      <c r="C1460" s="113">
        <f t="shared" ref="C1460:AW1460" si="1333">C$427</f>
        <v>0</v>
      </c>
      <c r="D1460" s="113">
        <f t="shared" si="1333"/>
        <v>0</v>
      </c>
      <c r="E1460" s="113">
        <f t="shared" si="1333"/>
        <v>0</v>
      </c>
      <c r="F1460" s="113">
        <f t="shared" si="1333"/>
        <v>0</v>
      </c>
      <c r="G1460" s="113">
        <f t="shared" si="1333"/>
        <v>0</v>
      </c>
      <c r="H1460" s="113">
        <f t="shared" si="1333"/>
        <v>0</v>
      </c>
      <c r="I1460" s="113">
        <f t="shared" si="1333"/>
        <v>0</v>
      </c>
      <c r="J1460" s="113">
        <f t="shared" si="1333"/>
        <v>0</v>
      </c>
      <c r="K1460" s="113">
        <f t="shared" si="1333"/>
        <v>0</v>
      </c>
      <c r="L1460" s="113">
        <f t="shared" si="1333"/>
        <v>0</v>
      </c>
      <c r="M1460" s="113">
        <f t="shared" si="1333"/>
        <v>0</v>
      </c>
      <c r="N1460" s="113">
        <f t="shared" si="1333"/>
        <v>0</v>
      </c>
      <c r="O1460" s="113">
        <f t="shared" si="1333"/>
        <v>0</v>
      </c>
      <c r="P1460" s="113">
        <f t="shared" si="1333"/>
        <v>0</v>
      </c>
      <c r="Q1460" s="113">
        <f t="shared" si="1333"/>
        <v>0</v>
      </c>
      <c r="R1460" s="113">
        <f t="shared" si="1333"/>
        <v>0</v>
      </c>
      <c r="S1460" s="113">
        <f t="shared" si="1333"/>
        <v>0</v>
      </c>
      <c r="T1460" s="113">
        <f t="shared" si="1333"/>
        <v>0</v>
      </c>
      <c r="U1460" s="113">
        <f t="shared" si="1333"/>
        <v>0</v>
      </c>
      <c r="V1460" s="113">
        <f t="shared" si="1333"/>
        <v>0</v>
      </c>
      <c r="W1460" s="113">
        <f t="shared" si="1333"/>
        <v>0</v>
      </c>
      <c r="X1460" s="113">
        <f t="shared" si="1333"/>
        <v>0</v>
      </c>
      <c r="Y1460" s="113">
        <f t="shared" si="1333"/>
        <v>0</v>
      </c>
      <c r="Z1460" s="113">
        <f t="shared" si="1333"/>
        <v>0</v>
      </c>
      <c r="AA1460" s="113">
        <f t="shared" si="1333"/>
        <v>0</v>
      </c>
      <c r="AB1460" s="113">
        <f t="shared" si="1333"/>
        <v>0</v>
      </c>
      <c r="AC1460" s="113">
        <f t="shared" si="1333"/>
        <v>0</v>
      </c>
      <c r="AD1460" s="113">
        <f t="shared" si="1333"/>
        <v>0</v>
      </c>
      <c r="AE1460" s="113">
        <f t="shared" si="1333"/>
        <v>0</v>
      </c>
      <c r="AF1460" s="113">
        <f t="shared" si="1333"/>
        <v>0</v>
      </c>
      <c r="AG1460" s="113">
        <f t="shared" si="1333"/>
        <v>0</v>
      </c>
      <c r="AH1460" s="113">
        <f t="shared" si="1333"/>
        <v>0</v>
      </c>
      <c r="AI1460" s="113">
        <f t="shared" si="1333"/>
        <v>0</v>
      </c>
      <c r="AJ1460" s="113">
        <f t="shared" si="1333"/>
        <v>0</v>
      </c>
      <c r="AK1460" s="113">
        <f t="shared" si="1333"/>
        <v>0</v>
      </c>
      <c r="AL1460" s="113">
        <f t="shared" si="1333"/>
        <v>0</v>
      </c>
      <c r="AM1460" s="113">
        <f t="shared" si="1333"/>
        <v>0</v>
      </c>
      <c r="AN1460" s="113">
        <f t="shared" si="1333"/>
        <v>0</v>
      </c>
      <c r="AO1460" s="113">
        <f t="shared" si="1333"/>
        <v>0</v>
      </c>
      <c r="AP1460" s="113">
        <f t="shared" si="1333"/>
        <v>0</v>
      </c>
      <c r="AQ1460" s="113">
        <f t="shared" si="1333"/>
        <v>0</v>
      </c>
      <c r="AR1460" s="113">
        <f t="shared" si="1333"/>
        <v>0</v>
      </c>
      <c r="AS1460" s="113">
        <f t="shared" si="1333"/>
        <v>0</v>
      </c>
      <c r="AT1460" s="113">
        <f t="shared" si="1333"/>
        <v>0</v>
      </c>
      <c r="AU1460" s="113">
        <f t="shared" si="1333"/>
        <v>0</v>
      </c>
      <c r="AV1460" s="113">
        <f t="shared" si="1333"/>
        <v>0</v>
      </c>
      <c r="AW1460" s="113">
        <f t="shared" si="1333"/>
        <v>0</v>
      </c>
    </row>
    <row r="1461" spans="1:49">
      <c r="A1461" s="45" t="str">
        <f>A$356</f>
        <v>Observed Number of Deaths (O)</v>
      </c>
      <c r="B1461" s="36">
        <f>B$428</f>
        <v>0</v>
      </c>
      <c r="C1461" s="113">
        <f t="shared" ref="C1461:AW1461" si="1334">C$428</f>
        <v>0</v>
      </c>
      <c r="D1461" s="113">
        <f t="shared" si="1334"/>
        <v>0</v>
      </c>
      <c r="E1461" s="113">
        <f t="shared" si="1334"/>
        <v>0</v>
      </c>
      <c r="F1461" s="113">
        <f t="shared" si="1334"/>
        <v>0</v>
      </c>
      <c r="G1461" s="113">
        <f t="shared" si="1334"/>
        <v>0</v>
      </c>
      <c r="H1461" s="113">
        <f t="shared" si="1334"/>
        <v>0</v>
      </c>
      <c r="I1461" s="113">
        <f t="shared" si="1334"/>
        <v>0</v>
      </c>
      <c r="J1461" s="113">
        <f t="shared" si="1334"/>
        <v>0</v>
      </c>
      <c r="K1461" s="113">
        <f t="shared" si="1334"/>
        <v>0</v>
      </c>
      <c r="L1461" s="113">
        <f t="shared" si="1334"/>
        <v>0</v>
      </c>
      <c r="M1461" s="113">
        <f t="shared" si="1334"/>
        <v>0</v>
      </c>
      <c r="N1461" s="113">
        <f t="shared" si="1334"/>
        <v>0</v>
      </c>
      <c r="O1461" s="113">
        <f t="shared" si="1334"/>
        <v>0</v>
      </c>
      <c r="P1461" s="113">
        <f t="shared" si="1334"/>
        <v>0</v>
      </c>
      <c r="Q1461" s="113">
        <f t="shared" si="1334"/>
        <v>0</v>
      </c>
      <c r="R1461" s="113">
        <f t="shared" si="1334"/>
        <v>0</v>
      </c>
      <c r="S1461" s="113">
        <f t="shared" si="1334"/>
        <v>0</v>
      </c>
      <c r="T1461" s="113">
        <f t="shared" si="1334"/>
        <v>0</v>
      </c>
      <c r="U1461" s="113">
        <f t="shared" si="1334"/>
        <v>0</v>
      </c>
      <c r="V1461" s="113">
        <f t="shared" si="1334"/>
        <v>0</v>
      </c>
      <c r="W1461" s="113">
        <f t="shared" si="1334"/>
        <v>0</v>
      </c>
      <c r="X1461" s="113">
        <f t="shared" si="1334"/>
        <v>0</v>
      </c>
      <c r="Y1461" s="113">
        <f t="shared" si="1334"/>
        <v>0</v>
      </c>
      <c r="Z1461" s="113">
        <f t="shared" si="1334"/>
        <v>0</v>
      </c>
      <c r="AA1461" s="113">
        <f t="shared" si="1334"/>
        <v>0</v>
      </c>
      <c r="AB1461" s="113">
        <f t="shared" si="1334"/>
        <v>0</v>
      </c>
      <c r="AC1461" s="113">
        <f t="shared" si="1334"/>
        <v>0</v>
      </c>
      <c r="AD1461" s="113">
        <f t="shared" si="1334"/>
        <v>0</v>
      </c>
      <c r="AE1461" s="113">
        <f t="shared" si="1334"/>
        <v>0</v>
      </c>
      <c r="AF1461" s="113">
        <f t="shared" si="1334"/>
        <v>0</v>
      </c>
      <c r="AG1461" s="113">
        <f t="shared" si="1334"/>
        <v>0</v>
      </c>
      <c r="AH1461" s="113">
        <f t="shared" si="1334"/>
        <v>0</v>
      </c>
      <c r="AI1461" s="113">
        <f t="shared" si="1334"/>
        <v>0</v>
      </c>
      <c r="AJ1461" s="113">
        <f t="shared" si="1334"/>
        <v>0</v>
      </c>
      <c r="AK1461" s="113">
        <f t="shared" si="1334"/>
        <v>0</v>
      </c>
      <c r="AL1461" s="113">
        <f t="shared" si="1334"/>
        <v>0</v>
      </c>
      <c r="AM1461" s="113">
        <f t="shared" si="1334"/>
        <v>0</v>
      </c>
      <c r="AN1461" s="113">
        <f t="shared" si="1334"/>
        <v>0</v>
      </c>
      <c r="AO1461" s="113">
        <f t="shared" si="1334"/>
        <v>0</v>
      </c>
      <c r="AP1461" s="113">
        <f t="shared" si="1334"/>
        <v>0</v>
      </c>
      <c r="AQ1461" s="113">
        <f t="shared" si="1334"/>
        <v>0</v>
      </c>
      <c r="AR1461" s="113">
        <f t="shared" si="1334"/>
        <v>0</v>
      </c>
      <c r="AS1461" s="113">
        <f t="shared" si="1334"/>
        <v>0</v>
      </c>
      <c r="AT1461" s="113">
        <f t="shared" si="1334"/>
        <v>0</v>
      </c>
      <c r="AU1461" s="113">
        <f t="shared" si="1334"/>
        <v>0</v>
      </c>
      <c r="AV1461" s="113">
        <f t="shared" si="1334"/>
        <v>0</v>
      </c>
      <c r="AW1461" s="113">
        <f t="shared" si="1334"/>
        <v>0</v>
      </c>
    </row>
    <row r="1462" spans="1:49">
      <c r="A1462" s="45" t="s">
        <v>29</v>
      </c>
      <c r="B1462" s="36"/>
      <c r="C1462" s="113"/>
      <c r="D1462" s="113"/>
      <c r="E1462" s="113"/>
      <c r="F1462" s="113"/>
      <c r="G1462" s="113"/>
      <c r="H1462" s="113"/>
      <c r="I1462" s="113"/>
      <c r="J1462" s="113"/>
      <c r="K1462" s="113"/>
      <c r="L1462" s="113"/>
      <c r="M1462" s="113"/>
      <c r="N1462" s="113"/>
      <c r="O1462" s="113"/>
      <c r="P1462" s="113"/>
      <c r="Q1462" s="113"/>
      <c r="R1462" s="113"/>
      <c r="S1462" s="113"/>
      <c r="T1462" s="113"/>
      <c r="U1462" s="113"/>
      <c r="V1462" s="113"/>
      <c r="W1462" s="113"/>
      <c r="X1462" s="113"/>
      <c r="Y1462" s="113"/>
      <c r="Z1462" s="113"/>
      <c r="AA1462" s="113"/>
      <c r="AB1462" s="113"/>
      <c r="AC1462" s="113"/>
      <c r="AD1462" s="113"/>
      <c r="AE1462" s="113"/>
      <c r="AF1462" s="113"/>
      <c r="AG1462" s="113"/>
      <c r="AH1462" s="113"/>
      <c r="AI1462" s="113"/>
      <c r="AJ1462" s="113"/>
      <c r="AK1462" s="113"/>
      <c r="AL1462" s="113"/>
      <c r="AM1462" s="113"/>
      <c r="AN1462" s="113"/>
      <c r="AO1462" s="113"/>
      <c r="AP1462" s="113"/>
      <c r="AQ1462" s="113"/>
      <c r="AR1462" s="113"/>
      <c r="AS1462" s="113"/>
      <c r="AT1462" s="113"/>
      <c r="AU1462" s="113"/>
      <c r="AV1462" s="113"/>
      <c r="AW1462" s="116"/>
    </row>
    <row r="1463" spans="1:49">
      <c r="A1463" s="42" t="s">
        <v>30</v>
      </c>
      <c r="B1463" s="36"/>
      <c r="C1463" s="113">
        <f>C1457+C1460</f>
        <v>0</v>
      </c>
      <c r="D1463" s="113">
        <f t="shared" ref="D1463:AW1463" si="1335">D1457+D1460</f>
        <v>0</v>
      </c>
      <c r="E1463" s="113">
        <f t="shared" si="1335"/>
        <v>0</v>
      </c>
      <c r="F1463" s="113">
        <f t="shared" si="1335"/>
        <v>0</v>
      </c>
      <c r="G1463" s="113">
        <f t="shared" si="1335"/>
        <v>0</v>
      </c>
      <c r="H1463" s="113">
        <f t="shared" si="1335"/>
        <v>0</v>
      </c>
      <c r="I1463" s="113">
        <f t="shared" si="1335"/>
        <v>0</v>
      </c>
      <c r="J1463" s="113">
        <f t="shared" si="1335"/>
        <v>0</v>
      </c>
      <c r="K1463" s="113">
        <f t="shared" si="1335"/>
        <v>0</v>
      </c>
      <c r="L1463" s="113">
        <f t="shared" si="1335"/>
        <v>0</v>
      </c>
      <c r="M1463" s="113">
        <f t="shared" si="1335"/>
        <v>0</v>
      </c>
      <c r="N1463" s="113">
        <f t="shared" si="1335"/>
        <v>0</v>
      </c>
      <c r="O1463" s="113">
        <f t="shared" si="1335"/>
        <v>0</v>
      </c>
      <c r="P1463" s="113">
        <f t="shared" si="1335"/>
        <v>0</v>
      </c>
      <c r="Q1463" s="113">
        <f t="shared" si="1335"/>
        <v>0</v>
      </c>
      <c r="R1463" s="113">
        <f t="shared" si="1335"/>
        <v>0</v>
      </c>
      <c r="S1463" s="113">
        <f t="shared" si="1335"/>
        <v>0</v>
      </c>
      <c r="T1463" s="113">
        <f t="shared" si="1335"/>
        <v>0</v>
      </c>
      <c r="U1463" s="113">
        <f t="shared" si="1335"/>
        <v>0</v>
      </c>
      <c r="V1463" s="113">
        <f t="shared" si="1335"/>
        <v>0</v>
      </c>
      <c r="W1463" s="113">
        <f t="shared" si="1335"/>
        <v>0</v>
      </c>
      <c r="X1463" s="113">
        <f t="shared" si="1335"/>
        <v>0</v>
      </c>
      <c r="Y1463" s="113">
        <f t="shared" si="1335"/>
        <v>0</v>
      </c>
      <c r="Z1463" s="113">
        <f t="shared" si="1335"/>
        <v>0</v>
      </c>
      <c r="AA1463" s="113">
        <f t="shared" si="1335"/>
        <v>0</v>
      </c>
      <c r="AB1463" s="113">
        <f t="shared" si="1335"/>
        <v>0</v>
      </c>
      <c r="AC1463" s="113">
        <f t="shared" si="1335"/>
        <v>0</v>
      </c>
      <c r="AD1463" s="113">
        <f t="shared" si="1335"/>
        <v>0</v>
      </c>
      <c r="AE1463" s="113">
        <f t="shared" si="1335"/>
        <v>0</v>
      </c>
      <c r="AF1463" s="113">
        <f t="shared" si="1335"/>
        <v>0</v>
      </c>
      <c r="AG1463" s="113">
        <f t="shared" si="1335"/>
        <v>0</v>
      </c>
      <c r="AH1463" s="113">
        <f t="shared" si="1335"/>
        <v>0</v>
      </c>
      <c r="AI1463" s="113">
        <f t="shared" si="1335"/>
        <v>0</v>
      </c>
      <c r="AJ1463" s="113">
        <f t="shared" si="1335"/>
        <v>0</v>
      </c>
      <c r="AK1463" s="113">
        <f t="shared" si="1335"/>
        <v>0</v>
      </c>
      <c r="AL1463" s="113">
        <f t="shared" si="1335"/>
        <v>0</v>
      </c>
      <c r="AM1463" s="113">
        <f t="shared" si="1335"/>
        <v>0</v>
      </c>
      <c r="AN1463" s="113">
        <f t="shared" si="1335"/>
        <v>0</v>
      </c>
      <c r="AO1463" s="113">
        <f t="shared" si="1335"/>
        <v>0</v>
      </c>
      <c r="AP1463" s="113">
        <f t="shared" si="1335"/>
        <v>0</v>
      </c>
      <c r="AQ1463" s="113">
        <f t="shared" si="1335"/>
        <v>0</v>
      </c>
      <c r="AR1463" s="113">
        <f t="shared" si="1335"/>
        <v>0</v>
      </c>
      <c r="AS1463" s="113">
        <f t="shared" si="1335"/>
        <v>0</v>
      </c>
      <c r="AT1463" s="113">
        <f t="shared" si="1335"/>
        <v>0</v>
      </c>
      <c r="AU1463" s="113">
        <f t="shared" si="1335"/>
        <v>0</v>
      </c>
      <c r="AV1463" s="113">
        <f t="shared" si="1335"/>
        <v>0</v>
      </c>
      <c r="AW1463" s="116">
        <f t="shared" si="1335"/>
        <v>0</v>
      </c>
    </row>
    <row r="1464" spans="1:49">
      <c r="A1464" s="42" t="s">
        <v>31</v>
      </c>
      <c r="B1464" s="36"/>
      <c r="C1464" s="113">
        <f>C1458+C1461</f>
        <v>0</v>
      </c>
      <c r="D1464" s="113">
        <f t="shared" ref="D1464:AW1464" si="1336">D1458+D1461</f>
        <v>0</v>
      </c>
      <c r="E1464" s="113">
        <f t="shared" si="1336"/>
        <v>0</v>
      </c>
      <c r="F1464" s="113">
        <f t="shared" si="1336"/>
        <v>0</v>
      </c>
      <c r="G1464" s="113">
        <f t="shared" si="1336"/>
        <v>0</v>
      </c>
      <c r="H1464" s="113">
        <f t="shared" si="1336"/>
        <v>0</v>
      </c>
      <c r="I1464" s="113">
        <f t="shared" si="1336"/>
        <v>0</v>
      </c>
      <c r="J1464" s="113">
        <f t="shared" si="1336"/>
        <v>0</v>
      </c>
      <c r="K1464" s="113">
        <f t="shared" si="1336"/>
        <v>0</v>
      </c>
      <c r="L1464" s="113">
        <f t="shared" si="1336"/>
        <v>0</v>
      </c>
      <c r="M1464" s="113">
        <f t="shared" si="1336"/>
        <v>0</v>
      </c>
      <c r="N1464" s="113">
        <f t="shared" si="1336"/>
        <v>0</v>
      </c>
      <c r="O1464" s="113">
        <f t="shared" si="1336"/>
        <v>0</v>
      </c>
      <c r="P1464" s="113">
        <f t="shared" si="1336"/>
        <v>0</v>
      </c>
      <c r="Q1464" s="113">
        <f t="shared" si="1336"/>
        <v>0</v>
      </c>
      <c r="R1464" s="113">
        <f t="shared" si="1336"/>
        <v>0</v>
      </c>
      <c r="S1464" s="113">
        <f t="shared" si="1336"/>
        <v>0</v>
      </c>
      <c r="T1464" s="113">
        <f t="shared" si="1336"/>
        <v>0</v>
      </c>
      <c r="U1464" s="113">
        <f t="shared" si="1336"/>
        <v>0</v>
      </c>
      <c r="V1464" s="113">
        <f t="shared" si="1336"/>
        <v>0</v>
      </c>
      <c r="W1464" s="113">
        <f t="shared" si="1336"/>
        <v>0</v>
      </c>
      <c r="X1464" s="113">
        <f t="shared" si="1336"/>
        <v>0</v>
      </c>
      <c r="Y1464" s="113">
        <f t="shared" si="1336"/>
        <v>0</v>
      </c>
      <c r="Z1464" s="113">
        <f t="shared" si="1336"/>
        <v>0</v>
      </c>
      <c r="AA1464" s="113">
        <f t="shared" si="1336"/>
        <v>0</v>
      </c>
      <c r="AB1464" s="113">
        <f t="shared" si="1336"/>
        <v>0</v>
      </c>
      <c r="AC1464" s="113">
        <f t="shared" si="1336"/>
        <v>0</v>
      </c>
      <c r="AD1464" s="113">
        <f t="shared" si="1336"/>
        <v>0</v>
      </c>
      <c r="AE1464" s="113">
        <f t="shared" si="1336"/>
        <v>0</v>
      </c>
      <c r="AF1464" s="113">
        <f t="shared" si="1336"/>
        <v>0</v>
      </c>
      <c r="AG1464" s="113">
        <f t="shared" si="1336"/>
        <v>0</v>
      </c>
      <c r="AH1464" s="113">
        <f t="shared" si="1336"/>
        <v>0</v>
      </c>
      <c r="AI1464" s="113">
        <f t="shared" si="1336"/>
        <v>0</v>
      </c>
      <c r="AJ1464" s="113">
        <f t="shared" si="1336"/>
        <v>0</v>
      </c>
      <c r="AK1464" s="113">
        <f t="shared" si="1336"/>
        <v>0</v>
      </c>
      <c r="AL1464" s="113">
        <f t="shared" si="1336"/>
        <v>0</v>
      </c>
      <c r="AM1464" s="113">
        <f t="shared" si="1336"/>
        <v>0</v>
      </c>
      <c r="AN1464" s="113">
        <f t="shared" si="1336"/>
        <v>0</v>
      </c>
      <c r="AO1464" s="113">
        <f t="shared" si="1336"/>
        <v>0</v>
      </c>
      <c r="AP1464" s="113">
        <f t="shared" si="1336"/>
        <v>0</v>
      </c>
      <c r="AQ1464" s="113">
        <f t="shared" si="1336"/>
        <v>0</v>
      </c>
      <c r="AR1464" s="113">
        <f t="shared" si="1336"/>
        <v>0</v>
      </c>
      <c r="AS1464" s="113">
        <f t="shared" si="1336"/>
        <v>0</v>
      </c>
      <c r="AT1464" s="113">
        <f t="shared" si="1336"/>
        <v>0</v>
      </c>
      <c r="AU1464" s="113">
        <f t="shared" si="1336"/>
        <v>0</v>
      </c>
      <c r="AV1464" s="113">
        <f t="shared" si="1336"/>
        <v>0</v>
      </c>
      <c r="AW1464" s="116">
        <f t="shared" si="1336"/>
        <v>0</v>
      </c>
    </row>
    <row r="1465" spans="1:49">
      <c r="A1465" s="42" t="s">
        <v>34</v>
      </c>
      <c r="B1465" s="36"/>
      <c r="C1465" s="113" t="str">
        <f>IF(C1463&gt;0, C1464*(C1457/C1463),"")</f>
        <v/>
      </c>
      <c r="D1465" s="113" t="str">
        <f t="shared" ref="D1465:AW1465" si="1337">IF(D1463&gt;0, D1464*(D1457/D1463),"")</f>
        <v/>
      </c>
      <c r="E1465" s="113" t="str">
        <f t="shared" si="1337"/>
        <v/>
      </c>
      <c r="F1465" s="113" t="str">
        <f t="shared" si="1337"/>
        <v/>
      </c>
      <c r="G1465" s="113" t="str">
        <f t="shared" si="1337"/>
        <v/>
      </c>
      <c r="H1465" s="113" t="str">
        <f t="shared" si="1337"/>
        <v/>
      </c>
      <c r="I1465" s="113" t="str">
        <f t="shared" si="1337"/>
        <v/>
      </c>
      <c r="J1465" s="113" t="str">
        <f t="shared" si="1337"/>
        <v/>
      </c>
      <c r="K1465" s="113" t="str">
        <f t="shared" si="1337"/>
        <v/>
      </c>
      <c r="L1465" s="113" t="str">
        <f t="shared" si="1337"/>
        <v/>
      </c>
      <c r="M1465" s="113" t="str">
        <f t="shared" si="1337"/>
        <v/>
      </c>
      <c r="N1465" s="113" t="str">
        <f t="shared" si="1337"/>
        <v/>
      </c>
      <c r="O1465" s="113" t="str">
        <f t="shared" si="1337"/>
        <v/>
      </c>
      <c r="P1465" s="113" t="str">
        <f t="shared" si="1337"/>
        <v/>
      </c>
      <c r="Q1465" s="113" t="str">
        <f t="shared" si="1337"/>
        <v/>
      </c>
      <c r="R1465" s="113" t="str">
        <f t="shared" si="1337"/>
        <v/>
      </c>
      <c r="S1465" s="113" t="str">
        <f t="shared" si="1337"/>
        <v/>
      </c>
      <c r="T1465" s="113" t="str">
        <f t="shared" si="1337"/>
        <v/>
      </c>
      <c r="U1465" s="113" t="str">
        <f t="shared" si="1337"/>
        <v/>
      </c>
      <c r="V1465" s="113" t="str">
        <f t="shared" si="1337"/>
        <v/>
      </c>
      <c r="W1465" s="113" t="str">
        <f t="shared" si="1337"/>
        <v/>
      </c>
      <c r="X1465" s="113" t="str">
        <f t="shared" si="1337"/>
        <v/>
      </c>
      <c r="Y1465" s="113" t="str">
        <f t="shared" si="1337"/>
        <v/>
      </c>
      <c r="Z1465" s="113" t="str">
        <f t="shared" si="1337"/>
        <v/>
      </c>
      <c r="AA1465" s="113" t="str">
        <f t="shared" si="1337"/>
        <v/>
      </c>
      <c r="AB1465" s="113" t="str">
        <f t="shared" si="1337"/>
        <v/>
      </c>
      <c r="AC1465" s="113" t="str">
        <f t="shared" si="1337"/>
        <v/>
      </c>
      <c r="AD1465" s="113" t="str">
        <f t="shared" si="1337"/>
        <v/>
      </c>
      <c r="AE1465" s="113" t="str">
        <f t="shared" si="1337"/>
        <v/>
      </c>
      <c r="AF1465" s="113" t="str">
        <f t="shared" si="1337"/>
        <v/>
      </c>
      <c r="AG1465" s="113" t="str">
        <f t="shared" si="1337"/>
        <v/>
      </c>
      <c r="AH1465" s="113" t="str">
        <f t="shared" si="1337"/>
        <v/>
      </c>
      <c r="AI1465" s="113" t="str">
        <f t="shared" si="1337"/>
        <v/>
      </c>
      <c r="AJ1465" s="113" t="str">
        <f t="shared" si="1337"/>
        <v/>
      </c>
      <c r="AK1465" s="113" t="str">
        <f t="shared" si="1337"/>
        <v/>
      </c>
      <c r="AL1465" s="113" t="str">
        <f t="shared" si="1337"/>
        <v/>
      </c>
      <c r="AM1465" s="113" t="str">
        <f t="shared" si="1337"/>
        <v/>
      </c>
      <c r="AN1465" s="113" t="str">
        <f t="shared" si="1337"/>
        <v/>
      </c>
      <c r="AO1465" s="113" t="str">
        <f t="shared" si="1337"/>
        <v/>
      </c>
      <c r="AP1465" s="113" t="str">
        <f t="shared" si="1337"/>
        <v/>
      </c>
      <c r="AQ1465" s="113" t="str">
        <f t="shared" si="1337"/>
        <v/>
      </c>
      <c r="AR1465" s="113" t="str">
        <f t="shared" si="1337"/>
        <v/>
      </c>
      <c r="AS1465" s="113" t="str">
        <f t="shared" si="1337"/>
        <v/>
      </c>
      <c r="AT1465" s="113" t="str">
        <f t="shared" si="1337"/>
        <v/>
      </c>
      <c r="AU1465" s="113" t="str">
        <f t="shared" si="1337"/>
        <v/>
      </c>
      <c r="AV1465" s="113" t="str">
        <f t="shared" si="1337"/>
        <v/>
      </c>
      <c r="AW1465" s="116" t="str">
        <f t="shared" si="1337"/>
        <v/>
      </c>
    </row>
    <row r="1466" spans="1:49">
      <c r="A1466" s="42" t="s">
        <v>35</v>
      </c>
      <c r="B1466" s="36"/>
      <c r="C1466" s="113" t="str">
        <f>IF(C1463&gt;0, IF((C1463-1)=0,"", ( C1464*(C1457/C1463)*(1-(C1457/C1463))*(C1463-C1464))/(C1463-1)), "")</f>
        <v/>
      </c>
      <c r="D1466" s="113" t="str">
        <f t="shared" ref="D1466:AW1466" si="1338">IF(D1463&gt;0, IF((D1463-1)=0,"", ( D1464*(D1457/D1463)*(1-(D1457/D1463))*(D1463-D1464))/(D1463-1)), "")</f>
        <v/>
      </c>
      <c r="E1466" s="113" t="str">
        <f t="shared" si="1338"/>
        <v/>
      </c>
      <c r="F1466" s="113" t="str">
        <f t="shared" si="1338"/>
        <v/>
      </c>
      <c r="G1466" s="113" t="str">
        <f t="shared" si="1338"/>
        <v/>
      </c>
      <c r="H1466" s="113" t="str">
        <f t="shared" si="1338"/>
        <v/>
      </c>
      <c r="I1466" s="113" t="str">
        <f t="shared" si="1338"/>
        <v/>
      </c>
      <c r="J1466" s="113" t="str">
        <f t="shared" si="1338"/>
        <v/>
      </c>
      <c r="K1466" s="113" t="str">
        <f t="shared" si="1338"/>
        <v/>
      </c>
      <c r="L1466" s="113" t="str">
        <f t="shared" si="1338"/>
        <v/>
      </c>
      <c r="M1466" s="113" t="str">
        <f t="shared" si="1338"/>
        <v/>
      </c>
      <c r="N1466" s="113" t="str">
        <f t="shared" si="1338"/>
        <v/>
      </c>
      <c r="O1466" s="113" t="str">
        <f t="shared" si="1338"/>
        <v/>
      </c>
      <c r="P1466" s="113" t="str">
        <f t="shared" si="1338"/>
        <v/>
      </c>
      <c r="Q1466" s="113" t="str">
        <f t="shared" si="1338"/>
        <v/>
      </c>
      <c r="R1466" s="113" t="str">
        <f t="shared" si="1338"/>
        <v/>
      </c>
      <c r="S1466" s="113" t="str">
        <f t="shared" si="1338"/>
        <v/>
      </c>
      <c r="T1466" s="113" t="str">
        <f t="shared" si="1338"/>
        <v/>
      </c>
      <c r="U1466" s="113" t="str">
        <f t="shared" si="1338"/>
        <v/>
      </c>
      <c r="V1466" s="113" t="str">
        <f t="shared" si="1338"/>
        <v/>
      </c>
      <c r="W1466" s="113" t="str">
        <f t="shared" si="1338"/>
        <v/>
      </c>
      <c r="X1466" s="113" t="str">
        <f t="shared" si="1338"/>
        <v/>
      </c>
      <c r="Y1466" s="113" t="str">
        <f t="shared" si="1338"/>
        <v/>
      </c>
      <c r="Z1466" s="113" t="str">
        <f t="shared" si="1338"/>
        <v/>
      </c>
      <c r="AA1466" s="113" t="str">
        <f t="shared" si="1338"/>
        <v/>
      </c>
      <c r="AB1466" s="113" t="str">
        <f t="shared" si="1338"/>
        <v/>
      </c>
      <c r="AC1466" s="113" t="str">
        <f t="shared" si="1338"/>
        <v/>
      </c>
      <c r="AD1466" s="113" t="str">
        <f t="shared" si="1338"/>
        <v/>
      </c>
      <c r="AE1466" s="113" t="str">
        <f t="shared" si="1338"/>
        <v/>
      </c>
      <c r="AF1466" s="113" t="str">
        <f t="shared" si="1338"/>
        <v/>
      </c>
      <c r="AG1466" s="113" t="str">
        <f t="shared" si="1338"/>
        <v/>
      </c>
      <c r="AH1466" s="113" t="str">
        <f t="shared" si="1338"/>
        <v/>
      </c>
      <c r="AI1466" s="113" t="str">
        <f t="shared" si="1338"/>
        <v/>
      </c>
      <c r="AJ1466" s="113" t="str">
        <f t="shared" si="1338"/>
        <v/>
      </c>
      <c r="AK1466" s="113" t="str">
        <f t="shared" si="1338"/>
        <v/>
      </c>
      <c r="AL1466" s="113" t="str">
        <f t="shared" si="1338"/>
        <v/>
      </c>
      <c r="AM1466" s="113" t="str">
        <f t="shared" si="1338"/>
        <v/>
      </c>
      <c r="AN1466" s="113" t="str">
        <f t="shared" si="1338"/>
        <v/>
      </c>
      <c r="AO1466" s="113" t="str">
        <f t="shared" si="1338"/>
        <v/>
      </c>
      <c r="AP1466" s="113" t="str">
        <f t="shared" si="1338"/>
        <v/>
      </c>
      <c r="AQ1466" s="113" t="str">
        <f t="shared" si="1338"/>
        <v/>
      </c>
      <c r="AR1466" s="113" t="str">
        <f t="shared" si="1338"/>
        <v/>
      </c>
      <c r="AS1466" s="113" t="str">
        <f t="shared" si="1338"/>
        <v/>
      </c>
      <c r="AT1466" s="113" t="str">
        <f t="shared" si="1338"/>
        <v/>
      </c>
      <c r="AU1466" s="113" t="str">
        <f t="shared" si="1338"/>
        <v/>
      </c>
      <c r="AV1466" s="113" t="str">
        <f t="shared" si="1338"/>
        <v/>
      </c>
      <c r="AW1466" s="113" t="str">
        <f t="shared" si="1338"/>
        <v/>
      </c>
    </row>
    <row r="1467" spans="1:49">
      <c r="A1467" s="42" t="s">
        <v>33</v>
      </c>
      <c r="B1467" s="36" t="e">
        <f>(SUM(D1458:AW1458)-SUM(D1465:AW1465))^2/SUM(D1466:AW1466)</f>
        <v>#DIV/0!</v>
      </c>
      <c r="C1467" s="113"/>
      <c r="D1467" s="113"/>
      <c r="E1467" s="113"/>
      <c r="F1467" s="113"/>
      <c r="G1467" s="113"/>
      <c r="H1467" s="113"/>
      <c r="I1467" s="113"/>
      <c r="J1467" s="113"/>
      <c r="K1467" s="113"/>
      <c r="L1467" s="113"/>
      <c r="M1467" s="113"/>
      <c r="N1467" s="113"/>
      <c r="O1467" s="113"/>
      <c r="P1467" s="113"/>
      <c r="Q1467" s="113"/>
      <c r="R1467" s="113"/>
      <c r="S1467" s="113"/>
      <c r="T1467" s="113"/>
      <c r="U1467" s="113"/>
      <c r="V1467" s="113"/>
      <c r="W1467" s="113"/>
      <c r="X1467" s="113"/>
      <c r="Y1467" s="113"/>
      <c r="Z1467" s="113"/>
      <c r="AA1467" s="113"/>
      <c r="AB1467" s="113"/>
      <c r="AC1467" s="113"/>
      <c r="AD1467" s="113"/>
      <c r="AE1467" s="113"/>
      <c r="AF1467" s="113"/>
      <c r="AG1467" s="113"/>
      <c r="AH1467" s="113"/>
      <c r="AI1467" s="113"/>
      <c r="AJ1467" s="113"/>
      <c r="AK1467" s="113"/>
      <c r="AL1467" s="113"/>
      <c r="AM1467" s="113"/>
      <c r="AN1467" s="113"/>
      <c r="AO1467" s="113"/>
      <c r="AP1467" s="113"/>
      <c r="AQ1467" s="113"/>
      <c r="AR1467" s="113"/>
      <c r="AS1467" s="113"/>
      <c r="AT1467" s="113"/>
      <c r="AU1467" s="113"/>
      <c r="AV1467" s="113"/>
      <c r="AW1467" s="116"/>
    </row>
    <row r="1468" spans="1:49" ht="16" thickBot="1">
      <c r="A1468" s="46" t="s">
        <v>32</v>
      </c>
      <c r="B1468" s="47" t="e">
        <f>CHIDIST(B1467,1)</f>
        <v>#DIV/0!</v>
      </c>
      <c r="C1468" s="117"/>
      <c r="D1468" s="117"/>
      <c r="E1468" s="117"/>
      <c r="F1468" s="117"/>
      <c r="G1468" s="117"/>
      <c r="H1468" s="117"/>
      <c r="I1468" s="117"/>
      <c r="J1468" s="117"/>
      <c r="K1468" s="117"/>
      <c r="L1468" s="117"/>
      <c r="M1468" s="117"/>
      <c r="N1468" s="117"/>
      <c r="O1468" s="117"/>
      <c r="P1468" s="117"/>
      <c r="Q1468" s="117"/>
      <c r="R1468" s="117"/>
      <c r="S1468" s="117"/>
      <c r="T1468" s="117"/>
      <c r="U1468" s="117"/>
      <c r="V1468" s="117"/>
      <c r="W1468" s="117"/>
      <c r="X1468" s="117"/>
      <c r="Y1468" s="117"/>
      <c r="Z1468" s="117"/>
      <c r="AA1468" s="117"/>
      <c r="AB1468" s="117"/>
      <c r="AC1468" s="117"/>
      <c r="AD1468" s="117"/>
      <c r="AE1468" s="117"/>
      <c r="AF1468" s="117"/>
      <c r="AG1468" s="117"/>
      <c r="AH1468" s="117"/>
      <c r="AI1468" s="117"/>
      <c r="AJ1468" s="117"/>
      <c r="AK1468" s="117"/>
      <c r="AL1468" s="117"/>
      <c r="AM1468" s="117"/>
      <c r="AN1468" s="117"/>
      <c r="AO1468" s="117"/>
      <c r="AP1468" s="117"/>
      <c r="AQ1468" s="117"/>
      <c r="AR1468" s="117"/>
      <c r="AS1468" s="117"/>
      <c r="AT1468" s="117"/>
      <c r="AU1468" s="117"/>
      <c r="AV1468" s="117"/>
      <c r="AW1468" s="118"/>
    </row>
    <row r="1469" spans="1:49">
      <c r="A1469" s="33"/>
      <c r="B1469" s="33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  <c r="AC1469" s="37"/>
      <c r="AD1469" s="37"/>
      <c r="AE1469" s="37"/>
      <c r="AF1469" s="37"/>
      <c r="AG1469" s="37"/>
      <c r="AH1469" s="37"/>
      <c r="AI1469" s="37"/>
      <c r="AJ1469" s="37"/>
      <c r="AK1469" s="37"/>
      <c r="AL1469" s="37"/>
      <c r="AM1469" s="37"/>
      <c r="AN1469" s="37"/>
      <c r="AO1469" s="37"/>
      <c r="AP1469" s="37"/>
      <c r="AQ1469" s="37"/>
      <c r="AR1469" s="37"/>
      <c r="AS1469" s="37"/>
      <c r="AT1469" s="37"/>
      <c r="AU1469" s="37"/>
      <c r="AV1469" s="37"/>
      <c r="AW1469" s="37"/>
    </row>
    <row r="1470" spans="1:49">
      <c r="A1470" s="41" t="s">
        <v>28</v>
      </c>
      <c r="B1470" s="33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  <c r="AC1470" s="37"/>
      <c r="AD1470" s="37"/>
      <c r="AE1470" s="37"/>
      <c r="AF1470" s="37"/>
      <c r="AG1470" s="37"/>
      <c r="AH1470" s="37"/>
      <c r="AI1470" s="37"/>
      <c r="AJ1470" s="37"/>
      <c r="AK1470" s="37"/>
      <c r="AL1470" s="37"/>
      <c r="AM1470" s="37"/>
      <c r="AN1470" s="37"/>
      <c r="AO1470" s="37"/>
      <c r="AP1470" s="37"/>
      <c r="AQ1470" s="37"/>
      <c r="AR1470" s="37"/>
      <c r="AS1470" s="37"/>
      <c r="AT1470" s="37"/>
      <c r="AU1470" s="37"/>
      <c r="AV1470" s="37"/>
      <c r="AW1470" s="37"/>
    </row>
    <row r="1471" spans="1:49">
      <c r="A1471" s="48" t="str">
        <f>A$318</f>
        <v>Strain I</v>
      </c>
      <c r="B1471" s="36" t="s">
        <v>7</v>
      </c>
      <c r="C1471" s="113">
        <f>C$30</f>
        <v>1</v>
      </c>
      <c r="D1471" s="113">
        <f t="shared" ref="D1471:AW1471" si="1339">D$30</f>
        <v>1</v>
      </c>
      <c r="E1471" s="113">
        <f t="shared" si="1339"/>
        <v>4</v>
      </c>
      <c r="F1471" s="113">
        <f t="shared" si="1339"/>
        <v>6</v>
      </c>
      <c r="G1471" s="113">
        <f t="shared" si="1339"/>
        <v>8</v>
      </c>
      <c r="H1471" s="113">
        <f t="shared" si="1339"/>
        <v>11</v>
      </c>
      <c r="I1471" s="113">
        <f t="shared" si="1339"/>
        <v>13</v>
      </c>
      <c r="J1471" s="113">
        <f t="shared" si="1339"/>
        <v>15</v>
      </c>
      <c r="K1471" s="113">
        <f t="shared" si="1339"/>
        <v>18</v>
      </c>
      <c r="L1471" s="113">
        <f t="shared" si="1339"/>
        <v>20</v>
      </c>
      <c r="M1471" s="113">
        <f t="shared" si="1339"/>
        <v>22</v>
      </c>
      <c r="N1471" s="113">
        <f t="shared" si="1339"/>
        <v>25</v>
      </c>
      <c r="O1471" s="113">
        <f t="shared" si="1339"/>
        <v>27</v>
      </c>
      <c r="P1471" s="113">
        <f t="shared" si="1339"/>
        <v>29</v>
      </c>
      <c r="Q1471" s="113">
        <f t="shared" si="1339"/>
        <v>32</v>
      </c>
      <c r="R1471" s="113">
        <f t="shared" si="1339"/>
        <v>34</v>
      </c>
      <c r="S1471" s="113">
        <f t="shared" si="1339"/>
        <v>36</v>
      </c>
      <c r="T1471" s="113">
        <f t="shared" si="1339"/>
        <v>39</v>
      </c>
      <c r="U1471" s="113">
        <f t="shared" si="1339"/>
        <v>41</v>
      </c>
      <c r="V1471" s="113">
        <f t="shared" si="1339"/>
        <v>43</v>
      </c>
      <c r="W1471" s="113">
        <f t="shared" si="1339"/>
        <v>45</v>
      </c>
      <c r="X1471" s="113">
        <f t="shared" si="1339"/>
        <v>47</v>
      </c>
      <c r="Y1471" s="113">
        <f t="shared" si="1339"/>
        <v>49</v>
      </c>
      <c r="Z1471" s="113">
        <f t="shared" si="1339"/>
        <v>51</v>
      </c>
      <c r="AA1471" s="113">
        <f t="shared" si="1339"/>
        <v>53</v>
      </c>
      <c r="AB1471" s="113">
        <f t="shared" si="1339"/>
        <v>55</v>
      </c>
      <c r="AC1471" s="113">
        <f t="shared" si="1339"/>
        <v>57</v>
      </c>
      <c r="AD1471" s="113">
        <f t="shared" si="1339"/>
        <v>59</v>
      </c>
      <c r="AE1471" s="113">
        <f t="shared" si="1339"/>
        <v>61</v>
      </c>
      <c r="AF1471" s="113">
        <f t="shared" si="1339"/>
        <v>63</v>
      </c>
      <c r="AG1471" s="113">
        <f t="shared" si="1339"/>
        <v>65</v>
      </c>
      <c r="AH1471" s="113">
        <f t="shared" si="1339"/>
        <v>67</v>
      </c>
      <c r="AI1471" s="113">
        <f t="shared" si="1339"/>
        <v>69</v>
      </c>
      <c r="AJ1471" s="113">
        <f t="shared" si="1339"/>
        <v>71</v>
      </c>
      <c r="AK1471" s="113">
        <f t="shared" si="1339"/>
        <v>73</v>
      </c>
      <c r="AL1471" s="113">
        <f t="shared" si="1339"/>
        <v>75</v>
      </c>
      <c r="AM1471" s="113">
        <f t="shared" si="1339"/>
        <v>77</v>
      </c>
      <c r="AN1471" s="113">
        <f t="shared" si="1339"/>
        <v>79</v>
      </c>
      <c r="AO1471" s="113">
        <f t="shared" si="1339"/>
        <v>81</v>
      </c>
      <c r="AP1471" s="113">
        <f t="shared" si="1339"/>
        <v>83</v>
      </c>
      <c r="AQ1471" s="113">
        <f t="shared" si="1339"/>
        <v>85</v>
      </c>
      <c r="AR1471" s="113">
        <f t="shared" si="1339"/>
        <v>87</v>
      </c>
      <c r="AS1471" s="113">
        <f t="shared" si="1339"/>
        <v>89</v>
      </c>
      <c r="AT1471" s="113">
        <f t="shared" si="1339"/>
        <v>91</v>
      </c>
      <c r="AU1471" s="113">
        <f t="shared" si="1339"/>
        <v>93</v>
      </c>
      <c r="AV1471" s="113">
        <f t="shared" si="1339"/>
        <v>95</v>
      </c>
      <c r="AW1471" s="113">
        <f t="shared" si="1339"/>
        <v>97</v>
      </c>
    </row>
    <row r="1472" spans="1:49" ht="16" thickBot="1">
      <c r="A1472" s="33"/>
      <c r="B1472" s="33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  <c r="AC1472" s="37"/>
      <c r="AD1472" s="37"/>
      <c r="AE1472" s="37"/>
      <c r="AF1472" s="37"/>
      <c r="AG1472" s="37"/>
      <c r="AH1472" s="37"/>
      <c r="AI1472" s="37"/>
      <c r="AJ1472" s="37"/>
      <c r="AK1472" s="37"/>
      <c r="AL1472" s="37"/>
      <c r="AM1472" s="37"/>
      <c r="AN1472" s="37"/>
      <c r="AO1472" s="37"/>
      <c r="AP1472" s="37"/>
      <c r="AQ1472" s="37"/>
      <c r="AR1472" s="37"/>
      <c r="AS1472" s="37"/>
      <c r="AT1472" s="37"/>
      <c r="AU1472" s="37"/>
      <c r="AV1472" s="37"/>
      <c r="AW1472" s="37"/>
    </row>
    <row r="1473" spans="1:49">
      <c r="A1473" s="43" t="str">
        <f>A1475&amp;" vs. "&amp;A1478</f>
        <v>Strain I vs. Strain J</v>
      </c>
      <c r="B1473" s="44" t="e">
        <f>"p = "&amp;FIXED(B1487,6)</f>
        <v>#DIV/0!</v>
      </c>
      <c r="C1473" s="114"/>
      <c r="D1473" s="114"/>
      <c r="E1473" s="114"/>
      <c r="F1473" s="114"/>
      <c r="G1473" s="114"/>
      <c r="H1473" s="114"/>
      <c r="I1473" s="114"/>
      <c r="J1473" s="114"/>
      <c r="K1473" s="114"/>
      <c r="L1473" s="114"/>
      <c r="M1473" s="114"/>
      <c r="N1473" s="114"/>
      <c r="O1473" s="114"/>
      <c r="P1473" s="114"/>
      <c r="Q1473" s="114"/>
      <c r="R1473" s="114"/>
      <c r="S1473" s="114"/>
      <c r="T1473" s="114"/>
      <c r="U1473" s="114"/>
      <c r="V1473" s="114"/>
      <c r="W1473" s="114"/>
      <c r="X1473" s="114"/>
      <c r="Y1473" s="114"/>
      <c r="Z1473" s="114"/>
      <c r="AA1473" s="114"/>
      <c r="AB1473" s="114"/>
      <c r="AC1473" s="114"/>
      <c r="AD1473" s="114"/>
      <c r="AE1473" s="114"/>
      <c r="AF1473" s="114"/>
      <c r="AG1473" s="114"/>
      <c r="AH1473" s="114"/>
      <c r="AI1473" s="114"/>
      <c r="AJ1473" s="114"/>
      <c r="AK1473" s="114"/>
      <c r="AL1473" s="114"/>
      <c r="AM1473" s="114"/>
      <c r="AN1473" s="114"/>
      <c r="AO1473" s="114"/>
      <c r="AP1473" s="114"/>
      <c r="AQ1473" s="114"/>
      <c r="AR1473" s="114"/>
      <c r="AS1473" s="114"/>
      <c r="AT1473" s="114"/>
      <c r="AU1473" s="114"/>
      <c r="AV1473" s="114"/>
      <c r="AW1473" s="115"/>
    </row>
    <row r="1474" spans="1:49">
      <c r="A1474" s="33"/>
      <c r="B1474" s="33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  <c r="AE1474" s="37"/>
      <c r="AF1474" s="37"/>
      <c r="AG1474" s="37"/>
      <c r="AH1474" s="37"/>
      <c r="AI1474" s="37"/>
      <c r="AJ1474" s="37"/>
      <c r="AK1474" s="37"/>
      <c r="AL1474" s="37"/>
      <c r="AM1474" s="37"/>
      <c r="AN1474" s="37"/>
      <c r="AO1474" s="37"/>
      <c r="AP1474" s="37"/>
      <c r="AQ1474" s="37"/>
      <c r="AR1474" s="37"/>
      <c r="AS1474" s="37"/>
      <c r="AT1474" s="37"/>
      <c r="AU1474" s="37"/>
      <c r="AV1474" s="37"/>
      <c r="AW1474" s="37"/>
    </row>
    <row r="1475" spans="1:49">
      <c r="A1475" s="45" t="str">
        <f>A$318</f>
        <v>Strain I</v>
      </c>
      <c r="B1475" s="36"/>
      <c r="C1475" s="113"/>
      <c r="D1475" s="113"/>
      <c r="E1475" s="113"/>
      <c r="F1475" s="113"/>
      <c r="G1475" s="113"/>
      <c r="H1475" s="113"/>
      <c r="I1475" s="113"/>
      <c r="J1475" s="113"/>
      <c r="K1475" s="113"/>
      <c r="L1475" s="113"/>
      <c r="M1475" s="113"/>
      <c r="N1475" s="113"/>
      <c r="O1475" s="113"/>
      <c r="P1475" s="113"/>
      <c r="Q1475" s="113"/>
      <c r="R1475" s="113"/>
      <c r="S1475" s="113"/>
      <c r="T1475" s="113"/>
      <c r="U1475" s="113"/>
      <c r="V1475" s="113"/>
      <c r="W1475" s="113"/>
      <c r="X1475" s="113"/>
      <c r="Y1475" s="113"/>
      <c r="Z1475" s="113"/>
      <c r="AA1475" s="113"/>
      <c r="AB1475" s="113"/>
      <c r="AC1475" s="113"/>
      <c r="AD1475" s="113"/>
      <c r="AE1475" s="113"/>
      <c r="AF1475" s="113"/>
      <c r="AG1475" s="113"/>
      <c r="AH1475" s="113"/>
      <c r="AI1475" s="113"/>
      <c r="AJ1475" s="113"/>
      <c r="AK1475" s="113"/>
      <c r="AL1475" s="113"/>
      <c r="AM1475" s="113"/>
      <c r="AN1475" s="113"/>
      <c r="AO1475" s="113"/>
      <c r="AP1475" s="113"/>
      <c r="AQ1475" s="113"/>
      <c r="AR1475" s="113"/>
      <c r="AS1475" s="113"/>
      <c r="AT1475" s="113"/>
      <c r="AU1475" s="113"/>
      <c r="AV1475" s="113"/>
      <c r="AW1475" s="116"/>
    </row>
    <row r="1476" spans="1:49">
      <c r="A1476" s="42" t="str">
        <f>A$319</f>
        <v>Number of Subjects at Risk (N)</v>
      </c>
      <c r="B1476" s="36">
        <f>B$319</f>
        <v>0</v>
      </c>
      <c r="C1476" s="113">
        <f t="shared" ref="C1476:AW1476" si="1340">C$319</f>
        <v>0</v>
      </c>
      <c r="D1476" s="113">
        <f t="shared" si="1340"/>
        <v>0</v>
      </c>
      <c r="E1476" s="113">
        <f t="shared" si="1340"/>
        <v>0</v>
      </c>
      <c r="F1476" s="113">
        <f t="shared" si="1340"/>
        <v>0</v>
      </c>
      <c r="G1476" s="113">
        <f t="shared" si="1340"/>
        <v>0</v>
      </c>
      <c r="H1476" s="113">
        <f t="shared" si="1340"/>
        <v>0</v>
      </c>
      <c r="I1476" s="113">
        <f t="shared" si="1340"/>
        <v>0</v>
      </c>
      <c r="J1476" s="113">
        <f t="shared" si="1340"/>
        <v>0</v>
      </c>
      <c r="K1476" s="113">
        <f t="shared" si="1340"/>
        <v>0</v>
      </c>
      <c r="L1476" s="113">
        <f t="shared" si="1340"/>
        <v>0</v>
      </c>
      <c r="M1476" s="113">
        <f t="shared" si="1340"/>
        <v>0</v>
      </c>
      <c r="N1476" s="113">
        <f t="shared" si="1340"/>
        <v>0</v>
      </c>
      <c r="O1476" s="113">
        <f t="shared" si="1340"/>
        <v>0</v>
      </c>
      <c r="P1476" s="113">
        <f t="shared" si="1340"/>
        <v>0</v>
      </c>
      <c r="Q1476" s="113">
        <f t="shared" si="1340"/>
        <v>0</v>
      </c>
      <c r="R1476" s="113">
        <f t="shared" si="1340"/>
        <v>0</v>
      </c>
      <c r="S1476" s="113">
        <f t="shared" si="1340"/>
        <v>0</v>
      </c>
      <c r="T1476" s="113">
        <f t="shared" si="1340"/>
        <v>0</v>
      </c>
      <c r="U1476" s="113">
        <f t="shared" si="1340"/>
        <v>0</v>
      </c>
      <c r="V1476" s="113">
        <f t="shared" si="1340"/>
        <v>0</v>
      </c>
      <c r="W1476" s="113">
        <f t="shared" si="1340"/>
        <v>0</v>
      </c>
      <c r="X1476" s="113">
        <f t="shared" si="1340"/>
        <v>0</v>
      </c>
      <c r="Y1476" s="113">
        <f t="shared" si="1340"/>
        <v>0</v>
      </c>
      <c r="Z1476" s="113">
        <f t="shared" si="1340"/>
        <v>0</v>
      </c>
      <c r="AA1476" s="113">
        <f t="shared" si="1340"/>
        <v>0</v>
      </c>
      <c r="AB1476" s="113">
        <f t="shared" si="1340"/>
        <v>0</v>
      </c>
      <c r="AC1476" s="113">
        <f t="shared" si="1340"/>
        <v>0</v>
      </c>
      <c r="AD1476" s="113">
        <f t="shared" si="1340"/>
        <v>0</v>
      </c>
      <c r="AE1476" s="113">
        <f t="shared" si="1340"/>
        <v>0</v>
      </c>
      <c r="AF1476" s="113">
        <f t="shared" si="1340"/>
        <v>0</v>
      </c>
      <c r="AG1476" s="113">
        <f t="shared" si="1340"/>
        <v>0</v>
      </c>
      <c r="AH1476" s="113">
        <f t="shared" si="1340"/>
        <v>0</v>
      </c>
      <c r="AI1476" s="113">
        <f t="shared" si="1340"/>
        <v>0</v>
      </c>
      <c r="AJ1476" s="113">
        <f t="shared" si="1340"/>
        <v>0</v>
      </c>
      <c r="AK1476" s="113">
        <f t="shared" si="1340"/>
        <v>0</v>
      </c>
      <c r="AL1476" s="113">
        <f t="shared" si="1340"/>
        <v>0</v>
      </c>
      <c r="AM1476" s="113">
        <f t="shared" si="1340"/>
        <v>0</v>
      </c>
      <c r="AN1476" s="113">
        <f t="shared" si="1340"/>
        <v>0</v>
      </c>
      <c r="AO1476" s="113">
        <f t="shared" si="1340"/>
        <v>0</v>
      </c>
      <c r="AP1476" s="113">
        <f t="shared" si="1340"/>
        <v>0</v>
      </c>
      <c r="AQ1476" s="113">
        <f t="shared" si="1340"/>
        <v>0</v>
      </c>
      <c r="AR1476" s="113">
        <f t="shared" si="1340"/>
        <v>0</v>
      </c>
      <c r="AS1476" s="113">
        <f t="shared" si="1340"/>
        <v>0</v>
      </c>
      <c r="AT1476" s="113">
        <f t="shared" si="1340"/>
        <v>0</v>
      </c>
      <c r="AU1476" s="113">
        <f t="shared" si="1340"/>
        <v>0</v>
      </c>
      <c r="AV1476" s="113">
        <f t="shared" si="1340"/>
        <v>0</v>
      </c>
      <c r="AW1476" s="113">
        <f t="shared" si="1340"/>
        <v>0</v>
      </c>
    </row>
    <row r="1477" spans="1:49">
      <c r="A1477" s="42" t="str">
        <f>A$320</f>
        <v>Observed Number of Deaths (O)</v>
      </c>
      <c r="B1477" s="36">
        <f>B$320</f>
        <v>0</v>
      </c>
      <c r="C1477" s="113">
        <f t="shared" ref="C1477:AW1477" si="1341">C$320</f>
        <v>0</v>
      </c>
      <c r="D1477" s="113">
        <f t="shared" si="1341"/>
        <v>0</v>
      </c>
      <c r="E1477" s="113">
        <f t="shared" si="1341"/>
        <v>0</v>
      </c>
      <c r="F1477" s="113">
        <f t="shared" si="1341"/>
        <v>0</v>
      </c>
      <c r="G1477" s="113">
        <f t="shared" si="1341"/>
        <v>0</v>
      </c>
      <c r="H1477" s="113">
        <f t="shared" si="1341"/>
        <v>0</v>
      </c>
      <c r="I1477" s="113">
        <f t="shared" si="1341"/>
        <v>0</v>
      </c>
      <c r="J1477" s="113">
        <f t="shared" si="1341"/>
        <v>0</v>
      </c>
      <c r="K1477" s="113">
        <f t="shared" si="1341"/>
        <v>0</v>
      </c>
      <c r="L1477" s="113">
        <f t="shared" si="1341"/>
        <v>0</v>
      </c>
      <c r="M1477" s="113">
        <f t="shared" si="1341"/>
        <v>0</v>
      </c>
      <c r="N1477" s="113">
        <f t="shared" si="1341"/>
        <v>0</v>
      </c>
      <c r="O1477" s="113">
        <f t="shared" si="1341"/>
        <v>0</v>
      </c>
      <c r="P1477" s="113">
        <f t="shared" si="1341"/>
        <v>0</v>
      </c>
      <c r="Q1477" s="113">
        <f t="shared" si="1341"/>
        <v>0</v>
      </c>
      <c r="R1477" s="113">
        <f t="shared" si="1341"/>
        <v>0</v>
      </c>
      <c r="S1477" s="113">
        <f t="shared" si="1341"/>
        <v>0</v>
      </c>
      <c r="T1477" s="113">
        <f t="shared" si="1341"/>
        <v>0</v>
      </c>
      <c r="U1477" s="113">
        <f t="shared" si="1341"/>
        <v>0</v>
      </c>
      <c r="V1477" s="113">
        <f t="shared" si="1341"/>
        <v>0</v>
      </c>
      <c r="W1477" s="113">
        <f t="shared" si="1341"/>
        <v>0</v>
      </c>
      <c r="X1477" s="113">
        <f t="shared" si="1341"/>
        <v>0</v>
      </c>
      <c r="Y1477" s="113">
        <f t="shared" si="1341"/>
        <v>0</v>
      </c>
      <c r="Z1477" s="113">
        <f t="shared" si="1341"/>
        <v>0</v>
      </c>
      <c r="AA1477" s="113">
        <f t="shared" si="1341"/>
        <v>0</v>
      </c>
      <c r="AB1477" s="113">
        <f t="shared" si="1341"/>
        <v>0</v>
      </c>
      <c r="AC1477" s="113">
        <f t="shared" si="1341"/>
        <v>0</v>
      </c>
      <c r="AD1477" s="113">
        <f t="shared" si="1341"/>
        <v>0</v>
      </c>
      <c r="AE1477" s="113">
        <f t="shared" si="1341"/>
        <v>0</v>
      </c>
      <c r="AF1477" s="113">
        <f t="shared" si="1341"/>
        <v>0</v>
      </c>
      <c r="AG1477" s="113">
        <f t="shared" si="1341"/>
        <v>0</v>
      </c>
      <c r="AH1477" s="113">
        <f t="shared" si="1341"/>
        <v>0</v>
      </c>
      <c r="AI1477" s="113">
        <f t="shared" si="1341"/>
        <v>0</v>
      </c>
      <c r="AJ1477" s="113">
        <f t="shared" si="1341"/>
        <v>0</v>
      </c>
      <c r="AK1477" s="113">
        <f t="shared" si="1341"/>
        <v>0</v>
      </c>
      <c r="AL1477" s="113">
        <f t="shared" si="1341"/>
        <v>0</v>
      </c>
      <c r="AM1477" s="113">
        <f t="shared" si="1341"/>
        <v>0</v>
      </c>
      <c r="AN1477" s="113">
        <f t="shared" si="1341"/>
        <v>0</v>
      </c>
      <c r="AO1477" s="113">
        <f t="shared" si="1341"/>
        <v>0</v>
      </c>
      <c r="AP1477" s="113">
        <f t="shared" si="1341"/>
        <v>0</v>
      </c>
      <c r="AQ1477" s="113">
        <f t="shared" si="1341"/>
        <v>0</v>
      </c>
      <c r="AR1477" s="113">
        <f t="shared" si="1341"/>
        <v>0</v>
      </c>
      <c r="AS1477" s="113">
        <f t="shared" si="1341"/>
        <v>0</v>
      </c>
      <c r="AT1477" s="113">
        <f t="shared" si="1341"/>
        <v>0</v>
      </c>
      <c r="AU1477" s="113">
        <f t="shared" si="1341"/>
        <v>0</v>
      </c>
      <c r="AV1477" s="113">
        <f t="shared" si="1341"/>
        <v>0</v>
      </c>
      <c r="AW1477" s="113">
        <f t="shared" si="1341"/>
        <v>0</v>
      </c>
    </row>
    <row r="1478" spans="1:49">
      <c r="A1478" s="45" t="str">
        <f>A$354</f>
        <v>Strain J</v>
      </c>
      <c r="B1478" s="36"/>
      <c r="C1478" s="113"/>
      <c r="D1478" s="113"/>
      <c r="E1478" s="113"/>
      <c r="F1478" s="113"/>
      <c r="G1478" s="113"/>
      <c r="H1478" s="113"/>
      <c r="I1478" s="113"/>
      <c r="J1478" s="113"/>
      <c r="K1478" s="113"/>
      <c r="L1478" s="113"/>
      <c r="M1478" s="113"/>
      <c r="N1478" s="113"/>
      <c r="O1478" s="113"/>
      <c r="P1478" s="113"/>
      <c r="Q1478" s="113"/>
      <c r="R1478" s="113"/>
      <c r="S1478" s="113"/>
      <c r="T1478" s="113"/>
      <c r="U1478" s="113"/>
      <c r="V1478" s="113"/>
      <c r="W1478" s="113"/>
      <c r="X1478" s="113"/>
      <c r="Y1478" s="113"/>
      <c r="Z1478" s="113"/>
      <c r="AA1478" s="113"/>
      <c r="AB1478" s="113"/>
      <c r="AC1478" s="113"/>
      <c r="AD1478" s="113"/>
      <c r="AE1478" s="113"/>
      <c r="AF1478" s="113"/>
      <c r="AG1478" s="113"/>
      <c r="AH1478" s="113"/>
      <c r="AI1478" s="113"/>
      <c r="AJ1478" s="113"/>
      <c r="AK1478" s="113"/>
      <c r="AL1478" s="113"/>
      <c r="AM1478" s="113"/>
      <c r="AN1478" s="113"/>
      <c r="AO1478" s="113"/>
      <c r="AP1478" s="113"/>
      <c r="AQ1478" s="113"/>
      <c r="AR1478" s="113"/>
      <c r="AS1478" s="113"/>
      <c r="AT1478" s="113"/>
      <c r="AU1478" s="113"/>
      <c r="AV1478" s="113"/>
      <c r="AW1478" s="116"/>
    </row>
    <row r="1479" spans="1:49">
      <c r="A1479" s="42" t="str">
        <f>A$355</f>
        <v>Number of Subjects at Risk (N)</v>
      </c>
      <c r="B1479" s="36">
        <f>B$355</f>
        <v>0</v>
      </c>
      <c r="C1479" s="113">
        <f t="shared" ref="C1479:AW1479" si="1342">C$355</f>
        <v>0</v>
      </c>
      <c r="D1479" s="113">
        <f t="shared" si="1342"/>
        <v>0</v>
      </c>
      <c r="E1479" s="113">
        <f t="shared" si="1342"/>
        <v>0</v>
      </c>
      <c r="F1479" s="113">
        <f t="shared" si="1342"/>
        <v>0</v>
      </c>
      <c r="G1479" s="113">
        <f t="shared" si="1342"/>
        <v>0</v>
      </c>
      <c r="H1479" s="113">
        <f t="shared" si="1342"/>
        <v>0</v>
      </c>
      <c r="I1479" s="113">
        <f t="shared" si="1342"/>
        <v>0</v>
      </c>
      <c r="J1479" s="113">
        <f t="shared" si="1342"/>
        <v>0</v>
      </c>
      <c r="K1479" s="113">
        <f t="shared" si="1342"/>
        <v>0</v>
      </c>
      <c r="L1479" s="113">
        <f t="shared" si="1342"/>
        <v>0</v>
      </c>
      <c r="M1479" s="113">
        <f t="shared" si="1342"/>
        <v>0</v>
      </c>
      <c r="N1479" s="113">
        <f t="shared" si="1342"/>
        <v>0</v>
      </c>
      <c r="O1479" s="113">
        <f t="shared" si="1342"/>
        <v>0</v>
      </c>
      <c r="P1479" s="113">
        <f t="shared" si="1342"/>
        <v>0</v>
      </c>
      <c r="Q1479" s="113">
        <f t="shared" si="1342"/>
        <v>0</v>
      </c>
      <c r="R1479" s="113">
        <f t="shared" si="1342"/>
        <v>0</v>
      </c>
      <c r="S1479" s="113">
        <f t="shared" si="1342"/>
        <v>0</v>
      </c>
      <c r="T1479" s="113">
        <f t="shared" si="1342"/>
        <v>0</v>
      </c>
      <c r="U1479" s="113">
        <f t="shared" si="1342"/>
        <v>0</v>
      </c>
      <c r="V1479" s="113">
        <f t="shared" si="1342"/>
        <v>0</v>
      </c>
      <c r="W1479" s="113">
        <f t="shared" si="1342"/>
        <v>0</v>
      </c>
      <c r="X1479" s="113">
        <f t="shared" si="1342"/>
        <v>0</v>
      </c>
      <c r="Y1479" s="113">
        <f t="shared" si="1342"/>
        <v>0</v>
      </c>
      <c r="Z1479" s="113">
        <f t="shared" si="1342"/>
        <v>0</v>
      </c>
      <c r="AA1479" s="113">
        <f t="shared" si="1342"/>
        <v>0</v>
      </c>
      <c r="AB1479" s="113">
        <f t="shared" si="1342"/>
        <v>0</v>
      </c>
      <c r="AC1479" s="113">
        <f t="shared" si="1342"/>
        <v>0</v>
      </c>
      <c r="AD1479" s="113">
        <f t="shared" si="1342"/>
        <v>0</v>
      </c>
      <c r="AE1479" s="113">
        <f t="shared" si="1342"/>
        <v>0</v>
      </c>
      <c r="AF1479" s="113">
        <f t="shared" si="1342"/>
        <v>0</v>
      </c>
      <c r="AG1479" s="113">
        <f t="shared" si="1342"/>
        <v>0</v>
      </c>
      <c r="AH1479" s="113">
        <f t="shared" si="1342"/>
        <v>0</v>
      </c>
      <c r="AI1479" s="113">
        <f t="shared" si="1342"/>
        <v>0</v>
      </c>
      <c r="AJ1479" s="113">
        <f t="shared" si="1342"/>
        <v>0</v>
      </c>
      <c r="AK1479" s="113">
        <f t="shared" si="1342"/>
        <v>0</v>
      </c>
      <c r="AL1479" s="113">
        <f t="shared" si="1342"/>
        <v>0</v>
      </c>
      <c r="AM1479" s="113">
        <f t="shared" si="1342"/>
        <v>0</v>
      </c>
      <c r="AN1479" s="113">
        <f t="shared" si="1342"/>
        <v>0</v>
      </c>
      <c r="AO1479" s="113">
        <f t="shared" si="1342"/>
        <v>0</v>
      </c>
      <c r="AP1479" s="113">
        <f t="shared" si="1342"/>
        <v>0</v>
      </c>
      <c r="AQ1479" s="113">
        <f t="shared" si="1342"/>
        <v>0</v>
      </c>
      <c r="AR1479" s="113">
        <f t="shared" si="1342"/>
        <v>0</v>
      </c>
      <c r="AS1479" s="113">
        <f t="shared" si="1342"/>
        <v>0</v>
      </c>
      <c r="AT1479" s="113">
        <f t="shared" si="1342"/>
        <v>0</v>
      </c>
      <c r="AU1479" s="113">
        <f t="shared" si="1342"/>
        <v>0</v>
      </c>
      <c r="AV1479" s="113">
        <f t="shared" si="1342"/>
        <v>0</v>
      </c>
      <c r="AW1479" s="113">
        <f t="shared" si="1342"/>
        <v>0</v>
      </c>
    </row>
    <row r="1480" spans="1:49">
      <c r="A1480" s="42" t="str">
        <f>A$356</f>
        <v>Observed Number of Deaths (O)</v>
      </c>
      <c r="B1480" s="36">
        <f>B$356</f>
        <v>0</v>
      </c>
      <c r="C1480" s="113">
        <f t="shared" ref="C1480:AW1480" si="1343">C$356</f>
        <v>0</v>
      </c>
      <c r="D1480" s="113">
        <f t="shared" si="1343"/>
        <v>0</v>
      </c>
      <c r="E1480" s="113">
        <f t="shared" si="1343"/>
        <v>0</v>
      </c>
      <c r="F1480" s="113">
        <f t="shared" si="1343"/>
        <v>0</v>
      </c>
      <c r="G1480" s="113">
        <f t="shared" si="1343"/>
        <v>0</v>
      </c>
      <c r="H1480" s="113">
        <f t="shared" si="1343"/>
        <v>0</v>
      </c>
      <c r="I1480" s="113">
        <f t="shared" si="1343"/>
        <v>0</v>
      </c>
      <c r="J1480" s="113">
        <f t="shared" si="1343"/>
        <v>0</v>
      </c>
      <c r="K1480" s="113">
        <f t="shared" si="1343"/>
        <v>0</v>
      </c>
      <c r="L1480" s="113">
        <f t="shared" si="1343"/>
        <v>0</v>
      </c>
      <c r="M1480" s="113">
        <f t="shared" si="1343"/>
        <v>0</v>
      </c>
      <c r="N1480" s="113">
        <f t="shared" si="1343"/>
        <v>0</v>
      </c>
      <c r="O1480" s="113">
        <f t="shared" si="1343"/>
        <v>0</v>
      </c>
      <c r="P1480" s="113">
        <f t="shared" si="1343"/>
        <v>0</v>
      </c>
      <c r="Q1480" s="113">
        <f t="shared" si="1343"/>
        <v>0</v>
      </c>
      <c r="R1480" s="113">
        <f t="shared" si="1343"/>
        <v>0</v>
      </c>
      <c r="S1480" s="113">
        <f t="shared" si="1343"/>
        <v>0</v>
      </c>
      <c r="T1480" s="113">
        <f t="shared" si="1343"/>
        <v>0</v>
      </c>
      <c r="U1480" s="113">
        <f t="shared" si="1343"/>
        <v>0</v>
      </c>
      <c r="V1480" s="113">
        <f t="shared" si="1343"/>
        <v>0</v>
      </c>
      <c r="W1480" s="113">
        <f t="shared" si="1343"/>
        <v>0</v>
      </c>
      <c r="X1480" s="113">
        <f t="shared" si="1343"/>
        <v>0</v>
      </c>
      <c r="Y1480" s="113">
        <f t="shared" si="1343"/>
        <v>0</v>
      </c>
      <c r="Z1480" s="113">
        <f t="shared" si="1343"/>
        <v>0</v>
      </c>
      <c r="AA1480" s="113">
        <f t="shared" si="1343"/>
        <v>0</v>
      </c>
      <c r="AB1480" s="113">
        <f t="shared" si="1343"/>
        <v>0</v>
      </c>
      <c r="AC1480" s="113">
        <f t="shared" si="1343"/>
        <v>0</v>
      </c>
      <c r="AD1480" s="113">
        <f t="shared" si="1343"/>
        <v>0</v>
      </c>
      <c r="AE1480" s="113">
        <f t="shared" si="1343"/>
        <v>0</v>
      </c>
      <c r="AF1480" s="113">
        <f t="shared" si="1343"/>
        <v>0</v>
      </c>
      <c r="AG1480" s="113">
        <f t="shared" si="1343"/>
        <v>0</v>
      </c>
      <c r="AH1480" s="113">
        <f t="shared" si="1343"/>
        <v>0</v>
      </c>
      <c r="AI1480" s="113">
        <f t="shared" si="1343"/>
        <v>0</v>
      </c>
      <c r="AJ1480" s="113">
        <f t="shared" si="1343"/>
        <v>0</v>
      </c>
      <c r="AK1480" s="113">
        <f t="shared" si="1343"/>
        <v>0</v>
      </c>
      <c r="AL1480" s="113">
        <f t="shared" si="1343"/>
        <v>0</v>
      </c>
      <c r="AM1480" s="113">
        <f t="shared" si="1343"/>
        <v>0</v>
      </c>
      <c r="AN1480" s="113">
        <f t="shared" si="1343"/>
        <v>0</v>
      </c>
      <c r="AO1480" s="113">
        <f t="shared" si="1343"/>
        <v>0</v>
      </c>
      <c r="AP1480" s="113">
        <f t="shared" si="1343"/>
        <v>0</v>
      </c>
      <c r="AQ1480" s="113">
        <f t="shared" si="1343"/>
        <v>0</v>
      </c>
      <c r="AR1480" s="113">
        <f t="shared" si="1343"/>
        <v>0</v>
      </c>
      <c r="AS1480" s="113">
        <f t="shared" si="1343"/>
        <v>0</v>
      </c>
      <c r="AT1480" s="113">
        <f t="shared" si="1343"/>
        <v>0</v>
      </c>
      <c r="AU1480" s="113">
        <f t="shared" si="1343"/>
        <v>0</v>
      </c>
      <c r="AV1480" s="113">
        <f t="shared" si="1343"/>
        <v>0</v>
      </c>
      <c r="AW1480" s="113">
        <f t="shared" si="1343"/>
        <v>0</v>
      </c>
    </row>
    <row r="1481" spans="1:49">
      <c r="A1481" s="45" t="s">
        <v>29</v>
      </c>
      <c r="B1481" s="36"/>
      <c r="C1481" s="113"/>
      <c r="D1481" s="113"/>
      <c r="E1481" s="113"/>
      <c r="F1481" s="113"/>
      <c r="G1481" s="113"/>
      <c r="H1481" s="113"/>
      <c r="I1481" s="113"/>
      <c r="J1481" s="113"/>
      <c r="K1481" s="113"/>
      <c r="L1481" s="113"/>
      <c r="M1481" s="113"/>
      <c r="N1481" s="113"/>
      <c r="O1481" s="113"/>
      <c r="P1481" s="113"/>
      <c r="Q1481" s="113"/>
      <c r="R1481" s="113"/>
      <c r="S1481" s="113"/>
      <c r="T1481" s="113"/>
      <c r="U1481" s="113"/>
      <c r="V1481" s="113"/>
      <c r="W1481" s="113"/>
      <c r="X1481" s="113"/>
      <c r="Y1481" s="113"/>
      <c r="Z1481" s="113"/>
      <c r="AA1481" s="113"/>
      <c r="AB1481" s="113"/>
      <c r="AC1481" s="113"/>
      <c r="AD1481" s="113"/>
      <c r="AE1481" s="113"/>
      <c r="AF1481" s="113"/>
      <c r="AG1481" s="113"/>
      <c r="AH1481" s="113"/>
      <c r="AI1481" s="113"/>
      <c r="AJ1481" s="113"/>
      <c r="AK1481" s="113"/>
      <c r="AL1481" s="113"/>
      <c r="AM1481" s="113"/>
      <c r="AN1481" s="113"/>
      <c r="AO1481" s="113"/>
      <c r="AP1481" s="113"/>
      <c r="AQ1481" s="113"/>
      <c r="AR1481" s="113"/>
      <c r="AS1481" s="113"/>
      <c r="AT1481" s="113"/>
      <c r="AU1481" s="113"/>
      <c r="AV1481" s="113"/>
      <c r="AW1481" s="116"/>
    </row>
    <row r="1482" spans="1:49">
      <c r="A1482" s="42" t="s">
        <v>30</v>
      </c>
      <c r="B1482" s="36"/>
      <c r="C1482" s="113">
        <f>C1476+C1479</f>
        <v>0</v>
      </c>
      <c r="D1482" s="113">
        <f t="shared" ref="D1482:AW1482" si="1344">D1476+D1479</f>
        <v>0</v>
      </c>
      <c r="E1482" s="113">
        <f t="shared" si="1344"/>
        <v>0</v>
      </c>
      <c r="F1482" s="113">
        <f t="shared" si="1344"/>
        <v>0</v>
      </c>
      <c r="G1482" s="113">
        <f t="shared" si="1344"/>
        <v>0</v>
      </c>
      <c r="H1482" s="113">
        <f t="shared" si="1344"/>
        <v>0</v>
      </c>
      <c r="I1482" s="113">
        <f t="shared" si="1344"/>
        <v>0</v>
      </c>
      <c r="J1482" s="113">
        <f t="shared" si="1344"/>
        <v>0</v>
      </c>
      <c r="K1482" s="113">
        <f t="shared" si="1344"/>
        <v>0</v>
      </c>
      <c r="L1482" s="113">
        <f t="shared" si="1344"/>
        <v>0</v>
      </c>
      <c r="M1482" s="113">
        <f t="shared" si="1344"/>
        <v>0</v>
      </c>
      <c r="N1482" s="113">
        <f t="shared" si="1344"/>
        <v>0</v>
      </c>
      <c r="O1482" s="113">
        <f t="shared" si="1344"/>
        <v>0</v>
      </c>
      <c r="P1482" s="113">
        <f t="shared" si="1344"/>
        <v>0</v>
      </c>
      <c r="Q1482" s="113">
        <f t="shared" si="1344"/>
        <v>0</v>
      </c>
      <c r="R1482" s="113">
        <f t="shared" si="1344"/>
        <v>0</v>
      </c>
      <c r="S1482" s="113">
        <f t="shared" si="1344"/>
        <v>0</v>
      </c>
      <c r="T1482" s="113">
        <f t="shared" si="1344"/>
        <v>0</v>
      </c>
      <c r="U1482" s="113">
        <f t="shared" si="1344"/>
        <v>0</v>
      </c>
      <c r="V1482" s="113">
        <f t="shared" si="1344"/>
        <v>0</v>
      </c>
      <c r="W1482" s="113">
        <f t="shared" si="1344"/>
        <v>0</v>
      </c>
      <c r="X1482" s="113">
        <f t="shared" si="1344"/>
        <v>0</v>
      </c>
      <c r="Y1482" s="113">
        <f t="shared" si="1344"/>
        <v>0</v>
      </c>
      <c r="Z1482" s="113">
        <f t="shared" si="1344"/>
        <v>0</v>
      </c>
      <c r="AA1482" s="113">
        <f t="shared" si="1344"/>
        <v>0</v>
      </c>
      <c r="AB1482" s="113">
        <f t="shared" si="1344"/>
        <v>0</v>
      </c>
      <c r="AC1482" s="113">
        <f t="shared" si="1344"/>
        <v>0</v>
      </c>
      <c r="AD1482" s="113">
        <f t="shared" si="1344"/>
        <v>0</v>
      </c>
      <c r="AE1482" s="113">
        <f t="shared" si="1344"/>
        <v>0</v>
      </c>
      <c r="AF1482" s="113">
        <f t="shared" si="1344"/>
        <v>0</v>
      </c>
      <c r="AG1482" s="113">
        <f t="shared" si="1344"/>
        <v>0</v>
      </c>
      <c r="AH1482" s="113">
        <f t="shared" si="1344"/>
        <v>0</v>
      </c>
      <c r="AI1482" s="113">
        <f t="shared" si="1344"/>
        <v>0</v>
      </c>
      <c r="AJ1482" s="113">
        <f t="shared" si="1344"/>
        <v>0</v>
      </c>
      <c r="AK1482" s="113">
        <f t="shared" si="1344"/>
        <v>0</v>
      </c>
      <c r="AL1482" s="113">
        <f t="shared" si="1344"/>
        <v>0</v>
      </c>
      <c r="AM1482" s="113">
        <f t="shared" si="1344"/>
        <v>0</v>
      </c>
      <c r="AN1482" s="113">
        <f t="shared" si="1344"/>
        <v>0</v>
      </c>
      <c r="AO1482" s="113">
        <f t="shared" si="1344"/>
        <v>0</v>
      </c>
      <c r="AP1482" s="113">
        <f t="shared" si="1344"/>
        <v>0</v>
      </c>
      <c r="AQ1482" s="113">
        <f t="shared" si="1344"/>
        <v>0</v>
      </c>
      <c r="AR1482" s="113">
        <f t="shared" si="1344"/>
        <v>0</v>
      </c>
      <c r="AS1482" s="113">
        <f t="shared" si="1344"/>
        <v>0</v>
      </c>
      <c r="AT1482" s="113">
        <f t="shared" si="1344"/>
        <v>0</v>
      </c>
      <c r="AU1482" s="113">
        <f t="shared" si="1344"/>
        <v>0</v>
      </c>
      <c r="AV1482" s="113">
        <f t="shared" si="1344"/>
        <v>0</v>
      </c>
      <c r="AW1482" s="116">
        <f t="shared" si="1344"/>
        <v>0</v>
      </c>
    </row>
    <row r="1483" spans="1:49">
      <c r="A1483" s="42" t="s">
        <v>31</v>
      </c>
      <c r="B1483" s="36"/>
      <c r="C1483" s="113">
        <f>C1477+C1480</f>
        <v>0</v>
      </c>
      <c r="D1483" s="113">
        <f t="shared" ref="D1483:AW1483" si="1345">D1477+D1480</f>
        <v>0</v>
      </c>
      <c r="E1483" s="113">
        <f t="shared" si="1345"/>
        <v>0</v>
      </c>
      <c r="F1483" s="113">
        <f t="shared" si="1345"/>
        <v>0</v>
      </c>
      <c r="G1483" s="113">
        <f t="shared" si="1345"/>
        <v>0</v>
      </c>
      <c r="H1483" s="113">
        <f t="shared" si="1345"/>
        <v>0</v>
      </c>
      <c r="I1483" s="113">
        <f t="shared" si="1345"/>
        <v>0</v>
      </c>
      <c r="J1483" s="113">
        <f t="shared" si="1345"/>
        <v>0</v>
      </c>
      <c r="K1483" s="113">
        <f t="shared" si="1345"/>
        <v>0</v>
      </c>
      <c r="L1483" s="113">
        <f t="shared" si="1345"/>
        <v>0</v>
      </c>
      <c r="M1483" s="113">
        <f t="shared" si="1345"/>
        <v>0</v>
      </c>
      <c r="N1483" s="113">
        <f t="shared" si="1345"/>
        <v>0</v>
      </c>
      <c r="O1483" s="113">
        <f t="shared" si="1345"/>
        <v>0</v>
      </c>
      <c r="P1483" s="113">
        <f t="shared" si="1345"/>
        <v>0</v>
      </c>
      <c r="Q1483" s="113">
        <f t="shared" si="1345"/>
        <v>0</v>
      </c>
      <c r="R1483" s="113">
        <f t="shared" si="1345"/>
        <v>0</v>
      </c>
      <c r="S1483" s="113">
        <f t="shared" si="1345"/>
        <v>0</v>
      </c>
      <c r="T1483" s="113">
        <f t="shared" si="1345"/>
        <v>0</v>
      </c>
      <c r="U1483" s="113">
        <f t="shared" si="1345"/>
        <v>0</v>
      </c>
      <c r="V1483" s="113">
        <f t="shared" si="1345"/>
        <v>0</v>
      </c>
      <c r="W1483" s="113">
        <f t="shared" si="1345"/>
        <v>0</v>
      </c>
      <c r="X1483" s="113">
        <f t="shared" si="1345"/>
        <v>0</v>
      </c>
      <c r="Y1483" s="113">
        <f t="shared" si="1345"/>
        <v>0</v>
      </c>
      <c r="Z1483" s="113">
        <f t="shared" si="1345"/>
        <v>0</v>
      </c>
      <c r="AA1483" s="113">
        <f t="shared" si="1345"/>
        <v>0</v>
      </c>
      <c r="AB1483" s="113">
        <f t="shared" si="1345"/>
        <v>0</v>
      </c>
      <c r="AC1483" s="113">
        <f t="shared" si="1345"/>
        <v>0</v>
      </c>
      <c r="AD1483" s="113">
        <f t="shared" si="1345"/>
        <v>0</v>
      </c>
      <c r="AE1483" s="113">
        <f t="shared" si="1345"/>
        <v>0</v>
      </c>
      <c r="AF1483" s="113">
        <f t="shared" si="1345"/>
        <v>0</v>
      </c>
      <c r="AG1483" s="113">
        <f t="shared" si="1345"/>
        <v>0</v>
      </c>
      <c r="AH1483" s="113">
        <f t="shared" si="1345"/>
        <v>0</v>
      </c>
      <c r="AI1483" s="113">
        <f t="shared" si="1345"/>
        <v>0</v>
      </c>
      <c r="AJ1483" s="113">
        <f t="shared" si="1345"/>
        <v>0</v>
      </c>
      <c r="AK1483" s="113">
        <f t="shared" si="1345"/>
        <v>0</v>
      </c>
      <c r="AL1483" s="113">
        <f t="shared" si="1345"/>
        <v>0</v>
      </c>
      <c r="AM1483" s="113">
        <f t="shared" si="1345"/>
        <v>0</v>
      </c>
      <c r="AN1483" s="113">
        <f t="shared" si="1345"/>
        <v>0</v>
      </c>
      <c r="AO1483" s="113">
        <f t="shared" si="1345"/>
        <v>0</v>
      </c>
      <c r="AP1483" s="113">
        <f t="shared" si="1345"/>
        <v>0</v>
      </c>
      <c r="AQ1483" s="113">
        <f t="shared" si="1345"/>
        <v>0</v>
      </c>
      <c r="AR1483" s="113">
        <f t="shared" si="1345"/>
        <v>0</v>
      </c>
      <c r="AS1483" s="113">
        <f t="shared" si="1345"/>
        <v>0</v>
      </c>
      <c r="AT1483" s="113">
        <f t="shared" si="1345"/>
        <v>0</v>
      </c>
      <c r="AU1483" s="113">
        <f t="shared" si="1345"/>
        <v>0</v>
      </c>
      <c r="AV1483" s="113">
        <f t="shared" si="1345"/>
        <v>0</v>
      </c>
      <c r="AW1483" s="116">
        <f t="shared" si="1345"/>
        <v>0</v>
      </c>
    </row>
    <row r="1484" spans="1:49">
      <c r="A1484" s="42" t="s">
        <v>34</v>
      </c>
      <c r="B1484" s="36"/>
      <c r="C1484" s="113" t="str">
        <f>IF(C1482&gt;0, C1483*(C1476/C1482),"")</f>
        <v/>
      </c>
      <c r="D1484" s="113" t="str">
        <f t="shared" ref="D1484:AW1484" si="1346">IF(D1482&gt;0, D1483*(D1476/D1482),"")</f>
        <v/>
      </c>
      <c r="E1484" s="113" t="str">
        <f t="shared" si="1346"/>
        <v/>
      </c>
      <c r="F1484" s="113" t="str">
        <f t="shared" si="1346"/>
        <v/>
      </c>
      <c r="G1484" s="113" t="str">
        <f t="shared" si="1346"/>
        <v/>
      </c>
      <c r="H1484" s="113" t="str">
        <f t="shared" si="1346"/>
        <v/>
      </c>
      <c r="I1484" s="113" t="str">
        <f t="shared" si="1346"/>
        <v/>
      </c>
      <c r="J1484" s="113" t="str">
        <f t="shared" si="1346"/>
        <v/>
      </c>
      <c r="K1484" s="113" t="str">
        <f t="shared" si="1346"/>
        <v/>
      </c>
      <c r="L1484" s="113" t="str">
        <f t="shared" si="1346"/>
        <v/>
      </c>
      <c r="M1484" s="113" t="str">
        <f t="shared" si="1346"/>
        <v/>
      </c>
      <c r="N1484" s="113" t="str">
        <f t="shared" si="1346"/>
        <v/>
      </c>
      <c r="O1484" s="113" t="str">
        <f t="shared" si="1346"/>
        <v/>
      </c>
      <c r="P1484" s="113" t="str">
        <f t="shared" si="1346"/>
        <v/>
      </c>
      <c r="Q1484" s="113" t="str">
        <f t="shared" si="1346"/>
        <v/>
      </c>
      <c r="R1484" s="113" t="str">
        <f t="shared" si="1346"/>
        <v/>
      </c>
      <c r="S1484" s="113" t="str">
        <f t="shared" si="1346"/>
        <v/>
      </c>
      <c r="T1484" s="113" t="str">
        <f t="shared" si="1346"/>
        <v/>
      </c>
      <c r="U1484" s="113" t="str">
        <f t="shared" si="1346"/>
        <v/>
      </c>
      <c r="V1484" s="113" t="str">
        <f t="shared" si="1346"/>
        <v/>
      </c>
      <c r="W1484" s="113" t="str">
        <f t="shared" si="1346"/>
        <v/>
      </c>
      <c r="X1484" s="113" t="str">
        <f t="shared" si="1346"/>
        <v/>
      </c>
      <c r="Y1484" s="113" t="str">
        <f t="shared" si="1346"/>
        <v/>
      </c>
      <c r="Z1484" s="113" t="str">
        <f t="shared" si="1346"/>
        <v/>
      </c>
      <c r="AA1484" s="113" t="str">
        <f t="shared" si="1346"/>
        <v/>
      </c>
      <c r="AB1484" s="113" t="str">
        <f t="shared" si="1346"/>
        <v/>
      </c>
      <c r="AC1484" s="113" t="str">
        <f t="shared" si="1346"/>
        <v/>
      </c>
      <c r="AD1484" s="113" t="str">
        <f t="shared" si="1346"/>
        <v/>
      </c>
      <c r="AE1484" s="113" t="str">
        <f t="shared" si="1346"/>
        <v/>
      </c>
      <c r="AF1484" s="113" t="str">
        <f t="shared" si="1346"/>
        <v/>
      </c>
      <c r="AG1484" s="113" t="str">
        <f t="shared" si="1346"/>
        <v/>
      </c>
      <c r="AH1484" s="113" t="str">
        <f t="shared" si="1346"/>
        <v/>
      </c>
      <c r="AI1484" s="113" t="str">
        <f t="shared" si="1346"/>
        <v/>
      </c>
      <c r="AJ1484" s="113" t="str">
        <f t="shared" si="1346"/>
        <v/>
      </c>
      <c r="AK1484" s="113" t="str">
        <f t="shared" si="1346"/>
        <v/>
      </c>
      <c r="AL1484" s="113" t="str">
        <f t="shared" si="1346"/>
        <v/>
      </c>
      <c r="AM1484" s="113" t="str">
        <f t="shared" si="1346"/>
        <v/>
      </c>
      <c r="AN1484" s="113" t="str">
        <f t="shared" si="1346"/>
        <v/>
      </c>
      <c r="AO1484" s="113" t="str">
        <f t="shared" si="1346"/>
        <v/>
      </c>
      <c r="AP1484" s="113" t="str">
        <f t="shared" si="1346"/>
        <v/>
      </c>
      <c r="AQ1484" s="113" t="str">
        <f t="shared" si="1346"/>
        <v/>
      </c>
      <c r="AR1484" s="113" t="str">
        <f t="shared" si="1346"/>
        <v/>
      </c>
      <c r="AS1484" s="113" t="str">
        <f t="shared" si="1346"/>
        <v/>
      </c>
      <c r="AT1484" s="113" t="str">
        <f t="shared" si="1346"/>
        <v/>
      </c>
      <c r="AU1484" s="113" t="str">
        <f t="shared" si="1346"/>
        <v/>
      </c>
      <c r="AV1484" s="113" t="str">
        <f t="shared" si="1346"/>
        <v/>
      </c>
      <c r="AW1484" s="116" t="str">
        <f t="shared" si="1346"/>
        <v/>
      </c>
    </row>
    <row r="1485" spans="1:49">
      <c r="A1485" s="42" t="s">
        <v>35</v>
      </c>
      <c r="B1485" s="36"/>
      <c r="C1485" s="113" t="str">
        <f>IF(C1482&gt;0, IF((C1482-1)=0,"", ( C1483*(C1476/C1482)*(1-(C1476/C1482))*(C1482-C1483))/(C1482-1)), "")</f>
        <v/>
      </c>
      <c r="D1485" s="113" t="str">
        <f t="shared" ref="D1485:AW1485" si="1347">IF(D1482&gt;0, IF((D1482-1)=0,"", ( D1483*(D1476/D1482)*(1-(D1476/D1482))*(D1482-D1483))/(D1482-1)), "")</f>
        <v/>
      </c>
      <c r="E1485" s="113" t="str">
        <f t="shared" si="1347"/>
        <v/>
      </c>
      <c r="F1485" s="113" t="str">
        <f t="shared" si="1347"/>
        <v/>
      </c>
      <c r="G1485" s="113" t="str">
        <f t="shared" si="1347"/>
        <v/>
      </c>
      <c r="H1485" s="113" t="str">
        <f t="shared" si="1347"/>
        <v/>
      </c>
      <c r="I1485" s="113" t="str">
        <f t="shared" si="1347"/>
        <v/>
      </c>
      <c r="J1485" s="113" t="str">
        <f t="shared" si="1347"/>
        <v/>
      </c>
      <c r="K1485" s="113" t="str">
        <f t="shared" si="1347"/>
        <v/>
      </c>
      <c r="L1485" s="113" t="str">
        <f t="shared" si="1347"/>
        <v/>
      </c>
      <c r="M1485" s="113" t="str">
        <f t="shared" si="1347"/>
        <v/>
      </c>
      <c r="N1485" s="113" t="str">
        <f t="shared" si="1347"/>
        <v/>
      </c>
      <c r="O1485" s="113" t="str">
        <f t="shared" si="1347"/>
        <v/>
      </c>
      <c r="P1485" s="113" t="str">
        <f t="shared" si="1347"/>
        <v/>
      </c>
      <c r="Q1485" s="113" t="str">
        <f t="shared" si="1347"/>
        <v/>
      </c>
      <c r="R1485" s="113" t="str">
        <f t="shared" si="1347"/>
        <v/>
      </c>
      <c r="S1485" s="113" t="str">
        <f t="shared" si="1347"/>
        <v/>
      </c>
      <c r="T1485" s="113" t="str">
        <f t="shared" si="1347"/>
        <v/>
      </c>
      <c r="U1485" s="113" t="str">
        <f t="shared" si="1347"/>
        <v/>
      </c>
      <c r="V1485" s="113" t="str">
        <f t="shared" si="1347"/>
        <v/>
      </c>
      <c r="W1485" s="113" t="str">
        <f t="shared" si="1347"/>
        <v/>
      </c>
      <c r="X1485" s="113" t="str">
        <f t="shared" si="1347"/>
        <v/>
      </c>
      <c r="Y1485" s="113" t="str">
        <f t="shared" si="1347"/>
        <v/>
      </c>
      <c r="Z1485" s="113" t="str">
        <f t="shared" si="1347"/>
        <v/>
      </c>
      <c r="AA1485" s="113" t="str">
        <f t="shared" si="1347"/>
        <v/>
      </c>
      <c r="AB1485" s="113" t="str">
        <f t="shared" si="1347"/>
        <v/>
      </c>
      <c r="AC1485" s="113" t="str">
        <f t="shared" si="1347"/>
        <v/>
      </c>
      <c r="AD1485" s="113" t="str">
        <f t="shared" si="1347"/>
        <v/>
      </c>
      <c r="AE1485" s="113" t="str">
        <f t="shared" si="1347"/>
        <v/>
      </c>
      <c r="AF1485" s="113" t="str">
        <f t="shared" si="1347"/>
        <v/>
      </c>
      <c r="AG1485" s="113" t="str">
        <f t="shared" si="1347"/>
        <v/>
      </c>
      <c r="AH1485" s="113" t="str">
        <f t="shared" si="1347"/>
        <v/>
      </c>
      <c r="AI1485" s="113" t="str">
        <f t="shared" si="1347"/>
        <v/>
      </c>
      <c r="AJ1485" s="113" t="str">
        <f t="shared" si="1347"/>
        <v/>
      </c>
      <c r="AK1485" s="113" t="str">
        <f t="shared" si="1347"/>
        <v/>
      </c>
      <c r="AL1485" s="113" t="str">
        <f t="shared" si="1347"/>
        <v/>
      </c>
      <c r="AM1485" s="113" t="str">
        <f t="shared" si="1347"/>
        <v/>
      </c>
      <c r="AN1485" s="113" t="str">
        <f t="shared" si="1347"/>
        <v/>
      </c>
      <c r="AO1485" s="113" t="str">
        <f t="shared" si="1347"/>
        <v/>
      </c>
      <c r="AP1485" s="113" t="str">
        <f t="shared" si="1347"/>
        <v/>
      </c>
      <c r="AQ1485" s="113" t="str">
        <f t="shared" si="1347"/>
        <v/>
      </c>
      <c r="AR1485" s="113" t="str">
        <f t="shared" si="1347"/>
        <v/>
      </c>
      <c r="AS1485" s="113" t="str">
        <f t="shared" si="1347"/>
        <v/>
      </c>
      <c r="AT1485" s="113" t="str">
        <f t="shared" si="1347"/>
        <v/>
      </c>
      <c r="AU1485" s="113" t="str">
        <f t="shared" si="1347"/>
        <v/>
      </c>
      <c r="AV1485" s="113" t="str">
        <f t="shared" si="1347"/>
        <v/>
      </c>
      <c r="AW1485" s="113" t="str">
        <f t="shared" si="1347"/>
        <v/>
      </c>
    </row>
    <row r="1486" spans="1:49">
      <c r="A1486" s="42" t="s">
        <v>33</v>
      </c>
      <c r="B1486" s="36" t="e">
        <f>(SUM(D1477:AW1477)-SUM(D1484:AW1484))^2/SUM(D1485:AW1485)</f>
        <v>#DIV/0!</v>
      </c>
      <c r="C1486" s="113"/>
      <c r="D1486" s="113"/>
      <c r="E1486" s="113"/>
      <c r="F1486" s="113"/>
      <c r="G1486" s="113"/>
      <c r="H1486" s="113"/>
      <c r="I1486" s="113"/>
      <c r="J1486" s="113"/>
      <c r="K1486" s="113"/>
      <c r="L1486" s="113"/>
      <c r="M1486" s="113"/>
      <c r="N1486" s="113"/>
      <c r="O1486" s="113"/>
      <c r="P1486" s="113"/>
      <c r="Q1486" s="113"/>
      <c r="R1486" s="113"/>
      <c r="S1486" s="113"/>
      <c r="T1486" s="113"/>
      <c r="U1486" s="113"/>
      <c r="V1486" s="113"/>
      <c r="W1486" s="113"/>
      <c r="X1486" s="113"/>
      <c r="Y1486" s="113"/>
      <c r="Z1486" s="113"/>
      <c r="AA1486" s="113"/>
      <c r="AB1486" s="113"/>
      <c r="AC1486" s="113"/>
      <c r="AD1486" s="113"/>
      <c r="AE1486" s="113"/>
      <c r="AF1486" s="113"/>
      <c r="AG1486" s="113"/>
      <c r="AH1486" s="113"/>
      <c r="AI1486" s="113"/>
      <c r="AJ1486" s="113"/>
      <c r="AK1486" s="113"/>
      <c r="AL1486" s="113"/>
      <c r="AM1486" s="113"/>
      <c r="AN1486" s="113"/>
      <c r="AO1486" s="113"/>
      <c r="AP1486" s="113"/>
      <c r="AQ1486" s="113"/>
      <c r="AR1486" s="113"/>
      <c r="AS1486" s="113"/>
      <c r="AT1486" s="113"/>
      <c r="AU1486" s="113"/>
      <c r="AV1486" s="113"/>
      <c r="AW1486" s="116"/>
    </row>
    <row r="1487" spans="1:49" ht="16" thickBot="1">
      <c r="A1487" s="46" t="s">
        <v>32</v>
      </c>
      <c r="B1487" s="47" t="e">
        <f>CHIDIST(B1486,1)</f>
        <v>#DIV/0!</v>
      </c>
      <c r="C1487" s="117"/>
      <c r="D1487" s="117"/>
      <c r="E1487" s="117"/>
      <c r="F1487" s="117"/>
      <c r="G1487" s="117"/>
      <c r="H1487" s="117"/>
      <c r="I1487" s="117"/>
      <c r="J1487" s="117"/>
      <c r="K1487" s="117"/>
      <c r="L1487" s="117"/>
      <c r="M1487" s="117"/>
      <c r="N1487" s="117"/>
      <c r="O1487" s="117"/>
      <c r="P1487" s="117"/>
      <c r="Q1487" s="117"/>
      <c r="R1487" s="117"/>
      <c r="S1487" s="117"/>
      <c r="T1487" s="117"/>
      <c r="U1487" s="117"/>
      <c r="V1487" s="117"/>
      <c r="W1487" s="117"/>
      <c r="X1487" s="117"/>
      <c r="Y1487" s="117"/>
      <c r="Z1487" s="117"/>
      <c r="AA1487" s="117"/>
      <c r="AB1487" s="117"/>
      <c r="AC1487" s="117"/>
      <c r="AD1487" s="117"/>
      <c r="AE1487" s="117"/>
      <c r="AF1487" s="117"/>
      <c r="AG1487" s="117"/>
      <c r="AH1487" s="117"/>
      <c r="AI1487" s="117"/>
      <c r="AJ1487" s="117"/>
      <c r="AK1487" s="117"/>
      <c r="AL1487" s="117"/>
      <c r="AM1487" s="117"/>
      <c r="AN1487" s="117"/>
      <c r="AO1487" s="117"/>
      <c r="AP1487" s="117"/>
      <c r="AQ1487" s="117"/>
      <c r="AR1487" s="117"/>
      <c r="AS1487" s="117"/>
      <c r="AT1487" s="117"/>
      <c r="AU1487" s="117"/>
      <c r="AV1487" s="117"/>
      <c r="AW1487" s="118"/>
    </row>
    <row r="1488" spans="1:49">
      <c r="A1488" s="33"/>
      <c r="B1488" s="33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  <c r="AC1488" s="37"/>
      <c r="AD1488" s="37"/>
      <c r="AE1488" s="37"/>
      <c r="AF1488" s="37"/>
      <c r="AG1488" s="37"/>
      <c r="AH1488" s="37"/>
      <c r="AI1488" s="37"/>
      <c r="AJ1488" s="37"/>
      <c r="AK1488" s="37"/>
      <c r="AL1488" s="37"/>
      <c r="AM1488" s="37"/>
      <c r="AN1488" s="37"/>
      <c r="AO1488" s="37"/>
      <c r="AP1488" s="37"/>
      <c r="AQ1488" s="37"/>
      <c r="AR1488" s="37"/>
      <c r="AS1488" s="37"/>
      <c r="AT1488" s="37"/>
      <c r="AU1488" s="37"/>
      <c r="AV1488" s="37"/>
      <c r="AW1488" s="37"/>
    </row>
    <row r="1489" spans="1:49" ht="16" thickBot="1">
      <c r="A1489" s="33"/>
      <c r="B1489" s="33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  <c r="AE1489" s="37"/>
      <c r="AF1489" s="37"/>
      <c r="AG1489" s="37"/>
      <c r="AH1489" s="37"/>
      <c r="AI1489" s="37"/>
      <c r="AJ1489" s="37"/>
      <c r="AK1489" s="37"/>
      <c r="AL1489" s="37"/>
      <c r="AM1489" s="37"/>
      <c r="AN1489" s="37"/>
      <c r="AO1489" s="37"/>
      <c r="AP1489" s="37"/>
      <c r="AQ1489" s="37"/>
      <c r="AR1489" s="37"/>
      <c r="AS1489" s="37"/>
      <c r="AT1489" s="37"/>
      <c r="AU1489" s="37"/>
      <c r="AV1489" s="37"/>
      <c r="AW1489" s="37"/>
    </row>
    <row r="1490" spans="1:49">
      <c r="A1490" s="43" t="str">
        <f>A1492&amp;" vs. "&amp;A1495</f>
        <v>Strain I vs. Strain K</v>
      </c>
      <c r="B1490" s="44" t="e">
        <f>"p = "&amp;FIXED(B1504,6)</f>
        <v>#DIV/0!</v>
      </c>
      <c r="C1490" s="114"/>
      <c r="D1490" s="114"/>
      <c r="E1490" s="114"/>
      <c r="F1490" s="114"/>
      <c r="G1490" s="114"/>
      <c r="H1490" s="114"/>
      <c r="I1490" s="114"/>
      <c r="J1490" s="114"/>
      <c r="K1490" s="114"/>
      <c r="L1490" s="114"/>
      <c r="M1490" s="114"/>
      <c r="N1490" s="114"/>
      <c r="O1490" s="114"/>
      <c r="P1490" s="114"/>
      <c r="Q1490" s="114"/>
      <c r="R1490" s="114"/>
      <c r="S1490" s="114"/>
      <c r="T1490" s="114"/>
      <c r="U1490" s="114"/>
      <c r="V1490" s="114"/>
      <c r="W1490" s="114"/>
      <c r="X1490" s="114"/>
      <c r="Y1490" s="114"/>
      <c r="Z1490" s="114"/>
      <c r="AA1490" s="114"/>
      <c r="AB1490" s="114"/>
      <c r="AC1490" s="114"/>
      <c r="AD1490" s="114"/>
      <c r="AE1490" s="114"/>
      <c r="AF1490" s="114"/>
      <c r="AG1490" s="114"/>
      <c r="AH1490" s="114"/>
      <c r="AI1490" s="114"/>
      <c r="AJ1490" s="114"/>
      <c r="AK1490" s="114"/>
      <c r="AL1490" s="114"/>
      <c r="AM1490" s="114"/>
      <c r="AN1490" s="114"/>
      <c r="AO1490" s="114"/>
      <c r="AP1490" s="114"/>
      <c r="AQ1490" s="114"/>
      <c r="AR1490" s="114"/>
      <c r="AS1490" s="114"/>
      <c r="AT1490" s="114"/>
      <c r="AU1490" s="114"/>
      <c r="AV1490" s="114"/>
      <c r="AW1490" s="115"/>
    </row>
    <row r="1491" spans="1:49">
      <c r="A1491" s="33"/>
      <c r="B1491" s="33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  <c r="AD1491" s="37"/>
      <c r="AE1491" s="37"/>
      <c r="AF1491" s="37"/>
      <c r="AG1491" s="37"/>
      <c r="AH1491" s="37"/>
      <c r="AI1491" s="37"/>
      <c r="AJ1491" s="37"/>
      <c r="AK1491" s="37"/>
      <c r="AL1491" s="37"/>
      <c r="AM1491" s="37"/>
      <c r="AN1491" s="37"/>
      <c r="AO1491" s="37"/>
      <c r="AP1491" s="37"/>
      <c r="AQ1491" s="37"/>
      <c r="AR1491" s="37"/>
      <c r="AS1491" s="37"/>
      <c r="AT1491" s="37"/>
      <c r="AU1491" s="37"/>
      <c r="AV1491" s="37"/>
      <c r="AW1491" s="37"/>
    </row>
    <row r="1492" spans="1:49">
      <c r="A1492" s="45" t="str">
        <f>A$318</f>
        <v>Strain I</v>
      </c>
      <c r="B1492" s="36"/>
      <c r="C1492" s="113"/>
      <c r="D1492" s="113"/>
      <c r="E1492" s="113"/>
      <c r="F1492" s="113"/>
      <c r="G1492" s="113"/>
      <c r="H1492" s="113"/>
      <c r="I1492" s="113"/>
      <c r="J1492" s="113"/>
      <c r="K1492" s="113"/>
      <c r="L1492" s="113"/>
      <c r="M1492" s="113"/>
      <c r="N1492" s="113"/>
      <c r="O1492" s="113"/>
      <c r="P1492" s="113"/>
      <c r="Q1492" s="113"/>
      <c r="R1492" s="113"/>
      <c r="S1492" s="113"/>
      <c r="T1492" s="113"/>
      <c r="U1492" s="113"/>
      <c r="V1492" s="113"/>
      <c r="W1492" s="113"/>
      <c r="X1492" s="113"/>
      <c r="Y1492" s="113"/>
      <c r="Z1492" s="113"/>
      <c r="AA1492" s="113"/>
      <c r="AB1492" s="113"/>
      <c r="AC1492" s="113"/>
      <c r="AD1492" s="113"/>
      <c r="AE1492" s="113"/>
      <c r="AF1492" s="113"/>
      <c r="AG1492" s="113"/>
      <c r="AH1492" s="113"/>
      <c r="AI1492" s="113"/>
      <c r="AJ1492" s="113"/>
      <c r="AK1492" s="113"/>
      <c r="AL1492" s="113"/>
      <c r="AM1492" s="113"/>
      <c r="AN1492" s="113"/>
      <c r="AO1492" s="113"/>
      <c r="AP1492" s="113"/>
      <c r="AQ1492" s="113"/>
      <c r="AR1492" s="113"/>
      <c r="AS1492" s="113"/>
      <c r="AT1492" s="113"/>
      <c r="AU1492" s="113"/>
      <c r="AV1492" s="113"/>
      <c r="AW1492" s="116"/>
    </row>
    <row r="1493" spans="1:49">
      <c r="A1493" s="42" t="str">
        <f>A$319</f>
        <v>Number of Subjects at Risk (N)</v>
      </c>
      <c r="B1493" s="36">
        <f>B$319</f>
        <v>0</v>
      </c>
      <c r="C1493" s="113">
        <f t="shared" ref="C1493:AW1493" si="1348">C$319</f>
        <v>0</v>
      </c>
      <c r="D1493" s="113">
        <f t="shared" si="1348"/>
        <v>0</v>
      </c>
      <c r="E1493" s="113">
        <f t="shared" si="1348"/>
        <v>0</v>
      </c>
      <c r="F1493" s="113">
        <f t="shared" si="1348"/>
        <v>0</v>
      </c>
      <c r="G1493" s="113">
        <f t="shared" si="1348"/>
        <v>0</v>
      </c>
      <c r="H1493" s="113">
        <f t="shared" si="1348"/>
        <v>0</v>
      </c>
      <c r="I1493" s="113">
        <f t="shared" si="1348"/>
        <v>0</v>
      </c>
      <c r="J1493" s="113">
        <f t="shared" si="1348"/>
        <v>0</v>
      </c>
      <c r="K1493" s="113">
        <f t="shared" si="1348"/>
        <v>0</v>
      </c>
      <c r="L1493" s="113">
        <f t="shared" si="1348"/>
        <v>0</v>
      </c>
      <c r="M1493" s="113">
        <f t="shared" si="1348"/>
        <v>0</v>
      </c>
      <c r="N1493" s="113">
        <f t="shared" si="1348"/>
        <v>0</v>
      </c>
      <c r="O1493" s="113">
        <f t="shared" si="1348"/>
        <v>0</v>
      </c>
      <c r="P1493" s="113">
        <f t="shared" si="1348"/>
        <v>0</v>
      </c>
      <c r="Q1493" s="113">
        <f t="shared" si="1348"/>
        <v>0</v>
      </c>
      <c r="R1493" s="113">
        <f t="shared" si="1348"/>
        <v>0</v>
      </c>
      <c r="S1493" s="113">
        <f t="shared" si="1348"/>
        <v>0</v>
      </c>
      <c r="T1493" s="113">
        <f t="shared" si="1348"/>
        <v>0</v>
      </c>
      <c r="U1493" s="113">
        <f t="shared" si="1348"/>
        <v>0</v>
      </c>
      <c r="V1493" s="113">
        <f t="shared" si="1348"/>
        <v>0</v>
      </c>
      <c r="W1493" s="113">
        <f t="shared" si="1348"/>
        <v>0</v>
      </c>
      <c r="X1493" s="113">
        <f t="shared" si="1348"/>
        <v>0</v>
      </c>
      <c r="Y1493" s="113">
        <f t="shared" si="1348"/>
        <v>0</v>
      </c>
      <c r="Z1493" s="113">
        <f t="shared" si="1348"/>
        <v>0</v>
      </c>
      <c r="AA1493" s="113">
        <f t="shared" si="1348"/>
        <v>0</v>
      </c>
      <c r="AB1493" s="113">
        <f t="shared" si="1348"/>
        <v>0</v>
      </c>
      <c r="AC1493" s="113">
        <f t="shared" si="1348"/>
        <v>0</v>
      </c>
      <c r="AD1493" s="113">
        <f t="shared" si="1348"/>
        <v>0</v>
      </c>
      <c r="AE1493" s="113">
        <f t="shared" si="1348"/>
        <v>0</v>
      </c>
      <c r="AF1493" s="113">
        <f t="shared" si="1348"/>
        <v>0</v>
      </c>
      <c r="AG1493" s="113">
        <f t="shared" si="1348"/>
        <v>0</v>
      </c>
      <c r="AH1493" s="113">
        <f t="shared" si="1348"/>
        <v>0</v>
      </c>
      <c r="AI1493" s="113">
        <f t="shared" si="1348"/>
        <v>0</v>
      </c>
      <c r="AJ1493" s="113">
        <f t="shared" si="1348"/>
        <v>0</v>
      </c>
      <c r="AK1493" s="113">
        <f t="shared" si="1348"/>
        <v>0</v>
      </c>
      <c r="AL1493" s="113">
        <f t="shared" si="1348"/>
        <v>0</v>
      </c>
      <c r="AM1493" s="113">
        <f t="shared" si="1348"/>
        <v>0</v>
      </c>
      <c r="AN1493" s="113">
        <f t="shared" si="1348"/>
        <v>0</v>
      </c>
      <c r="AO1493" s="113">
        <f t="shared" si="1348"/>
        <v>0</v>
      </c>
      <c r="AP1493" s="113">
        <f t="shared" si="1348"/>
        <v>0</v>
      </c>
      <c r="AQ1493" s="113">
        <f t="shared" si="1348"/>
        <v>0</v>
      </c>
      <c r="AR1493" s="113">
        <f t="shared" si="1348"/>
        <v>0</v>
      </c>
      <c r="AS1493" s="113">
        <f t="shared" si="1348"/>
        <v>0</v>
      </c>
      <c r="AT1493" s="113">
        <f t="shared" si="1348"/>
        <v>0</v>
      </c>
      <c r="AU1493" s="113">
        <f t="shared" si="1348"/>
        <v>0</v>
      </c>
      <c r="AV1493" s="113">
        <f t="shared" si="1348"/>
        <v>0</v>
      </c>
      <c r="AW1493" s="113">
        <f t="shared" si="1348"/>
        <v>0</v>
      </c>
    </row>
    <row r="1494" spans="1:49">
      <c r="A1494" s="42" t="str">
        <f>A$320</f>
        <v>Observed Number of Deaths (O)</v>
      </c>
      <c r="B1494" s="36">
        <f>B$320</f>
        <v>0</v>
      </c>
      <c r="C1494" s="113">
        <f t="shared" ref="C1494:AW1494" si="1349">C$320</f>
        <v>0</v>
      </c>
      <c r="D1494" s="113">
        <f t="shared" si="1349"/>
        <v>0</v>
      </c>
      <c r="E1494" s="113">
        <f t="shared" si="1349"/>
        <v>0</v>
      </c>
      <c r="F1494" s="113">
        <f t="shared" si="1349"/>
        <v>0</v>
      </c>
      <c r="G1494" s="113">
        <f t="shared" si="1349"/>
        <v>0</v>
      </c>
      <c r="H1494" s="113">
        <f t="shared" si="1349"/>
        <v>0</v>
      </c>
      <c r="I1494" s="113">
        <f t="shared" si="1349"/>
        <v>0</v>
      </c>
      <c r="J1494" s="113">
        <f t="shared" si="1349"/>
        <v>0</v>
      </c>
      <c r="K1494" s="113">
        <f t="shared" si="1349"/>
        <v>0</v>
      </c>
      <c r="L1494" s="113">
        <f t="shared" si="1349"/>
        <v>0</v>
      </c>
      <c r="M1494" s="113">
        <f t="shared" si="1349"/>
        <v>0</v>
      </c>
      <c r="N1494" s="113">
        <f t="shared" si="1349"/>
        <v>0</v>
      </c>
      <c r="O1494" s="113">
        <f t="shared" si="1349"/>
        <v>0</v>
      </c>
      <c r="P1494" s="113">
        <f t="shared" si="1349"/>
        <v>0</v>
      </c>
      <c r="Q1494" s="113">
        <f t="shared" si="1349"/>
        <v>0</v>
      </c>
      <c r="R1494" s="113">
        <f t="shared" si="1349"/>
        <v>0</v>
      </c>
      <c r="S1494" s="113">
        <f t="shared" si="1349"/>
        <v>0</v>
      </c>
      <c r="T1494" s="113">
        <f t="shared" si="1349"/>
        <v>0</v>
      </c>
      <c r="U1494" s="113">
        <f t="shared" si="1349"/>
        <v>0</v>
      </c>
      <c r="V1494" s="113">
        <f t="shared" si="1349"/>
        <v>0</v>
      </c>
      <c r="W1494" s="113">
        <f t="shared" si="1349"/>
        <v>0</v>
      </c>
      <c r="X1494" s="113">
        <f t="shared" si="1349"/>
        <v>0</v>
      </c>
      <c r="Y1494" s="113">
        <f t="shared" si="1349"/>
        <v>0</v>
      </c>
      <c r="Z1494" s="113">
        <f t="shared" si="1349"/>
        <v>0</v>
      </c>
      <c r="AA1494" s="113">
        <f t="shared" si="1349"/>
        <v>0</v>
      </c>
      <c r="AB1494" s="113">
        <f t="shared" si="1349"/>
        <v>0</v>
      </c>
      <c r="AC1494" s="113">
        <f t="shared" si="1349"/>
        <v>0</v>
      </c>
      <c r="AD1494" s="113">
        <f t="shared" si="1349"/>
        <v>0</v>
      </c>
      <c r="AE1494" s="113">
        <f t="shared" si="1349"/>
        <v>0</v>
      </c>
      <c r="AF1494" s="113">
        <f t="shared" si="1349"/>
        <v>0</v>
      </c>
      <c r="AG1494" s="113">
        <f t="shared" si="1349"/>
        <v>0</v>
      </c>
      <c r="AH1494" s="113">
        <f t="shared" si="1349"/>
        <v>0</v>
      </c>
      <c r="AI1494" s="113">
        <f t="shared" si="1349"/>
        <v>0</v>
      </c>
      <c r="AJ1494" s="113">
        <f t="shared" si="1349"/>
        <v>0</v>
      </c>
      <c r="AK1494" s="113">
        <f t="shared" si="1349"/>
        <v>0</v>
      </c>
      <c r="AL1494" s="113">
        <f t="shared" si="1349"/>
        <v>0</v>
      </c>
      <c r="AM1494" s="113">
        <f t="shared" si="1349"/>
        <v>0</v>
      </c>
      <c r="AN1494" s="113">
        <f t="shared" si="1349"/>
        <v>0</v>
      </c>
      <c r="AO1494" s="113">
        <f t="shared" si="1349"/>
        <v>0</v>
      </c>
      <c r="AP1494" s="113">
        <f t="shared" si="1349"/>
        <v>0</v>
      </c>
      <c r="AQ1494" s="113">
        <f t="shared" si="1349"/>
        <v>0</v>
      </c>
      <c r="AR1494" s="113">
        <f t="shared" si="1349"/>
        <v>0</v>
      </c>
      <c r="AS1494" s="113">
        <f t="shared" si="1349"/>
        <v>0</v>
      </c>
      <c r="AT1494" s="113">
        <f t="shared" si="1349"/>
        <v>0</v>
      </c>
      <c r="AU1494" s="113">
        <f t="shared" si="1349"/>
        <v>0</v>
      </c>
      <c r="AV1494" s="113">
        <f t="shared" si="1349"/>
        <v>0</v>
      </c>
      <c r="AW1494" s="113">
        <f t="shared" si="1349"/>
        <v>0</v>
      </c>
    </row>
    <row r="1495" spans="1:49">
      <c r="A1495" s="45" t="str">
        <f>A$390</f>
        <v>Strain K</v>
      </c>
      <c r="B1495" s="36"/>
      <c r="C1495" s="113"/>
      <c r="D1495" s="113"/>
      <c r="E1495" s="113"/>
      <c r="F1495" s="113"/>
      <c r="G1495" s="113"/>
      <c r="H1495" s="113"/>
      <c r="I1495" s="113"/>
      <c r="J1495" s="113"/>
      <c r="K1495" s="113"/>
      <c r="L1495" s="113"/>
      <c r="M1495" s="113"/>
      <c r="N1495" s="113"/>
      <c r="O1495" s="113"/>
      <c r="P1495" s="113"/>
      <c r="Q1495" s="113"/>
      <c r="R1495" s="113"/>
      <c r="S1495" s="113"/>
      <c r="T1495" s="113"/>
      <c r="U1495" s="113"/>
      <c r="V1495" s="113"/>
      <c r="W1495" s="113"/>
      <c r="X1495" s="113"/>
      <c r="Y1495" s="113"/>
      <c r="Z1495" s="113"/>
      <c r="AA1495" s="113"/>
      <c r="AB1495" s="113"/>
      <c r="AC1495" s="113"/>
      <c r="AD1495" s="113"/>
      <c r="AE1495" s="113"/>
      <c r="AF1495" s="113"/>
      <c r="AG1495" s="113"/>
      <c r="AH1495" s="113"/>
      <c r="AI1495" s="113"/>
      <c r="AJ1495" s="113"/>
      <c r="AK1495" s="113"/>
      <c r="AL1495" s="113"/>
      <c r="AM1495" s="113"/>
      <c r="AN1495" s="113"/>
      <c r="AO1495" s="113"/>
      <c r="AP1495" s="113"/>
      <c r="AQ1495" s="113"/>
      <c r="AR1495" s="113"/>
      <c r="AS1495" s="113"/>
      <c r="AT1495" s="113"/>
      <c r="AU1495" s="113"/>
      <c r="AV1495" s="113"/>
      <c r="AW1495" s="116"/>
    </row>
    <row r="1496" spans="1:49">
      <c r="A1496" s="42" t="str">
        <f>A$391</f>
        <v>Number of Subjects at Risk (N)</v>
      </c>
      <c r="B1496" s="36">
        <f>B$391</f>
        <v>0</v>
      </c>
      <c r="C1496" s="113">
        <f t="shared" ref="C1496:AW1496" si="1350">C$391</f>
        <v>0</v>
      </c>
      <c r="D1496" s="113">
        <f t="shared" si="1350"/>
        <v>0</v>
      </c>
      <c r="E1496" s="113">
        <f t="shared" si="1350"/>
        <v>0</v>
      </c>
      <c r="F1496" s="113">
        <f t="shared" si="1350"/>
        <v>0</v>
      </c>
      <c r="G1496" s="113">
        <f t="shared" si="1350"/>
        <v>0</v>
      </c>
      <c r="H1496" s="113">
        <f t="shared" si="1350"/>
        <v>0</v>
      </c>
      <c r="I1496" s="113">
        <f t="shared" si="1350"/>
        <v>0</v>
      </c>
      <c r="J1496" s="113">
        <f t="shared" si="1350"/>
        <v>0</v>
      </c>
      <c r="K1496" s="113">
        <f t="shared" si="1350"/>
        <v>0</v>
      </c>
      <c r="L1496" s="113">
        <f t="shared" si="1350"/>
        <v>0</v>
      </c>
      <c r="M1496" s="113">
        <f t="shared" si="1350"/>
        <v>0</v>
      </c>
      <c r="N1496" s="113">
        <f t="shared" si="1350"/>
        <v>0</v>
      </c>
      <c r="O1496" s="113">
        <f t="shared" si="1350"/>
        <v>0</v>
      </c>
      <c r="P1496" s="113">
        <f t="shared" si="1350"/>
        <v>0</v>
      </c>
      <c r="Q1496" s="113">
        <f t="shared" si="1350"/>
        <v>0</v>
      </c>
      <c r="R1496" s="113">
        <f t="shared" si="1350"/>
        <v>0</v>
      </c>
      <c r="S1496" s="113">
        <f t="shared" si="1350"/>
        <v>0</v>
      </c>
      <c r="T1496" s="113">
        <f t="shared" si="1350"/>
        <v>0</v>
      </c>
      <c r="U1496" s="113">
        <f t="shared" si="1350"/>
        <v>0</v>
      </c>
      <c r="V1496" s="113">
        <f t="shared" si="1350"/>
        <v>0</v>
      </c>
      <c r="W1496" s="113">
        <f t="shared" si="1350"/>
        <v>0</v>
      </c>
      <c r="X1496" s="113">
        <f t="shared" si="1350"/>
        <v>0</v>
      </c>
      <c r="Y1496" s="113">
        <f t="shared" si="1350"/>
        <v>0</v>
      </c>
      <c r="Z1496" s="113">
        <f t="shared" si="1350"/>
        <v>0</v>
      </c>
      <c r="AA1496" s="113">
        <f t="shared" si="1350"/>
        <v>0</v>
      </c>
      <c r="AB1496" s="113">
        <f t="shared" si="1350"/>
        <v>0</v>
      </c>
      <c r="AC1496" s="113">
        <f t="shared" si="1350"/>
        <v>0</v>
      </c>
      <c r="AD1496" s="113">
        <f t="shared" si="1350"/>
        <v>0</v>
      </c>
      <c r="AE1496" s="113">
        <f t="shared" si="1350"/>
        <v>0</v>
      </c>
      <c r="AF1496" s="113">
        <f t="shared" si="1350"/>
        <v>0</v>
      </c>
      <c r="AG1496" s="113">
        <f t="shared" si="1350"/>
        <v>0</v>
      </c>
      <c r="AH1496" s="113">
        <f t="shared" si="1350"/>
        <v>0</v>
      </c>
      <c r="AI1496" s="113">
        <f t="shared" si="1350"/>
        <v>0</v>
      </c>
      <c r="AJ1496" s="113">
        <f t="shared" si="1350"/>
        <v>0</v>
      </c>
      <c r="AK1496" s="113">
        <f t="shared" si="1350"/>
        <v>0</v>
      </c>
      <c r="AL1496" s="113">
        <f t="shared" si="1350"/>
        <v>0</v>
      </c>
      <c r="AM1496" s="113">
        <f t="shared" si="1350"/>
        <v>0</v>
      </c>
      <c r="AN1496" s="113">
        <f t="shared" si="1350"/>
        <v>0</v>
      </c>
      <c r="AO1496" s="113">
        <f t="shared" si="1350"/>
        <v>0</v>
      </c>
      <c r="AP1496" s="113">
        <f t="shared" si="1350"/>
        <v>0</v>
      </c>
      <c r="AQ1496" s="113">
        <f t="shared" si="1350"/>
        <v>0</v>
      </c>
      <c r="AR1496" s="113">
        <f t="shared" si="1350"/>
        <v>0</v>
      </c>
      <c r="AS1496" s="113">
        <f t="shared" si="1350"/>
        <v>0</v>
      </c>
      <c r="AT1496" s="113">
        <f t="shared" si="1350"/>
        <v>0</v>
      </c>
      <c r="AU1496" s="113">
        <f t="shared" si="1350"/>
        <v>0</v>
      </c>
      <c r="AV1496" s="113">
        <f t="shared" si="1350"/>
        <v>0</v>
      </c>
      <c r="AW1496" s="113">
        <f t="shared" si="1350"/>
        <v>0</v>
      </c>
    </row>
    <row r="1497" spans="1:49">
      <c r="A1497" s="42" t="str">
        <f>A$392</f>
        <v>Observed Number of Deaths (O)</v>
      </c>
      <c r="B1497" s="36">
        <f>B$392</f>
        <v>0</v>
      </c>
      <c r="C1497" s="113">
        <f t="shared" ref="C1497:AW1497" si="1351">C$392</f>
        <v>0</v>
      </c>
      <c r="D1497" s="113">
        <f t="shared" si="1351"/>
        <v>0</v>
      </c>
      <c r="E1497" s="113">
        <f t="shared" si="1351"/>
        <v>0</v>
      </c>
      <c r="F1497" s="113">
        <f t="shared" si="1351"/>
        <v>0</v>
      </c>
      <c r="G1497" s="113">
        <f t="shared" si="1351"/>
        <v>0</v>
      </c>
      <c r="H1497" s="113">
        <f t="shared" si="1351"/>
        <v>0</v>
      </c>
      <c r="I1497" s="113">
        <f t="shared" si="1351"/>
        <v>0</v>
      </c>
      <c r="J1497" s="113">
        <f t="shared" si="1351"/>
        <v>0</v>
      </c>
      <c r="K1497" s="113">
        <f t="shared" si="1351"/>
        <v>0</v>
      </c>
      <c r="L1497" s="113">
        <f t="shared" si="1351"/>
        <v>0</v>
      </c>
      <c r="M1497" s="113">
        <f t="shared" si="1351"/>
        <v>0</v>
      </c>
      <c r="N1497" s="113">
        <f t="shared" si="1351"/>
        <v>0</v>
      </c>
      <c r="O1497" s="113">
        <f t="shared" si="1351"/>
        <v>0</v>
      </c>
      <c r="P1497" s="113">
        <f t="shared" si="1351"/>
        <v>0</v>
      </c>
      <c r="Q1497" s="113">
        <f t="shared" si="1351"/>
        <v>0</v>
      </c>
      <c r="R1497" s="113">
        <f t="shared" si="1351"/>
        <v>0</v>
      </c>
      <c r="S1497" s="113">
        <f t="shared" si="1351"/>
        <v>0</v>
      </c>
      <c r="T1497" s="113">
        <f t="shared" si="1351"/>
        <v>0</v>
      </c>
      <c r="U1497" s="113">
        <f t="shared" si="1351"/>
        <v>0</v>
      </c>
      <c r="V1497" s="113">
        <f t="shared" si="1351"/>
        <v>0</v>
      </c>
      <c r="W1497" s="113">
        <f t="shared" si="1351"/>
        <v>0</v>
      </c>
      <c r="X1497" s="113">
        <f t="shared" si="1351"/>
        <v>0</v>
      </c>
      <c r="Y1497" s="113">
        <f t="shared" si="1351"/>
        <v>0</v>
      </c>
      <c r="Z1497" s="113">
        <f t="shared" si="1351"/>
        <v>0</v>
      </c>
      <c r="AA1497" s="113">
        <f t="shared" si="1351"/>
        <v>0</v>
      </c>
      <c r="AB1497" s="113">
        <f t="shared" si="1351"/>
        <v>0</v>
      </c>
      <c r="AC1497" s="113">
        <f t="shared" si="1351"/>
        <v>0</v>
      </c>
      <c r="AD1497" s="113">
        <f t="shared" si="1351"/>
        <v>0</v>
      </c>
      <c r="AE1497" s="113">
        <f t="shared" si="1351"/>
        <v>0</v>
      </c>
      <c r="AF1497" s="113">
        <f t="shared" si="1351"/>
        <v>0</v>
      </c>
      <c r="AG1497" s="113">
        <f t="shared" si="1351"/>
        <v>0</v>
      </c>
      <c r="AH1497" s="113">
        <f t="shared" si="1351"/>
        <v>0</v>
      </c>
      <c r="AI1497" s="113">
        <f t="shared" si="1351"/>
        <v>0</v>
      </c>
      <c r="AJ1497" s="113">
        <f t="shared" si="1351"/>
        <v>0</v>
      </c>
      <c r="AK1497" s="113">
        <f t="shared" si="1351"/>
        <v>0</v>
      </c>
      <c r="AL1497" s="113">
        <f t="shared" si="1351"/>
        <v>0</v>
      </c>
      <c r="AM1497" s="113">
        <f t="shared" si="1351"/>
        <v>0</v>
      </c>
      <c r="AN1497" s="113">
        <f t="shared" si="1351"/>
        <v>0</v>
      </c>
      <c r="AO1497" s="113">
        <f t="shared" si="1351"/>
        <v>0</v>
      </c>
      <c r="AP1497" s="113">
        <f t="shared" si="1351"/>
        <v>0</v>
      </c>
      <c r="AQ1497" s="113">
        <f t="shared" si="1351"/>
        <v>0</v>
      </c>
      <c r="AR1497" s="113">
        <f t="shared" si="1351"/>
        <v>0</v>
      </c>
      <c r="AS1497" s="113">
        <f t="shared" si="1351"/>
        <v>0</v>
      </c>
      <c r="AT1497" s="113">
        <f t="shared" si="1351"/>
        <v>0</v>
      </c>
      <c r="AU1497" s="113">
        <f t="shared" si="1351"/>
        <v>0</v>
      </c>
      <c r="AV1497" s="113">
        <f t="shared" si="1351"/>
        <v>0</v>
      </c>
      <c r="AW1497" s="113">
        <f t="shared" si="1351"/>
        <v>0</v>
      </c>
    </row>
    <row r="1498" spans="1:49">
      <c r="A1498" s="45" t="s">
        <v>29</v>
      </c>
      <c r="B1498" s="36"/>
      <c r="C1498" s="113"/>
      <c r="D1498" s="113"/>
      <c r="E1498" s="113"/>
      <c r="F1498" s="113"/>
      <c r="G1498" s="113"/>
      <c r="H1498" s="113"/>
      <c r="I1498" s="113"/>
      <c r="J1498" s="113"/>
      <c r="K1498" s="113"/>
      <c r="L1498" s="113"/>
      <c r="M1498" s="113"/>
      <c r="N1498" s="113"/>
      <c r="O1498" s="113"/>
      <c r="P1498" s="113"/>
      <c r="Q1498" s="113"/>
      <c r="R1498" s="113"/>
      <c r="S1498" s="113"/>
      <c r="T1498" s="113"/>
      <c r="U1498" s="113"/>
      <c r="V1498" s="113"/>
      <c r="W1498" s="113"/>
      <c r="X1498" s="113"/>
      <c r="Y1498" s="113"/>
      <c r="Z1498" s="113"/>
      <c r="AA1498" s="113"/>
      <c r="AB1498" s="113"/>
      <c r="AC1498" s="113"/>
      <c r="AD1498" s="113"/>
      <c r="AE1498" s="113"/>
      <c r="AF1498" s="113"/>
      <c r="AG1498" s="113"/>
      <c r="AH1498" s="113"/>
      <c r="AI1498" s="113"/>
      <c r="AJ1498" s="113"/>
      <c r="AK1498" s="113"/>
      <c r="AL1498" s="113"/>
      <c r="AM1498" s="113"/>
      <c r="AN1498" s="113"/>
      <c r="AO1498" s="113"/>
      <c r="AP1498" s="113"/>
      <c r="AQ1498" s="113"/>
      <c r="AR1498" s="113"/>
      <c r="AS1498" s="113"/>
      <c r="AT1498" s="113"/>
      <c r="AU1498" s="113"/>
      <c r="AV1498" s="113"/>
      <c r="AW1498" s="116"/>
    </row>
    <row r="1499" spans="1:49">
      <c r="A1499" s="42" t="s">
        <v>30</v>
      </c>
      <c r="B1499" s="36"/>
      <c r="C1499" s="113">
        <f>C1493+C1496</f>
        <v>0</v>
      </c>
      <c r="D1499" s="113">
        <f t="shared" ref="D1499:AW1499" si="1352">D1493+D1496</f>
        <v>0</v>
      </c>
      <c r="E1499" s="113">
        <f t="shared" si="1352"/>
        <v>0</v>
      </c>
      <c r="F1499" s="113">
        <f t="shared" si="1352"/>
        <v>0</v>
      </c>
      <c r="G1499" s="113">
        <f t="shared" si="1352"/>
        <v>0</v>
      </c>
      <c r="H1499" s="113">
        <f t="shared" si="1352"/>
        <v>0</v>
      </c>
      <c r="I1499" s="113">
        <f t="shared" si="1352"/>
        <v>0</v>
      </c>
      <c r="J1499" s="113">
        <f t="shared" si="1352"/>
        <v>0</v>
      </c>
      <c r="K1499" s="113">
        <f t="shared" si="1352"/>
        <v>0</v>
      </c>
      <c r="L1499" s="113">
        <f t="shared" si="1352"/>
        <v>0</v>
      </c>
      <c r="M1499" s="113">
        <f t="shared" si="1352"/>
        <v>0</v>
      </c>
      <c r="N1499" s="113">
        <f t="shared" si="1352"/>
        <v>0</v>
      </c>
      <c r="O1499" s="113">
        <f t="shared" si="1352"/>
        <v>0</v>
      </c>
      <c r="P1499" s="113">
        <f t="shared" si="1352"/>
        <v>0</v>
      </c>
      <c r="Q1499" s="113">
        <f t="shared" si="1352"/>
        <v>0</v>
      </c>
      <c r="R1499" s="113">
        <f t="shared" si="1352"/>
        <v>0</v>
      </c>
      <c r="S1499" s="113">
        <f t="shared" si="1352"/>
        <v>0</v>
      </c>
      <c r="T1499" s="113">
        <f t="shared" si="1352"/>
        <v>0</v>
      </c>
      <c r="U1499" s="113">
        <f t="shared" si="1352"/>
        <v>0</v>
      </c>
      <c r="V1499" s="113">
        <f t="shared" si="1352"/>
        <v>0</v>
      </c>
      <c r="W1499" s="113">
        <f t="shared" si="1352"/>
        <v>0</v>
      </c>
      <c r="X1499" s="113">
        <f t="shared" si="1352"/>
        <v>0</v>
      </c>
      <c r="Y1499" s="113">
        <f t="shared" si="1352"/>
        <v>0</v>
      </c>
      <c r="Z1499" s="113">
        <f t="shared" si="1352"/>
        <v>0</v>
      </c>
      <c r="AA1499" s="113">
        <f t="shared" si="1352"/>
        <v>0</v>
      </c>
      <c r="AB1499" s="113">
        <f t="shared" si="1352"/>
        <v>0</v>
      </c>
      <c r="AC1499" s="113">
        <f t="shared" si="1352"/>
        <v>0</v>
      </c>
      <c r="AD1499" s="113">
        <f t="shared" si="1352"/>
        <v>0</v>
      </c>
      <c r="AE1499" s="113">
        <f t="shared" si="1352"/>
        <v>0</v>
      </c>
      <c r="AF1499" s="113">
        <f t="shared" si="1352"/>
        <v>0</v>
      </c>
      <c r="AG1499" s="113">
        <f t="shared" si="1352"/>
        <v>0</v>
      </c>
      <c r="AH1499" s="113">
        <f t="shared" si="1352"/>
        <v>0</v>
      </c>
      <c r="AI1499" s="113">
        <f t="shared" si="1352"/>
        <v>0</v>
      </c>
      <c r="AJ1499" s="113">
        <f t="shared" si="1352"/>
        <v>0</v>
      </c>
      <c r="AK1499" s="113">
        <f t="shared" si="1352"/>
        <v>0</v>
      </c>
      <c r="AL1499" s="113">
        <f t="shared" si="1352"/>
        <v>0</v>
      </c>
      <c r="AM1499" s="113">
        <f t="shared" si="1352"/>
        <v>0</v>
      </c>
      <c r="AN1499" s="113">
        <f t="shared" si="1352"/>
        <v>0</v>
      </c>
      <c r="AO1499" s="113">
        <f t="shared" si="1352"/>
        <v>0</v>
      </c>
      <c r="AP1499" s="113">
        <f t="shared" si="1352"/>
        <v>0</v>
      </c>
      <c r="AQ1499" s="113">
        <f t="shared" si="1352"/>
        <v>0</v>
      </c>
      <c r="AR1499" s="113">
        <f t="shared" si="1352"/>
        <v>0</v>
      </c>
      <c r="AS1499" s="113">
        <f t="shared" si="1352"/>
        <v>0</v>
      </c>
      <c r="AT1499" s="113">
        <f t="shared" si="1352"/>
        <v>0</v>
      </c>
      <c r="AU1499" s="113">
        <f t="shared" si="1352"/>
        <v>0</v>
      </c>
      <c r="AV1499" s="113">
        <f t="shared" si="1352"/>
        <v>0</v>
      </c>
      <c r="AW1499" s="116">
        <f t="shared" si="1352"/>
        <v>0</v>
      </c>
    </row>
    <row r="1500" spans="1:49">
      <c r="A1500" s="42" t="s">
        <v>31</v>
      </c>
      <c r="B1500" s="36"/>
      <c r="C1500" s="113">
        <f t="shared" ref="C1500:AW1500" si="1353">C1494+C1497</f>
        <v>0</v>
      </c>
      <c r="D1500" s="113">
        <f t="shared" si="1353"/>
        <v>0</v>
      </c>
      <c r="E1500" s="113">
        <f t="shared" si="1353"/>
        <v>0</v>
      </c>
      <c r="F1500" s="113">
        <f t="shared" si="1353"/>
        <v>0</v>
      </c>
      <c r="G1500" s="113">
        <f t="shared" si="1353"/>
        <v>0</v>
      </c>
      <c r="H1500" s="113">
        <f t="shared" si="1353"/>
        <v>0</v>
      </c>
      <c r="I1500" s="113">
        <f t="shared" si="1353"/>
        <v>0</v>
      </c>
      <c r="J1500" s="113">
        <f t="shared" si="1353"/>
        <v>0</v>
      </c>
      <c r="K1500" s="113">
        <f t="shared" si="1353"/>
        <v>0</v>
      </c>
      <c r="L1500" s="113">
        <f t="shared" si="1353"/>
        <v>0</v>
      </c>
      <c r="M1500" s="113">
        <f t="shared" si="1353"/>
        <v>0</v>
      </c>
      <c r="N1500" s="113">
        <f t="shared" si="1353"/>
        <v>0</v>
      </c>
      <c r="O1500" s="113">
        <f t="shared" si="1353"/>
        <v>0</v>
      </c>
      <c r="P1500" s="113">
        <f t="shared" si="1353"/>
        <v>0</v>
      </c>
      <c r="Q1500" s="113">
        <f t="shared" si="1353"/>
        <v>0</v>
      </c>
      <c r="R1500" s="113">
        <f t="shared" si="1353"/>
        <v>0</v>
      </c>
      <c r="S1500" s="113">
        <f t="shared" si="1353"/>
        <v>0</v>
      </c>
      <c r="T1500" s="113">
        <f t="shared" si="1353"/>
        <v>0</v>
      </c>
      <c r="U1500" s="113">
        <f t="shared" si="1353"/>
        <v>0</v>
      </c>
      <c r="V1500" s="113">
        <f t="shared" si="1353"/>
        <v>0</v>
      </c>
      <c r="W1500" s="113">
        <f t="shared" si="1353"/>
        <v>0</v>
      </c>
      <c r="X1500" s="113">
        <f t="shared" si="1353"/>
        <v>0</v>
      </c>
      <c r="Y1500" s="113">
        <f t="shared" si="1353"/>
        <v>0</v>
      </c>
      <c r="Z1500" s="113">
        <f t="shared" si="1353"/>
        <v>0</v>
      </c>
      <c r="AA1500" s="113">
        <f t="shared" si="1353"/>
        <v>0</v>
      </c>
      <c r="AB1500" s="113">
        <f t="shared" si="1353"/>
        <v>0</v>
      </c>
      <c r="AC1500" s="113">
        <f t="shared" si="1353"/>
        <v>0</v>
      </c>
      <c r="AD1500" s="113">
        <f t="shared" si="1353"/>
        <v>0</v>
      </c>
      <c r="AE1500" s="113">
        <f t="shared" si="1353"/>
        <v>0</v>
      </c>
      <c r="AF1500" s="113">
        <f t="shared" si="1353"/>
        <v>0</v>
      </c>
      <c r="AG1500" s="113">
        <f t="shared" si="1353"/>
        <v>0</v>
      </c>
      <c r="AH1500" s="113">
        <f t="shared" si="1353"/>
        <v>0</v>
      </c>
      <c r="AI1500" s="113">
        <f t="shared" si="1353"/>
        <v>0</v>
      </c>
      <c r="AJ1500" s="113">
        <f t="shared" si="1353"/>
        <v>0</v>
      </c>
      <c r="AK1500" s="113">
        <f t="shared" si="1353"/>
        <v>0</v>
      </c>
      <c r="AL1500" s="113">
        <f t="shared" si="1353"/>
        <v>0</v>
      </c>
      <c r="AM1500" s="113">
        <f t="shared" si="1353"/>
        <v>0</v>
      </c>
      <c r="AN1500" s="113">
        <f t="shared" si="1353"/>
        <v>0</v>
      </c>
      <c r="AO1500" s="113">
        <f t="shared" si="1353"/>
        <v>0</v>
      </c>
      <c r="AP1500" s="113">
        <f t="shared" si="1353"/>
        <v>0</v>
      </c>
      <c r="AQ1500" s="113">
        <f t="shared" si="1353"/>
        <v>0</v>
      </c>
      <c r="AR1500" s="113">
        <f t="shared" si="1353"/>
        <v>0</v>
      </c>
      <c r="AS1500" s="113">
        <f t="shared" si="1353"/>
        <v>0</v>
      </c>
      <c r="AT1500" s="113">
        <f t="shared" si="1353"/>
        <v>0</v>
      </c>
      <c r="AU1500" s="113">
        <f t="shared" si="1353"/>
        <v>0</v>
      </c>
      <c r="AV1500" s="113">
        <f t="shared" si="1353"/>
        <v>0</v>
      </c>
      <c r="AW1500" s="116">
        <f t="shared" si="1353"/>
        <v>0</v>
      </c>
    </row>
    <row r="1501" spans="1:49">
      <c r="A1501" s="42" t="s">
        <v>34</v>
      </c>
      <c r="B1501" s="36"/>
      <c r="C1501" s="113" t="str">
        <f>IF(C1499&gt;0, C1500*(C1493/C1499),"")</f>
        <v/>
      </c>
      <c r="D1501" s="113" t="str">
        <f t="shared" ref="D1501:AW1501" si="1354">IF(D1499&gt;0, D1500*(D1493/D1499),"")</f>
        <v/>
      </c>
      <c r="E1501" s="113" t="str">
        <f t="shared" si="1354"/>
        <v/>
      </c>
      <c r="F1501" s="113" t="str">
        <f t="shared" si="1354"/>
        <v/>
      </c>
      <c r="G1501" s="113" t="str">
        <f t="shared" si="1354"/>
        <v/>
      </c>
      <c r="H1501" s="113" t="str">
        <f t="shared" si="1354"/>
        <v/>
      </c>
      <c r="I1501" s="113" t="str">
        <f t="shared" si="1354"/>
        <v/>
      </c>
      <c r="J1501" s="113" t="str">
        <f t="shared" si="1354"/>
        <v/>
      </c>
      <c r="K1501" s="113" t="str">
        <f t="shared" si="1354"/>
        <v/>
      </c>
      <c r="L1501" s="113" t="str">
        <f t="shared" si="1354"/>
        <v/>
      </c>
      <c r="M1501" s="113" t="str">
        <f t="shared" si="1354"/>
        <v/>
      </c>
      <c r="N1501" s="113" t="str">
        <f t="shared" si="1354"/>
        <v/>
      </c>
      <c r="O1501" s="113" t="str">
        <f t="shared" si="1354"/>
        <v/>
      </c>
      <c r="P1501" s="113" t="str">
        <f t="shared" si="1354"/>
        <v/>
      </c>
      <c r="Q1501" s="113" t="str">
        <f t="shared" si="1354"/>
        <v/>
      </c>
      <c r="R1501" s="113" t="str">
        <f t="shared" si="1354"/>
        <v/>
      </c>
      <c r="S1501" s="113" t="str">
        <f t="shared" si="1354"/>
        <v/>
      </c>
      <c r="T1501" s="113" t="str">
        <f t="shared" si="1354"/>
        <v/>
      </c>
      <c r="U1501" s="113" t="str">
        <f t="shared" si="1354"/>
        <v/>
      </c>
      <c r="V1501" s="113" t="str">
        <f t="shared" si="1354"/>
        <v/>
      </c>
      <c r="W1501" s="113" t="str">
        <f t="shared" si="1354"/>
        <v/>
      </c>
      <c r="X1501" s="113" t="str">
        <f t="shared" si="1354"/>
        <v/>
      </c>
      <c r="Y1501" s="113" t="str">
        <f t="shared" si="1354"/>
        <v/>
      </c>
      <c r="Z1501" s="113" t="str">
        <f t="shared" si="1354"/>
        <v/>
      </c>
      <c r="AA1501" s="113" t="str">
        <f t="shared" si="1354"/>
        <v/>
      </c>
      <c r="AB1501" s="113" t="str">
        <f t="shared" si="1354"/>
        <v/>
      </c>
      <c r="AC1501" s="113" t="str">
        <f t="shared" si="1354"/>
        <v/>
      </c>
      <c r="AD1501" s="113" t="str">
        <f t="shared" si="1354"/>
        <v/>
      </c>
      <c r="AE1501" s="113" t="str">
        <f t="shared" si="1354"/>
        <v/>
      </c>
      <c r="AF1501" s="113" t="str">
        <f t="shared" si="1354"/>
        <v/>
      </c>
      <c r="AG1501" s="113" t="str">
        <f t="shared" si="1354"/>
        <v/>
      </c>
      <c r="AH1501" s="113" t="str">
        <f t="shared" si="1354"/>
        <v/>
      </c>
      <c r="AI1501" s="113" t="str">
        <f t="shared" si="1354"/>
        <v/>
      </c>
      <c r="AJ1501" s="113" t="str">
        <f t="shared" si="1354"/>
        <v/>
      </c>
      <c r="AK1501" s="113" t="str">
        <f t="shared" si="1354"/>
        <v/>
      </c>
      <c r="AL1501" s="113" t="str">
        <f t="shared" si="1354"/>
        <v/>
      </c>
      <c r="AM1501" s="113" t="str">
        <f t="shared" si="1354"/>
        <v/>
      </c>
      <c r="AN1501" s="113" t="str">
        <f t="shared" si="1354"/>
        <v/>
      </c>
      <c r="AO1501" s="113" t="str">
        <f t="shared" si="1354"/>
        <v/>
      </c>
      <c r="AP1501" s="113" t="str">
        <f t="shared" si="1354"/>
        <v/>
      </c>
      <c r="AQ1501" s="113" t="str">
        <f t="shared" si="1354"/>
        <v/>
      </c>
      <c r="AR1501" s="113" t="str">
        <f t="shared" si="1354"/>
        <v/>
      </c>
      <c r="AS1501" s="113" t="str">
        <f t="shared" si="1354"/>
        <v/>
      </c>
      <c r="AT1501" s="113" t="str">
        <f t="shared" si="1354"/>
        <v/>
      </c>
      <c r="AU1501" s="113" t="str">
        <f t="shared" si="1354"/>
        <v/>
      </c>
      <c r="AV1501" s="113" t="str">
        <f t="shared" si="1354"/>
        <v/>
      </c>
      <c r="AW1501" s="116" t="str">
        <f t="shared" si="1354"/>
        <v/>
      </c>
    </row>
    <row r="1502" spans="1:49">
      <c r="A1502" s="42" t="s">
        <v>35</v>
      </c>
      <c r="B1502" s="36"/>
      <c r="C1502" s="113" t="str">
        <f>IF(C1499&gt;0, IF((C1499-1)=0,"", ( C1500*(C1493/C1499)*(1-(C1493/C1499))*(C1499-C1500))/(C1499-1)), "")</f>
        <v/>
      </c>
      <c r="D1502" s="113" t="str">
        <f t="shared" ref="D1502:AW1502" si="1355">IF(D1499&gt;0, IF((D1499-1)=0,"", ( D1500*(D1493/D1499)*(1-(D1493/D1499))*(D1499-D1500))/(D1499-1)), "")</f>
        <v/>
      </c>
      <c r="E1502" s="113" t="str">
        <f t="shared" si="1355"/>
        <v/>
      </c>
      <c r="F1502" s="113" t="str">
        <f t="shared" si="1355"/>
        <v/>
      </c>
      <c r="G1502" s="113" t="str">
        <f t="shared" si="1355"/>
        <v/>
      </c>
      <c r="H1502" s="113" t="str">
        <f t="shared" si="1355"/>
        <v/>
      </c>
      <c r="I1502" s="113" t="str">
        <f t="shared" si="1355"/>
        <v/>
      </c>
      <c r="J1502" s="113" t="str">
        <f t="shared" si="1355"/>
        <v/>
      </c>
      <c r="K1502" s="113" t="str">
        <f t="shared" si="1355"/>
        <v/>
      </c>
      <c r="L1502" s="113" t="str">
        <f t="shared" si="1355"/>
        <v/>
      </c>
      <c r="M1502" s="113" t="str">
        <f t="shared" si="1355"/>
        <v/>
      </c>
      <c r="N1502" s="113" t="str">
        <f t="shared" si="1355"/>
        <v/>
      </c>
      <c r="O1502" s="113" t="str">
        <f t="shared" si="1355"/>
        <v/>
      </c>
      <c r="P1502" s="113" t="str">
        <f t="shared" si="1355"/>
        <v/>
      </c>
      <c r="Q1502" s="113" t="str">
        <f t="shared" si="1355"/>
        <v/>
      </c>
      <c r="R1502" s="113" t="str">
        <f t="shared" si="1355"/>
        <v/>
      </c>
      <c r="S1502" s="113" t="str">
        <f t="shared" si="1355"/>
        <v/>
      </c>
      <c r="T1502" s="113" t="str">
        <f t="shared" si="1355"/>
        <v/>
      </c>
      <c r="U1502" s="113" t="str">
        <f t="shared" si="1355"/>
        <v/>
      </c>
      <c r="V1502" s="113" t="str">
        <f t="shared" si="1355"/>
        <v/>
      </c>
      <c r="W1502" s="113" t="str">
        <f t="shared" si="1355"/>
        <v/>
      </c>
      <c r="X1502" s="113" t="str">
        <f t="shared" si="1355"/>
        <v/>
      </c>
      <c r="Y1502" s="113" t="str">
        <f t="shared" si="1355"/>
        <v/>
      </c>
      <c r="Z1502" s="113" t="str">
        <f t="shared" si="1355"/>
        <v/>
      </c>
      <c r="AA1502" s="113" t="str">
        <f t="shared" si="1355"/>
        <v/>
      </c>
      <c r="AB1502" s="113" t="str">
        <f t="shared" si="1355"/>
        <v/>
      </c>
      <c r="AC1502" s="113" t="str">
        <f t="shared" si="1355"/>
        <v/>
      </c>
      <c r="AD1502" s="113" t="str">
        <f t="shared" si="1355"/>
        <v/>
      </c>
      <c r="AE1502" s="113" t="str">
        <f t="shared" si="1355"/>
        <v/>
      </c>
      <c r="AF1502" s="113" t="str">
        <f t="shared" si="1355"/>
        <v/>
      </c>
      <c r="AG1502" s="113" t="str">
        <f t="shared" si="1355"/>
        <v/>
      </c>
      <c r="AH1502" s="113" t="str">
        <f t="shared" si="1355"/>
        <v/>
      </c>
      <c r="AI1502" s="113" t="str">
        <f t="shared" si="1355"/>
        <v/>
      </c>
      <c r="AJ1502" s="113" t="str">
        <f t="shared" si="1355"/>
        <v/>
      </c>
      <c r="AK1502" s="113" t="str">
        <f t="shared" si="1355"/>
        <v/>
      </c>
      <c r="AL1502" s="113" t="str">
        <f t="shared" si="1355"/>
        <v/>
      </c>
      <c r="AM1502" s="113" t="str">
        <f t="shared" si="1355"/>
        <v/>
      </c>
      <c r="AN1502" s="113" t="str">
        <f t="shared" si="1355"/>
        <v/>
      </c>
      <c r="AO1502" s="113" t="str">
        <f t="shared" si="1355"/>
        <v/>
      </c>
      <c r="AP1502" s="113" t="str">
        <f t="shared" si="1355"/>
        <v/>
      </c>
      <c r="AQ1502" s="113" t="str">
        <f t="shared" si="1355"/>
        <v/>
      </c>
      <c r="AR1502" s="113" t="str">
        <f t="shared" si="1355"/>
        <v/>
      </c>
      <c r="AS1502" s="113" t="str">
        <f t="shared" si="1355"/>
        <v/>
      </c>
      <c r="AT1502" s="113" t="str">
        <f t="shared" si="1355"/>
        <v/>
      </c>
      <c r="AU1502" s="113" t="str">
        <f t="shared" si="1355"/>
        <v/>
      </c>
      <c r="AV1502" s="113" t="str">
        <f t="shared" si="1355"/>
        <v/>
      </c>
      <c r="AW1502" s="113" t="str">
        <f t="shared" si="1355"/>
        <v/>
      </c>
    </row>
    <row r="1503" spans="1:49">
      <c r="A1503" s="42" t="s">
        <v>33</v>
      </c>
      <c r="B1503" s="36" t="e">
        <f>(SUM(D1494:AW1494)-SUM(D1501:AW1501))^2/SUM(D1502:AW1502)</f>
        <v>#DIV/0!</v>
      </c>
      <c r="C1503" s="113"/>
      <c r="D1503" s="113"/>
      <c r="E1503" s="113"/>
      <c r="F1503" s="113"/>
      <c r="G1503" s="113"/>
      <c r="H1503" s="113"/>
      <c r="I1503" s="113"/>
      <c r="J1503" s="113"/>
      <c r="K1503" s="113"/>
      <c r="L1503" s="113"/>
      <c r="M1503" s="113"/>
      <c r="N1503" s="113"/>
      <c r="O1503" s="113"/>
      <c r="P1503" s="113"/>
      <c r="Q1503" s="113"/>
      <c r="R1503" s="113"/>
      <c r="S1503" s="113"/>
      <c r="T1503" s="113"/>
      <c r="U1503" s="113"/>
      <c r="V1503" s="113"/>
      <c r="W1503" s="113"/>
      <c r="X1503" s="113"/>
      <c r="Y1503" s="113"/>
      <c r="Z1503" s="113"/>
      <c r="AA1503" s="113"/>
      <c r="AB1503" s="113"/>
      <c r="AC1503" s="113"/>
      <c r="AD1503" s="113"/>
      <c r="AE1503" s="113"/>
      <c r="AF1503" s="113"/>
      <c r="AG1503" s="113"/>
      <c r="AH1503" s="113"/>
      <c r="AI1503" s="113"/>
      <c r="AJ1503" s="113"/>
      <c r="AK1503" s="113"/>
      <c r="AL1503" s="113"/>
      <c r="AM1503" s="113"/>
      <c r="AN1503" s="113"/>
      <c r="AO1503" s="113"/>
      <c r="AP1503" s="113"/>
      <c r="AQ1503" s="113"/>
      <c r="AR1503" s="113"/>
      <c r="AS1503" s="113"/>
      <c r="AT1503" s="113"/>
      <c r="AU1503" s="113"/>
      <c r="AV1503" s="113"/>
      <c r="AW1503" s="116"/>
    </row>
    <row r="1504" spans="1:49" ht="16" thickBot="1">
      <c r="A1504" s="46" t="s">
        <v>32</v>
      </c>
      <c r="B1504" s="47" t="e">
        <f>CHIDIST(B1503,1)</f>
        <v>#DIV/0!</v>
      </c>
      <c r="C1504" s="117"/>
      <c r="D1504" s="117"/>
      <c r="E1504" s="117"/>
      <c r="F1504" s="117"/>
      <c r="G1504" s="117"/>
      <c r="H1504" s="117"/>
      <c r="I1504" s="117"/>
      <c r="J1504" s="117"/>
      <c r="K1504" s="117"/>
      <c r="L1504" s="117"/>
      <c r="M1504" s="117"/>
      <c r="N1504" s="117"/>
      <c r="O1504" s="117"/>
      <c r="P1504" s="117"/>
      <c r="Q1504" s="117"/>
      <c r="R1504" s="117"/>
      <c r="S1504" s="117"/>
      <c r="T1504" s="117"/>
      <c r="U1504" s="117"/>
      <c r="V1504" s="117"/>
      <c r="W1504" s="117"/>
      <c r="X1504" s="117"/>
      <c r="Y1504" s="117"/>
      <c r="Z1504" s="117"/>
      <c r="AA1504" s="117"/>
      <c r="AB1504" s="117"/>
      <c r="AC1504" s="117"/>
      <c r="AD1504" s="117"/>
      <c r="AE1504" s="117"/>
      <c r="AF1504" s="117"/>
      <c r="AG1504" s="117"/>
      <c r="AH1504" s="117"/>
      <c r="AI1504" s="117"/>
      <c r="AJ1504" s="117"/>
      <c r="AK1504" s="117"/>
      <c r="AL1504" s="117"/>
      <c r="AM1504" s="117"/>
      <c r="AN1504" s="117"/>
      <c r="AO1504" s="117"/>
      <c r="AP1504" s="117"/>
      <c r="AQ1504" s="117"/>
      <c r="AR1504" s="117"/>
      <c r="AS1504" s="117"/>
      <c r="AT1504" s="117"/>
      <c r="AU1504" s="117"/>
      <c r="AV1504" s="117"/>
      <c r="AW1504" s="118"/>
    </row>
    <row r="1505" spans="1:49">
      <c r="A1505" s="33"/>
      <c r="B1505" s="33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  <c r="AE1505" s="37"/>
      <c r="AF1505" s="37"/>
      <c r="AG1505" s="37"/>
      <c r="AH1505" s="37"/>
      <c r="AI1505" s="37"/>
      <c r="AJ1505" s="37"/>
      <c r="AK1505" s="37"/>
      <c r="AL1505" s="37"/>
      <c r="AM1505" s="37"/>
      <c r="AN1505" s="37"/>
      <c r="AO1505" s="37"/>
      <c r="AP1505" s="37"/>
      <c r="AQ1505" s="37"/>
      <c r="AR1505" s="37"/>
      <c r="AS1505" s="37"/>
      <c r="AT1505" s="37"/>
      <c r="AU1505" s="37"/>
      <c r="AV1505" s="37"/>
      <c r="AW1505" s="37"/>
    </row>
    <row r="1506" spans="1:49" ht="16" thickBot="1">
      <c r="A1506" s="33"/>
      <c r="B1506" s="33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  <c r="AC1506" s="37"/>
      <c r="AD1506" s="37"/>
      <c r="AE1506" s="37"/>
      <c r="AF1506" s="37"/>
      <c r="AG1506" s="37"/>
      <c r="AH1506" s="37"/>
      <c r="AI1506" s="37"/>
      <c r="AJ1506" s="37"/>
      <c r="AK1506" s="37"/>
      <c r="AL1506" s="37"/>
      <c r="AM1506" s="37"/>
      <c r="AN1506" s="37"/>
      <c r="AO1506" s="37"/>
      <c r="AP1506" s="37"/>
      <c r="AQ1506" s="37"/>
      <c r="AR1506" s="37"/>
      <c r="AS1506" s="37"/>
      <c r="AT1506" s="37"/>
      <c r="AU1506" s="37"/>
      <c r="AV1506" s="37"/>
      <c r="AW1506" s="37"/>
    </row>
    <row r="1507" spans="1:49">
      <c r="A1507" s="43" t="str">
        <f>A1509&amp;" vs. "&amp;A1512</f>
        <v>Strain I vs. Strain L</v>
      </c>
      <c r="B1507" s="44" t="e">
        <f>"p = "&amp;FIXED(B1521,6)</f>
        <v>#DIV/0!</v>
      </c>
      <c r="C1507" s="114"/>
      <c r="D1507" s="114"/>
      <c r="E1507" s="114"/>
      <c r="F1507" s="114"/>
      <c r="G1507" s="114"/>
      <c r="H1507" s="114"/>
      <c r="I1507" s="114"/>
      <c r="J1507" s="114"/>
      <c r="K1507" s="114"/>
      <c r="L1507" s="114"/>
      <c r="M1507" s="114"/>
      <c r="N1507" s="114"/>
      <c r="O1507" s="114"/>
      <c r="P1507" s="114"/>
      <c r="Q1507" s="114"/>
      <c r="R1507" s="114"/>
      <c r="S1507" s="114"/>
      <c r="T1507" s="114"/>
      <c r="U1507" s="114"/>
      <c r="V1507" s="114"/>
      <c r="W1507" s="114"/>
      <c r="X1507" s="114"/>
      <c r="Y1507" s="114"/>
      <c r="Z1507" s="114"/>
      <c r="AA1507" s="114"/>
      <c r="AB1507" s="114"/>
      <c r="AC1507" s="114"/>
      <c r="AD1507" s="114"/>
      <c r="AE1507" s="114"/>
      <c r="AF1507" s="114"/>
      <c r="AG1507" s="114"/>
      <c r="AH1507" s="114"/>
      <c r="AI1507" s="114"/>
      <c r="AJ1507" s="114"/>
      <c r="AK1507" s="114"/>
      <c r="AL1507" s="114"/>
      <c r="AM1507" s="114"/>
      <c r="AN1507" s="114"/>
      <c r="AO1507" s="114"/>
      <c r="AP1507" s="114"/>
      <c r="AQ1507" s="114"/>
      <c r="AR1507" s="114"/>
      <c r="AS1507" s="114"/>
      <c r="AT1507" s="114"/>
      <c r="AU1507" s="114"/>
      <c r="AV1507" s="114"/>
      <c r="AW1507" s="115"/>
    </row>
    <row r="1508" spans="1:49">
      <c r="A1508" s="33"/>
      <c r="B1508" s="33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  <c r="AE1508" s="37"/>
      <c r="AF1508" s="37"/>
      <c r="AG1508" s="37"/>
      <c r="AH1508" s="37"/>
      <c r="AI1508" s="37"/>
      <c r="AJ1508" s="37"/>
      <c r="AK1508" s="37"/>
      <c r="AL1508" s="37"/>
      <c r="AM1508" s="37"/>
      <c r="AN1508" s="37"/>
      <c r="AO1508" s="37"/>
      <c r="AP1508" s="37"/>
      <c r="AQ1508" s="37"/>
      <c r="AR1508" s="37"/>
      <c r="AS1508" s="37"/>
      <c r="AT1508" s="37"/>
      <c r="AU1508" s="37"/>
      <c r="AV1508" s="37"/>
      <c r="AW1508" s="37"/>
    </row>
    <row r="1509" spans="1:49">
      <c r="A1509" s="45" t="str">
        <f>A$318</f>
        <v>Strain I</v>
      </c>
      <c r="B1509" s="36"/>
      <c r="C1509" s="113"/>
      <c r="D1509" s="113"/>
      <c r="E1509" s="113"/>
      <c r="F1509" s="113"/>
      <c r="G1509" s="113"/>
      <c r="H1509" s="113"/>
      <c r="I1509" s="113"/>
      <c r="J1509" s="113"/>
      <c r="K1509" s="113"/>
      <c r="L1509" s="113"/>
      <c r="M1509" s="113"/>
      <c r="N1509" s="113"/>
      <c r="O1509" s="113"/>
      <c r="P1509" s="113"/>
      <c r="Q1509" s="113"/>
      <c r="R1509" s="113"/>
      <c r="S1509" s="113"/>
      <c r="T1509" s="113"/>
      <c r="U1509" s="113"/>
      <c r="V1509" s="113"/>
      <c r="W1509" s="113"/>
      <c r="X1509" s="113"/>
      <c r="Y1509" s="113"/>
      <c r="Z1509" s="113"/>
      <c r="AA1509" s="113"/>
      <c r="AB1509" s="113"/>
      <c r="AC1509" s="113"/>
      <c r="AD1509" s="113"/>
      <c r="AE1509" s="113"/>
      <c r="AF1509" s="113"/>
      <c r="AG1509" s="113"/>
      <c r="AH1509" s="113"/>
      <c r="AI1509" s="113"/>
      <c r="AJ1509" s="113"/>
      <c r="AK1509" s="113"/>
      <c r="AL1509" s="113"/>
      <c r="AM1509" s="113"/>
      <c r="AN1509" s="113"/>
      <c r="AO1509" s="113"/>
      <c r="AP1509" s="113"/>
      <c r="AQ1509" s="113"/>
      <c r="AR1509" s="113"/>
      <c r="AS1509" s="113"/>
      <c r="AT1509" s="113"/>
      <c r="AU1509" s="113"/>
      <c r="AV1509" s="113"/>
      <c r="AW1509" s="116"/>
    </row>
    <row r="1510" spans="1:49">
      <c r="A1510" s="42" t="str">
        <f>A$319</f>
        <v>Number of Subjects at Risk (N)</v>
      </c>
      <c r="B1510" s="36">
        <f>B$319</f>
        <v>0</v>
      </c>
      <c r="C1510" s="113">
        <f t="shared" ref="C1510:AW1510" si="1356">C$319</f>
        <v>0</v>
      </c>
      <c r="D1510" s="113">
        <f t="shared" si="1356"/>
        <v>0</v>
      </c>
      <c r="E1510" s="113">
        <f t="shared" si="1356"/>
        <v>0</v>
      </c>
      <c r="F1510" s="113">
        <f t="shared" si="1356"/>
        <v>0</v>
      </c>
      <c r="G1510" s="113">
        <f t="shared" si="1356"/>
        <v>0</v>
      </c>
      <c r="H1510" s="113">
        <f t="shared" si="1356"/>
        <v>0</v>
      </c>
      <c r="I1510" s="113">
        <f t="shared" si="1356"/>
        <v>0</v>
      </c>
      <c r="J1510" s="113">
        <f t="shared" si="1356"/>
        <v>0</v>
      </c>
      <c r="K1510" s="113">
        <f t="shared" si="1356"/>
        <v>0</v>
      </c>
      <c r="L1510" s="113">
        <f t="shared" si="1356"/>
        <v>0</v>
      </c>
      <c r="M1510" s="113">
        <f t="shared" si="1356"/>
        <v>0</v>
      </c>
      <c r="N1510" s="113">
        <f t="shared" si="1356"/>
        <v>0</v>
      </c>
      <c r="O1510" s="113">
        <f t="shared" si="1356"/>
        <v>0</v>
      </c>
      <c r="P1510" s="113">
        <f t="shared" si="1356"/>
        <v>0</v>
      </c>
      <c r="Q1510" s="113">
        <f t="shared" si="1356"/>
        <v>0</v>
      </c>
      <c r="R1510" s="113">
        <f t="shared" si="1356"/>
        <v>0</v>
      </c>
      <c r="S1510" s="113">
        <f t="shared" si="1356"/>
        <v>0</v>
      </c>
      <c r="T1510" s="113">
        <f t="shared" si="1356"/>
        <v>0</v>
      </c>
      <c r="U1510" s="113">
        <f t="shared" si="1356"/>
        <v>0</v>
      </c>
      <c r="V1510" s="113">
        <f t="shared" si="1356"/>
        <v>0</v>
      </c>
      <c r="W1510" s="113">
        <f t="shared" si="1356"/>
        <v>0</v>
      </c>
      <c r="X1510" s="113">
        <f t="shared" si="1356"/>
        <v>0</v>
      </c>
      <c r="Y1510" s="113">
        <f t="shared" si="1356"/>
        <v>0</v>
      </c>
      <c r="Z1510" s="113">
        <f t="shared" si="1356"/>
        <v>0</v>
      </c>
      <c r="AA1510" s="113">
        <f t="shared" si="1356"/>
        <v>0</v>
      </c>
      <c r="AB1510" s="113">
        <f t="shared" si="1356"/>
        <v>0</v>
      </c>
      <c r="AC1510" s="113">
        <f t="shared" si="1356"/>
        <v>0</v>
      </c>
      <c r="AD1510" s="113">
        <f t="shared" si="1356"/>
        <v>0</v>
      </c>
      <c r="AE1510" s="113">
        <f t="shared" si="1356"/>
        <v>0</v>
      </c>
      <c r="AF1510" s="113">
        <f t="shared" si="1356"/>
        <v>0</v>
      </c>
      <c r="AG1510" s="113">
        <f t="shared" si="1356"/>
        <v>0</v>
      </c>
      <c r="AH1510" s="113">
        <f t="shared" si="1356"/>
        <v>0</v>
      </c>
      <c r="AI1510" s="113">
        <f t="shared" si="1356"/>
        <v>0</v>
      </c>
      <c r="AJ1510" s="113">
        <f t="shared" si="1356"/>
        <v>0</v>
      </c>
      <c r="AK1510" s="113">
        <f t="shared" si="1356"/>
        <v>0</v>
      </c>
      <c r="AL1510" s="113">
        <f t="shared" si="1356"/>
        <v>0</v>
      </c>
      <c r="AM1510" s="113">
        <f t="shared" si="1356"/>
        <v>0</v>
      </c>
      <c r="AN1510" s="113">
        <f t="shared" si="1356"/>
        <v>0</v>
      </c>
      <c r="AO1510" s="113">
        <f t="shared" si="1356"/>
        <v>0</v>
      </c>
      <c r="AP1510" s="113">
        <f t="shared" si="1356"/>
        <v>0</v>
      </c>
      <c r="AQ1510" s="113">
        <f t="shared" si="1356"/>
        <v>0</v>
      </c>
      <c r="AR1510" s="113">
        <f t="shared" si="1356"/>
        <v>0</v>
      </c>
      <c r="AS1510" s="113">
        <f t="shared" si="1356"/>
        <v>0</v>
      </c>
      <c r="AT1510" s="113">
        <f t="shared" si="1356"/>
        <v>0</v>
      </c>
      <c r="AU1510" s="113">
        <f t="shared" si="1356"/>
        <v>0</v>
      </c>
      <c r="AV1510" s="113">
        <f t="shared" si="1356"/>
        <v>0</v>
      </c>
      <c r="AW1510" s="113">
        <f t="shared" si="1356"/>
        <v>0</v>
      </c>
    </row>
    <row r="1511" spans="1:49">
      <c r="A1511" s="42" t="str">
        <f>A$320</f>
        <v>Observed Number of Deaths (O)</v>
      </c>
      <c r="B1511" s="36">
        <f>B$320</f>
        <v>0</v>
      </c>
      <c r="C1511" s="113">
        <f t="shared" ref="C1511:AW1511" si="1357">C$320</f>
        <v>0</v>
      </c>
      <c r="D1511" s="113">
        <f t="shared" si="1357"/>
        <v>0</v>
      </c>
      <c r="E1511" s="113">
        <f t="shared" si="1357"/>
        <v>0</v>
      </c>
      <c r="F1511" s="113">
        <f t="shared" si="1357"/>
        <v>0</v>
      </c>
      <c r="G1511" s="113">
        <f t="shared" si="1357"/>
        <v>0</v>
      </c>
      <c r="H1511" s="113">
        <f t="shared" si="1357"/>
        <v>0</v>
      </c>
      <c r="I1511" s="113">
        <f t="shared" si="1357"/>
        <v>0</v>
      </c>
      <c r="J1511" s="113">
        <f t="shared" si="1357"/>
        <v>0</v>
      </c>
      <c r="K1511" s="113">
        <f t="shared" si="1357"/>
        <v>0</v>
      </c>
      <c r="L1511" s="113">
        <f t="shared" si="1357"/>
        <v>0</v>
      </c>
      <c r="M1511" s="113">
        <f t="shared" si="1357"/>
        <v>0</v>
      </c>
      <c r="N1511" s="113">
        <f t="shared" si="1357"/>
        <v>0</v>
      </c>
      <c r="O1511" s="113">
        <f t="shared" si="1357"/>
        <v>0</v>
      </c>
      <c r="P1511" s="113">
        <f t="shared" si="1357"/>
        <v>0</v>
      </c>
      <c r="Q1511" s="113">
        <f t="shared" si="1357"/>
        <v>0</v>
      </c>
      <c r="R1511" s="113">
        <f t="shared" si="1357"/>
        <v>0</v>
      </c>
      <c r="S1511" s="113">
        <f t="shared" si="1357"/>
        <v>0</v>
      </c>
      <c r="T1511" s="113">
        <f t="shared" si="1357"/>
        <v>0</v>
      </c>
      <c r="U1511" s="113">
        <f t="shared" si="1357"/>
        <v>0</v>
      </c>
      <c r="V1511" s="113">
        <f t="shared" si="1357"/>
        <v>0</v>
      </c>
      <c r="W1511" s="113">
        <f t="shared" si="1357"/>
        <v>0</v>
      </c>
      <c r="X1511" s="113">
        <f t="shared" si="1357"/>
        <v>0</v>
      </c>
      <c r="Y1511" s="113">
        <f t="shared" si="1357"/>
        <v>0</v>
      </c>
      <c r="Z1511" s="113">
        <f t="shared" si="1357"/>
        <v>0</v>
      </c>
      <c r="AA1511" s="113">
        <f t="shared" si="1357"/>
        <v>0</v>
      </c>
      <c r="AB1511" s="113">
        <f t="shared" si="1357"/>
        <v>0</v>
      </c>
      <c r="AC1511" s="113">
        <f t="shared" si="1357"/>
        <v>0</v>
      </c>
      <c r="AD1511" s="113">
        <f t="shared" si="1357"/>
        <v>0</v>
      </c>
      <c r="AE1511" s="113">
        <f t="shared" si="1357"/>
        <v>0</v>
      </c>
      <c r="AF1511" s="113">
        <f t="shared" si="1357"/>
        <v>0</v>
      </c>
      <c r="AG1511" s="113">
        <f t="shared" si="1357"/>
        <v>0</v>
      </c>
      <c r="AH1511" s="113">
        <f t="shared" si="1357"/>
        <v>0</v>
      </c>
      <c r="AI1511" s="113">
        <f t="shared" si="1357"/>
        <v>0</v>
      </c>
      <c r="AJ1511" s="113">
        <f t="shared" si="1357"/>
        <v>0</v>
      </c>
      <c r="AK1511" s="113">
        <f t="shared" si="1357"/>
        <v>0</v>
      </c>
      <c r="AL1511" s="113">
        <f t="shared" si="1357"/>
        <v>0</v>
      </c>
      <c r="AM1511" s="113">
        <f t="shared" si="1357"/>
        <v>0</v>
      </c>
      <c r="AN1511" s="113">
        <f t="shared" si="1357"/>
        <v>0</v>
      </c>
      <c r="AO1511" s="113">
        <f t="shared" si="1357"/>
        <v>0</v>
      </c>
      <c r="AP1511" s="113">
        <f t="shared" si="1357"/>
        <v>0</v>
      </c>
      <c r="AQ1511" s="113">
        <f t="shared" si="1357"/>
        <v>0</v>
      </c>
      <c r="AR1511" s="113">
        <f t="shared" si="1357"/>
        <v>0</v>
      </c>
      <c r="AS1511" s="113">
        <f t="shared" si="1357"/>
        <v>0</v>
      </c>
      <c r="AT1511" s="113">
        <f t="shared" si="1357"/>
        <v>0</v>
      </c>
      <c r="AU1511" s="113">
        <f t="shared" si="1357"/>
        <v>0</v>
      </c>
      <c r="AV1511" s="113">
        <f t="shared" si="1357"/>
        <v>0</v>
      </c>
      <c r="AW1511" s="113">
        <f t="shared" si="1357"/>
        <v>0</v>
      </c>
    </row>
    <row r="1512" spans="1:49">
      <c r="A1512" s="45" t="str">
        <f>A$426</f>
        <v>Strain L</v>
      </c>
      <c r="B1512" s="36"/>
      <c r="C1512" s="113"/>
      <c r="D1512" s="113"/>
      <c r="E1512" s="113"/>
      <c r="F1512" s="113"/>
      <c r="G1512" s="113"/>
      <c r="H1512" s="113"/>
      <c r="I1512" s="113"/>
      <c r="J1512" s="113"/>
      <c r="K1512" s="113"/>
      <c r="L1512" s="113"/>
      <c r="M1512" s="113"/>
      <c r="N1512" s="113"/>
      <c r="O1512" s="113"/>
      <c r="P1512" s="113"/>
      <c r="Q1512" s="113"/>
      <c r="R1512" s="113"/>
      <c r="S1512" s="113"/>
      <c r="T1512" s="113"/>
      <c r="U1512" s="113"/>
      <c r="V1512" s="113"/>
      <c r="W1512" s="113"/>
      <c r="X1512" s="113"/>
      <c r="Y1512" s="113"/>
      <c r="Z1512" s="113"/>
      <c r="AA1512" s="113"/>
      <c r="AB1512" s="113"/>
      <c r="AC1512" s="113"/>
      <c r="AD1512" s="113"/>
      <c r="AE1512" s="113"/>
      <c r="AF1512" s="113"/>
      <c r="AG1512" s="113"/>
      <c r="AH1512" s="113"/>
      <c r="AI1512" s="113"/>
      <c r="AJ1512" s="113"/>
      <c r="AK1512" s="113"/>
      <c r="AL1512" s="113"/>
      <c r="AM1512" s="113"/>
      <c r="AN1512" s="113"/>
      <c r="AO1512" s="113"/>
      <c r="AP1512" s="113"/>
      <c r="AQ1512" s="113"/>
      <c r="AR1512" s="113"/>
      <c r="AS1512" s="113"/>
      <c r="AT1512" s="113"/>
      <c r="AU1512" s="113"/>
      <c r="AV1512" s="113"/>
      <c r="AW1512" s="116"/>
    </row>
    <row r="1513" spans="1:49">
      <c r="A1513" s="45" t="str">
        <f>A$355</f>
        <v>Number of Subjects at Risk (N)</v>
      </c>
      <c r="B1513" s="36">
        <f>B$427</f>
        <v>0</v>
      </c>
      <c r="C1513" s="113">
        <f t="shared" ref="C1513:AW1513" si="1358">C$427</f>
        <v>0</v>
      </c>
      <c r="D1513" s="113">
        <f t="shared" si="1358"/>
        <v>0</v>
      </c>
      <c r="E1513" s="113">
        <f t="shared" si="1358"/>
        <v>0</v>
      </c>
      <c r="F1513" s="113">
        <f t="shared" si="1358"/>
        <v>0</v>
      </c>
      <c r="G1513" s="113">
        <f t="shared" si="1358"/>
        <v>0</v>
      </c>
      <c r="H1513" s="113">
        <f t="shared" si="1358"/>
        <v>0</v>
      </c>
      <c r="I1513" s="113">
        <f t="shared" si="1358"/>
        <v>0</v>
      </c>
      <c r="J1513" s="113">
        <f t="shared" si="1358"/>
        <v>0</v>
      </c>
      <c r="K1513" s="113">
        <f t="shared" si="1358"/>
        <v>0</v>
      </c>
      <c r="L1513" s="113">
        <f t="shared" si="1358"/>
        <v>0</v>
      </c>
      <c r="M1513" s="113">
        <f t="shared" si="1358"/>
        <v>0</v>
      </c>
      <c r="N1513" s="113">
        <f t="shared" si="1358"/>
        <v>0</v>
      </c>
      <c r="O1513" s="113">
        <f t="shared" si="1358"/>
        <v>0</v>
      </c>
      <c r="P1513" s="113">
        <f t="shared" si="1358"/>
        <v>0</v>
      </c>
      <c r="Q1513" s="113">
        <f t="shared" si="1358"/>
        <v>0</v>
      </c>
      <c r="R1513" s="113">
        <f t="shared" si="1358"/>
        <v>0</v>
      </c>
      <c r="S1513" s="113">
        <f t="shared" si="1358"/>
        <v>0</v>
      </c>
      <c r="T1513" s="113">
        <f t="shared" si="1358"/>
        <v>0</v>
      </c>
      <c r="U1513" s="113">
        <f t="shared" si="1358"/>
        <v>0</v>
      </c>
      <c r="V1513" s="113">
        <f t="shared" si="1358"/>
        <v>0</v>
      </c>
      <c r="W1513" s="113">
        <f t="shared" si="1358"/>
        <v>0</v>
      </c>
      <c r="X1513" s="113">
        <f t="shared" si="1358"/>
        <v>0</v>
      </c>
      <c r="Y1513" s="113">
        <f t="shared" si="1358"/>
        <v>0</v>
      </c>
      <c r="Z1513" s="113">
        <f t="shared" si="1358"/>
        <v>0</v>
      </c>
      <c r="AA1513" s="113">
        <f t="shared" si="1358"/>
        <v>0</v>
      </c>
      <c r="AB1513" s="113">
        <f t="shared" si="1358"/>
        <v>0</v>
      </c>
      <c r="AC1513" s="113">
        <f t="shared" si="1358"/>
        <v>0</v>
      </c>
      <c r="AD1513" s="113">
        <f t="shared" si="1358"/>
        <v>0</v>
      </c>
      <c r="AE1513" s="113">
        <f t="shared" si="1358"/>
        <v>0</v>
      </c>
      <c r="AF1513" s="113">
        <f t="shared" si="1358"/>
        <v>0</v>
      </c>
      <c r="AG1513" s="113">
        <f t="shared" si="1358"/>
        <v>0</v>
      </c>
      <c r="AH1513" s="113">
        <f t="shared" si="1358"/>
        <v>0</v>
      </c>
      <c r="AI1513" s="113">
        <f t="shared" si="1358"/>
        <v>0</v>
      </c>
      <c r="AJ1513" s="113">
        <f t="shared" si="1358"/>
        <v>0</v>
      </c>
      <c r="AK1513" s="113">
        <f t="shared" si="1358"/>
        <v>0</v>
      </c>
      <c r="AL1513" s="113">
        <f t="shared" si="1358"/>
        <v>0</v>
      </c>
      <c r="AM1513" s="113">
        <f t="shared" si="1358"/>
        <v>0</v>
      </c>
      <c r="AN1513" s="113">
        <f t="shared" si="1358"/>
        <v>0</v>
      </c>
      <c r="AO1513" s="113">
        <f t="shared" si="1358"/>
        <v>0</v>
      </c>
      <c r="AP1513" s="113">
        <f t="shared" si="1358"/>
        <v>0</v>
      </c>
      <c r="AQ1513" s="113">
        <f t="shared" si="1358"/>
        <v>0</v>
      </c>
      <c r="AR1513" s="113">
        <f t="shared" si="1358"/>
        <v>0</v>
      </c>
      <c r="AS1513" s="113">
        <f t="shared" si="1358"/>
        <v>0</v>
      </c>
      <c r="AT1513" s="113">
        <f t="shared" si="1358"/>
        <v>0</v>
      </c>
      <c r="AU1513" s="113">
        <f t="shared" si="1358"/>
        <v>0</v>
      </c>
      <c r="AV1513" s="113">
        <f t="shared" si="1358"/>
        <v>0</v>
      </c>
      <c r="AW1513" s="113">
        <f t="shared" si="1358"/>
        <v>0</v>
      </c>
    </row>
    <row r="1514" spans="1:49">
      <c r="A1514" s="45" t="str">
        <f>A$356</f>
        <v>Observed Number of Deaths (O)</v>
      </c>
      <c r="B1514" s="36">
        <f>B$428</f>
        <v>0</v>
      </c>
      <c r="C1514" s="113">
        <f t="shared" ref="C1514:AW1514" si="1359">C$428</f>
        <v>0</v>
      </c>
      <c r="D1514" s="113">
        <f t="shared" si="1359"/>
        <v>0</v>
      </c>
      <c r="E1514" s="113">
        <f t="shared" si="1359"/>
        <v>0</v>
      </c>
      <c r="F1514" s="113">
        <f t="shared" si="1359"/>
        <v>0</v>
      </c>
      <c r="G1514" s="113">
        <f t="shared" si="1359"/>
        <v>0</v>
      </c>
      <c r="H1514" s="113">
        <f t="shared" si="1359"/>
        <v>0</v>
      </c>
      <c r="I1514" s="113">
        <f t="shared" si="1359"/>
        <v>0</v>
      </c>
      <c r="J1514" s="113">
        <f t="shared" si="1359"/>
        <v>0</v>
      </c>
      <c r="K1514" s="113">
        <f t="shared" si="1359"/>
        <v>0</v>
      </c>
      <c r="L1514" s="113">
        <f t="shared" si="1359"/>
        <v>0</v>
      </c>
      <c r="M1514" s="113">
        <f t="shared" si="1359"/>
        <v>0</v>
      </c>
      <c r="N1514" s="113">
        <f t="shared" si="1359"/>
        <v>0</v>
      </c>
      <c r="O1514" s="113">
        <f t="shared" si="1359"/>
        <v>0</v>
      </c>
      <c r="P1514" s="113">
        <f t="shared" si="1359"/>
        <v>0</v>
      </c>
      <c r="Q1514" s="113">
        <f t="shared" si="1359"/>
        <v>0</v>
      </c>
      <c r="R1514" s="113">
        <f t="shared" si="1359"/>
        <v>0</v>
      </c>
      <c r="S1514" s="113">
        <f t="shared" si="1359"/>
        <v>0</v>
      </c>
      <c r="T1514" s="113">
        <f t="shared" si="1359"/>
        <v>0</v>
      </c>
      <c r="U1514" s="113">
        <f t="shared" si="1359"/>
        <v>0</v>
      </c>
      <c r="V1514" s="113">
        <f t="shared" si="1359"/>
        <v>0</v>
      </c>
      <c r="W1514" s="113">
        <f t="shared" si="1359"/>
        <v>0</v>
      </c>
      <c r="X1514" s="113">
        <f t="shared" si="1359"/>
        <v>0</v>
      </c>
      <c r="Y1514" s="113">
        <f t="shared" si="1359"/>
        <v>0</v>
      </c>
      <c r="Z1514" s="113">
        <f t="shared" si="1359"/>
        <v>0</v>
      </c>
      <c r="AA1514" s="113">
        <f t="shared" si="1359"/>
        <v>0</v>
      </c>
      <c r="AB1514" s="113">
        <f t="shared" si="1359"/>
        <v>0</v>
      </c>
      <c r="AC1514" s="113">
        <f t="shared" si="1359"/>
        <v>0</v>
      </c>
      <c r="AD1514" s="113">
        <f t="shared" si="1359"/>
        <v>0</v>
      </c>
      <c r="AE1514" s="113">
        <f t="shared" si="1359"/>
        <v>0</v>
      </c>
      <c r="AF1514" s="113">
        <f t="shared" si="1359"/>
        <v>0</v>
      </c>
      <c r="AG1514" s="113">
        <f t="shared" si="1359"/>
        <v>0</v>
      </c>
      <c r="AH1514" s="113">
        <f t="shared" si="1359"/>
        <v>0</v>
      </c>
      <c r="AI1514" s="113">
        <f t="shared" si="1359"/>
        <v>0</v>
      </c>
      <c r="AJ1514" s="113">
        <f t="shared" si="1359"/>
        <v>0</v>
      </c>
      <c r="AK1514" s="113">
        <f t="shared" si="1359"/>
        <v>0</v>
      </c>
      <c r="AL1514" s="113">
        <f t="shared" si="1359"/>
        <v>0</v>
      </c>
      <c r="AM1514" s="113">
        <f t="shared" si="1359"/>
        <v>0</v>
      </c>
      <c r="AN1514" s="113">
        <f t="shared" si="1359"/>
        <v>0</v>
      </c>
      <c r="AO1514" s="113">
        <f t="shared" si="1359"/>
        <v>0</v>
      </c>
      <c r="AP1514" s="113">
        <f t="shared" si="1359"/>
        <v>0</v>
      </c>
      <c r="AQ1514" s="113">
        <f t="shared" si="1359"/>
        <v>0</v>
      </c>
      <c r="AR1514" s="113">
        <f t="shared" si="1359"/>
        <v>0</v>
      </c>
      <c r="AS1514" s="113">
        <f t="shared" si="1359"/>
        <v>0</v>
      </c>
      <c r="AT1514" s="113">
        <f t="shared" si="1359"/>
        <v>0</v>
      </c>
      <c r="AU1514" s="113">
        <f t="shared" si="1359"/>
        <v>0</v>
      </c>
      <c r="AV1514" s="113">
        <f t="shared" si="1359"/>
        <v>0</v>
      </c>
      <c r="AW1514" s="113">
        <f t="shared" si="1359"/>
        <v>0</v>
      </c>
    </row>
    <row r="1515" spans="1:49">
      <c r="A1515" s="45" t="s">
        <v>29</v>
      </c>
      <c r="B1515" s="36"/>
      <c r="C1515" s="113"/>
      <c r="D1515" s="113"/>
      <c r="E1515" s="113"/>
      <c r="F1515" s="113"/>
      <c r="G1515" s="113"/>
      <c r="H1515" s="113"/>
      <c r="I1515" s="113"/>
      <c r="J1515" s="113"/>
      <c r="K1515" s="113"/>
      <c r="L1515" s="113"/>
      <c r="M1515" s="113"/>
      <c r="N1515" s="113"/>
      <c r="O1515" s="113"/>
      <c r="P1515" s="113"/>
      <c r="Q1515" s="113"/>
      <c r="R1515" s="113"/>
      <c r="S1515" s="113"/>
      <c r="T1515" s="113"/>
      <c r="U1515" s="113"/>
      <c r="V1515" s="113"/>
      <c r="W1515" s="113"/>
      <c r="X1515" s="113"/>
      <c r="Y1515" s="113"/>
      <c r="Z1515" s="113"/>
      <c r="AA1515" s="113"/>
      <c r="AB1515" s="113"/>
      <c r="AC1515" s="113"/>
      <c r="AD1515" s="113"/>
      <c r="AE1515" s="113"/>
      <c r="AF1515" s="113"/>
      <c r="AG1515" s="113"/>
      <c r="AH1515" s="113"/>
      <c r="AI1515" s="113"/>
      <c r="AJ1515" s="113"/>
      <c r="AK1515" s="113"/>
      <c r="AL1515" s="113"/>
      <c r="AM1515" s="113"/>
      <c r="AN1515" s="113"/>
      <c r="AO1515" s="113"/>
      <c r="AP1515" s="113"/>
      <c r="AQ1515" s="113"/>
      <c r="AR1515" s="113"/>
      <c r="AS1515" s="113"/>
      <c r="AT1515" s="113"/>
      <c r="AU1515" s="113"/>
      <c r="AV1515" s="113"/>
      <c r="AW1515" s="116"/>
    </row>
    <row r="1516" spans="1:49">
      <c r="A1516" s="42" t="s">
        <v>30</v>
      </c>
      <c r="B1516" s="36"/>
      <c r="C1516" s="113">
        <f>C1510+C1513</f>
        <v>0</v>
      </c>
      <c r="D1516" s="113">
        <f t="shared" ref="D1516:AW1516" si="1360">D1510+D1513</f>
        <v>0</v>
      </c>
      <c r="E1516" s="113">
        <f t="shared" si="1360"/>
        <v>0</v>
      </c>
      <c r="F1516" s="113">
        <f t="shared" si="1360"/>
        <v>0</v>
      </c>
      <c r="G1516" s="113">
        <f t="shared" si="1360"/>
        <v>0</v>
      </c>
      <c r="H1516" s="113">
        <f t="shared" si="1360"/>
        <v>0</v>
      </c>
      <c r="I1516" s="113">
        <f t="shared" si="1360"/>
        <v>0</v>
      </c>
      <c r="J1516" s="113">
        <f t="shared" si="1360"/>
        <v>0</v>
      </c>
      <c r="K1516" s="113">
        <f t="shared" si="1360"/>
        <v>0</v>
      </c>
      <c r="L1516" s="113">
        <f t="shared" si="1360"/>
        <v>0</v>
      </c>
      <c r="M1516" s="113">
        <f t="shared" si="1360"/>
        <v>0</v>
      </c>
      <c r="N1516" s="113">
        <f t="shared" si="1360"/>
        <v>0</v>
      </c>
      <c r="O1516" s="113">
        <f t="shared" si="1360"/>
        <v>0</v>
      </c>
      <c r="P1516" s="113">
        <f t="shared" si="1360"/>
        <v>0</v>
      </c>
      <c r="Q1516" s="113">
        <f t="shared" si="1360"/>
        <v>0</v>
      </c>
      <c r="R1516" s="113">
        <f t="shared" si="1360"/>
        <v>0</v>
      </c>
      <c r="S1516" s="113">
        <f t="shared" si="1360"/>
        <v>0</v>
      </c>
      <c r="T1516" s="113">
        <f t="shared" si="1360"/>
        <v>0</v>
      </c>
      <c r="U1516" s="113">
        <f t="shared" si="1360"/>
        <v>0</v>
      </c>
      <c r="V1516" s="113">
        <f t="shared" si="1360"/>
        <v>0</v>
      </c>
      <c r="W1516" s="113">
        <f t="shared" si="1360"/>
        <v>0</v>
      </c>
      <c r="X1516" s="113">
        <f t="shared" si="1360"/>
        <v>0</v>
      </c>
      <c r="Y1516" s="113">
        <f t="shared" si="1360"/>
        <v>0</v>
      </c>
      <c r="Z1516" s="113">
        <f t="shared" si="1360"/>
        <v>0</v>
      </c>
      <c r="AA1516" s="113">
        <f t="shared" si="1360"/>
        <v>0</v>
      </c>
      <c r="AB1516" s="113">
        <f t="shared" si="1360"/>
        <v>0</v>
      </c>
      <c r="AC1516" s="113">
        <f t="shared" si="1360"/>
        <v>0</v>
      </c>
      <c r="AD1516" s="113">
        <f t="shared" si="1360"/>
        <v>0</v>
      </c>
      <c r="AE1516" s="113">
        <f t="shared" si="1360"/>
        <v>0</v>
      </c>
      <c r="AF1516" s="113">
        <f t="shared" si="1360"/>
        <v>0</v>
      </c>
      <c r="AG1516" s="113">
        <f t="shared" si="1360"/>
        <v>0</v>
      </c>
      <c r="AH1516" s="113">
        <f t="shared" si="1360"/>
        <v>0</v>
      </c>
      <c r="AI1516" s="113">
        <f t="shared" si="1360"/>
        <v>0</v>
      </c>
      <c r="AJ1516" s="113">
        <f t="shared" si="1360"/>
        <v>0</v>
      </c>
      <c r="AK1516" s="113">
        <f t="shared" si="1360"/>
        <v>0</v>
      </c>
      <c r="AL1516" s="113">
        <f t="shared" si="1360"/>
        <v>0</v>
      </c>
      <c r="AM1516" s="113">
        <f t="shared" si="1360"/>
        <v>0</v>
      </c>
      <c r="AN1516" s="113">
        <f t="shared" si="1360"/>
        <v>0</v>
      </c>
      <c r="AO1516" s="113">
        <f t="shared" si="1360"/>
        <v>0</v>
      </c>
      <c r="AP1516" s="113">
        <f t="shared" si="1360"/>
        <v>0</v>
      </c>
      <c r="AQ1516" s="113">
        <f t="shared" si="1360"/>
        <v>0</v>
      </c>
      <c r="AR1516" s="113">
        <f t="shared" si="1360"/>
        <v>0</v>
      </c>
      <c r="AS1516" s="113">
        <f t="shared" si="1360"/>
        <v>0</v>
      </c>
      <c r="AT1516" s="113">
        <f t="shared" si="1360"/>
        <v>0</v>
      </c>
      <c r="AU1516" s="113">
        <f t="shared" si="1360"/>
        <v>0</v>
      </c>
      <c r="AV1516" s="113">
        <f t="shared" si="1360"/>
        <v>0</v>
      </c>
      <c r="AW1516" s="116">
        <f t="shared" si="1360"/>
        <v>0</v>
      </c>
    </row>
    <row r="1517" spans="1:49">
      <c r="A1517" s="42" t="s">
        <v>31</v>
      </c>
      <c r="B1517" s="36"/>
      <c r="C1517" s="113">
        <f>C1511+C1514</f>
        <v>0</v>
      </c>
      <c r="D1517" s="113">
        <f t="shared" ref="D1517:AW1517" si="1361">D1511+D1514</f>
        <v>0</v>
      </c>
      <c r="E1517" s="113">
        <f t="shared" si="1361"/>
        <v>0</v>
      </c>
      <c r="F1517" s="113">
        <f t="shared" si="1361"/>
        <v>0</v>
      </c>
      <c r="G1517" s="113">
        <f t="shared" si="1361"/>
        <v>0</v>
      </c>
      <c r="H1517" s="113">
        <f t="shared" si="1361"/>
        <v>0</v>
      </c>
      <c r="I1517" s="113">
        <f t="shared" si="1361"/>
        <v>0</v>
      </c>
      <c r="J1517" s="113">
        <f t="shared" si="1361"/>
        <v>0</v>
      </c>
      <c r="K1517" s="113">
        <f t="shared" si="1361"/>
        <v>0</v>
      </c>
      <c r="L1517" s="113">
        <f t="shared" si="1361"/>
        <v>0</v>
      </c>
      <c r="M1517" s="113">
        <f t="shared" si="1361"/>
        <v>0</v>
      </c>
      <c r="N1517" s="113">
        <f t="shared" si="1361"/>
        <v>0</v>
      </c>
      <c r="O1517" s="113">
        <f t="shared" si="1361"/>
        <v>0</v>
      </c>
      <c r="P1517" s="113">
        <f t="shared" si="1361"/>
        <v>0</v>
      </c>
      <c r="Q1517" s="113">
        <f t="shared" si="1361"/>
        <v>0</v>
      </c>
      <c r="R1517" s="113">
        <f t="shared" si="1361"/>
        <v>0</v>
      </c>
      <c r="S1517" s="113">
        <f t="shared" si="1361"/>
        <v>0</v>
      </c>
      <c r="T1517" s="113">
        <f t="shared" si="1361"/>
        <v>0</v>
      </c>
      <c r="U1517" s="113">
        <f t="shared" si="1361"/>
        <v>0</v>
      </c>
      <c r="V1517" s="113">
        <f t="shared" si="1361"/>
        <v>0</v>
      </c>
      <c r="W1517" s="113">
        <f t="shared" si="1361"/>
        <v>0</v>
      </c>
      <c r="X1517" s="113">
        <f t="shared" si="1361"/>
        <v>0</v>
      </c>
      <c r="Y1517" s="113">
        <f t="shared" si="1361"/>
        <v>0</v>
      </c>
      <c r="Z1517" s="113">
        <f t="shared" si="1361"/>
        <v>0</v>
      </c>
      <c r="AA1517" s="113">
        <f t="shared" si="1361"/>
        <v>0</v>
      </c>
      <c r="AB1517" s="113">
        <f t="shared" si="1361"/>
        <v>0</v>
      </c>
      <c r="AC1517" s="113">
        <f t="shared" si="1361"/>
        <v>0</v>
      </c>
      <c r="AD1517" s="113">
        <f t="shared" si="1361"/>
        <v>0</v>
      </c>
      <c r="AE1517" s="113">
        <f t="shared" si="1361"/>
        <v>0</v>
      </c>
      <c r="AF1517" s="113">
        <f t="shared" si="1361"/>
        <v>0</v>
      </c>
      <c r="AG1517" s="113">
        <f t="shared" si="1361"/>
        <v>0</v>
      </c>
      <c r="AH1517" s="113">
        <f t="shared" si="1361"/>
        <v>0</v>
      </c>
      <c r="AI1517" s="113">
        <f t="shared" si="1361"/>
        <v>0</v>
      </c>
      <c r="AJ1517" s="113">
        <f t="shared" si="1361"/>
        <v>0</v>
      </c>
      <c r="AK1517" s="113">
        <f t="shared" si="1361"/>
        <v>0</v>
      </c>
      <c r="AL1517" s="113">
        <f t="shared" si="1361"/>
        <v>0</v>
      </c>
      <c r="AM1517" s="113">
        <f t="shared" si="1361"/>
        <v>0</v>
      </c>
      <c r="AN1517" s="113">
        <f t="shared" si="1361"/>
        <v>0</v>
      </c>
      <c r="AO1517" s="113">
        <f t="shared" si="1361"/>
        <v>0</v>
      </c>
      <c r="AP1517" s="113">
        <f t="shared" si="1361"/>
        <v>0</v>
      </c>
      <c r="AQ1517" s="113">
        <f t="shared" si="1361"/>
        <v>0</v>
      </c>
      <c r="AR1517" s="113">
        <f t="shared" si="1361"/>
        <v>0</v>
      </c>
      <c r="AS1517" s="113">
        <f t="shared" si="1361"/>
        <v>0</v>
      </c>
      <c r="AT1517" s="113">
        <f t="shared" si="1361"/>
        <v>0</v>
      </c>
      <c r="AU1517" s="113">
        <f t="shared" si="1361"/>
        <v>0</v>
      </c>
      <c r="AV1517" s="113">
        <f t="shared" si="1361"/>
        <v>0</v>
      </c>
      <c r="AW1517" s="116">
        <f t="shared" si="1361"/>
        <v>0</v>
      </c>
    </row>
    <row r="1518" spans="1:49">
      <c r="A1518" s="42" t="s">
        <v>34</v>
      </c>
      <c r="B1518" s="36"/>
      <c r="C1518" s="113" t="str">
        <f>IF(C1516&gt;0, C1517*(C1510/C1516),"")</f>
        <v/>
      </c>
      <c r="D1518" s="113" t="str">
        <f t="shared" ref="D1518:AW1518" si="1362">IF(D1516&gt;0, D1517*(D1510/D1516),"")</f>
        <v/>
      </c>
      <c r="E1518" s="113" t="str">
        <f t="shared" si="1362"/>
        <v/>
      </c>
      <c r="F1518" s="113" t="str">
        <f t="shared" si="1362"/>
        <v/>
      </c>
      <c r="G1518" s="113" t="str">
        <f t="shared" si="1362"/>
        <v/>
      </c>
      <c r="H1518" s="113" t="str">
        <f t="shared" si="1362"/>
        <v/>
      </c>
      <c r="I1518" s="113" t="str">
        <f t="shared" si="1362"/>
        <v/>
      </c>
      <c r="J1518" s="113" t="str">
        <f t="shared" si="1362"/>
        <v/>
      </c>
      <c r="K1518" s="113" t="str">
        <f t="shared" si="1362"/>
        <v/>
      </c>
      <c r="L1518" s="113" t="str">
        <f t="shared" si="1362"/>
        <v/>
      </c>
      <c r="M1518" s="113" t="str">
        <f t="shared" si="1362"/>
        <v/>
      </c>
      <c r="N1518" s="113" t="str">
        <f t="shared" si="1362"/>
        <v/>
      </c>
      <c r="O1518" s="113" t="str">
        <f t="shared" si="1362"/>
        <v/>
      </c>
      <c r="P1518" s="113" t="str">
        <f t="shared" si="1362"/>
        <v/>
      </c>
      <c r="Q1518" s="113" t="str">
        <f t="shared" si="1362"/>
        <v/>
      </c>
      <c r="R1518" s="113" t="str">
        <f t="shared" si="1362"/>
        <v/>
      </c>
      <c r="S1518" s="113" t="str">
        <f t="shared" si="1362"/>
        <v/>
      </c>
      <c r="T1518" s="113" t="str">
        <f t="shared" si="1362"/>
        <v/>
      </c>
      <c r="U1518" s="113" t="str">
        <f t="shared" si="1362"/>
        <v/>
      </c>
      <c r="V1518" s="113" t="str">
        <f t="shared" si="1362"/>
        <v/>
      </c>
      <c r="W1518" s="113" t="str">
        <f t="shared" si="1362"/>
        <v/>
      </c>
      <c r="X1518" s="113" t="str">
        <f t="shared" si="1362"/>
        <v/>
      </c>
      <c r="Y1518" s="113" t="str">
        <f t="shared" si="1362"/>
        <v/>
      </c>
      <c r="Z1518" s="113" t="str">
        <f t="shared" si="1362"/>
        <v/>
      </c>
      <c r="AA1518" s="113" t="str">
        <f t="shared" si="1362"/>
        <v/>
      </c>
      <c r="AB1518" s="113" t="str">
        <f t="shared" si="1362"/>
        <v/>
      </c>
      <c r="AC1518" s="113" t="str">
        <f t="shared" si="1362"/>
        <v/>
      </c>
      <c r="AD1518" s="113" t="str">
        <f t="shared" si="1362"/>
        <v/>
      </c>
      <c r="AE1518" s="113" t="str">
        <f t="shared" si="1362"/>
        <v/>
      </c>
      <c r="AF1518" s="113" t="str">
        <f t="shared" si="1362"/>
        <v/>
      </c>
      <c r="AG1518" s="113" t="str">
        <f t="shared" si="1362"/>
        <v/>
      </c>
      <c r="AH1518" s="113" t="str">
        <f t="shared" si="1362"/>
        <v/>
      </c>
      <c r="AI1518" s="113" t="str">
        <f t="shared" si="1362"/>
        <v/>
      </c>
      <c r="AJ1518" s="113" t="str">
        <f t="shared" si="1362"/>
        <v/>
      </c>
      <c r="AK1518" s="113" t="str">
        <f t="shared" si="1362"/>
        <v/>
      </c>
      <c r="AL1518" s="113" t="str">
        <f t="shared" si="1362"/>
        <v/>
      </c>
      <c r="AM1518" s="113" t="str">
        <f t="shared" si="1362"/>
        <v/>
      </c>
      <c r="AN1518" s="113" t="str">
        <f t="shared" si="1362"/>
        <v/>
      </c>
      <c r="AO1518" s="113" t="str">
        <f t="shared" si="1362"/>
        <v/>
      </c>
      <c r="AP1518" s="113" t="str">
        <f t="shared" si="1362"/>
        <v/>
      </c>
      <c r="AQ1518" s="113" t="str">
        <f t="shared" si="1362"/>
        <v/>
      </c>
      <c r="AR1518" s="113" t="str">
        <f t="shared" si="1362"/>
        <v/>
      </c>
      <c r="AS1518" s="113" t="str">
        <f t="shared" si="1362"/>
        <v/>
      </c>
      <c r="AT1518" s="113" t="str">
        <f t="shared" si="1362"/>
        <v/>
      </c>
      <c r="AU1518" s="113" t="str">
        <f t="shared" si="1362"/>
        <v/>
      </c>
      <c r="AV1518" s="113" t="str">
        <f t="shared" si="1362"/>
        <v/>
      </c>
      <c r="AW1518" s="116" t="str">
        <f t="shared" si="1362"/>
        <v/>
      </c>
    </row>
    <row r="1519" spans="1:49">
      <c r="A1519" s="42" t="s">
        <v>35</v>
      </c>
      <c r="B1519" s="36"/>
      <c r="C1519" s="113" t="str">
        <f>IF(C1516&gt;0, IF((C1516-1)=0,"", ( C1517*(C1510/C1516)*(1-(C1510/C1516))*(C1516-C1517))/(C1516-1)), "")</f>
        <v/>
      </c>
      <c r="D1519" s="113" t="str">
        <f t="shared" ref="D1519:AW1519" si="1363">IF(D1516&gt;0, IF((D1516-1)=0,"", ( D1517*(D1510/D1516)*(1-(D1510/D1516))*(D1516-D1517))/(D1516-1)), "")</f>
        <v/>
      </c>
      <c r="E1519" s="113" t="str">
        <f t="shared" si="1363"/>
        <v/>
      </c>
      <c r="F1519" s="113" t="str">
        <f t="shared" si="1363"/>
        <v/>
      </c>
      <c r="G1519" s="113" t="str">
        <f t="shared" si="1363"/>
        <v/>
      </c>
      <c r="H1519" s="113" t="str">
        <f t="shared" si="1363"/>
        <v/>
      </c>
      <c r="I1519" s="113" t="str">
        <f t="shared" si="1363"/>
        <v/>
      </c>
      <c r="J1519" s="113" t="str">
        <f t="shared" si="1363"/>
        <v/>
      </c>
      <c r="K1519" s="113" t="str">
        <f t="shared" si="1363"/>
        <v/>
      </c>
      <c r="L1519" s="113" t="str">
        <f t="shared" si="1363"/>
        <v/>
      </c>
      <c r="M1519" s="113" t="str">
        <f t="shared" si="1363"/>
        <v/>
      </c>
      <c r="N1519" s="113" t="str">
        <f t="shared" si="1363"/>
        <v/>
      </c>
      <c r="O1519" s="113" t="str">
        <f t="shared" si="1363"/>
        <v/>
      </c>
      <c r="P1519" s="113" t="str">
        <f t="shared" si="1363"/>
        <v/>
      </c>
      <c r="Q1519" s="113" t="str">
        <f t="shared" si="1363"/>
        <v/>
      </c>
      <c r="R1519" s="113" t="str">
        <f t="shared" si="1363"/>
        <v/>
      </c>
      <c r="S1519" s="113" t="str">
        <f t="shared" si="1363"/>
        <v/>
      </c>
      <c r="T1519" s="113" t="str">
        <f t="shared" si="1363"/>
        <v/>
      </c>
      <c r="U1519" s="113" t="str">
        <f t="shared" si="1363"/>
        <v/>
      </c>
      <c r="V1519" s="113" t="str">
        <f t="shared" si="1363"/>
        <v/>
      </c>
      <c r="W1519" s="113" t="str">
        <f t="shared" si="1363"/>
        <v/>
      </c>
      <c r="X1519" s="113" t="str">
        <f t="shared" si="1363"/>
        <v/>
      </c>
      <c r="Y1519" s="113" t="str">
        <f t="shared" si="1363"/>
        <v/>
      </c>
      <c r="Z1519" s="113" t="str">
        <f t="shared" si="1363"/>
        <v/>
      </c>
      <c r="AA1519" s="113" t="str">
        <f t="shared" si="1363"/>
        <v/>
      </c>
      <c r="AB1519" s="113" t="str">
        <f t="shared" si="1363"/>
        <v/>
      </c>
      <c r="AC1519" s="113" t="str">
        <f t="shared" si="1363"/>
        <v/>
      </c>
      <c r="AD1519" s="113" t="str">
        <f t="shared" si="1363"/>
        <v/>
      </c>
      <c r="AE1519" s="113" t="str">
        <f t="shared" si="1363"/>
        <v/>
      </c>
      <c r="AF1519" s="113" t="str">
        <f t="shared" si="1363"/>
        <v/>
      </c>
      <c r="AG1519" s="113" t="str">
        <f t="shared" si="1363"/>
        <v/>
      </c>
      <c r="AH1519" s="113" t="str">
        <f t="shared" si="1363"/>
        <v/>
      </c>
      <c r="AI1519" s="113" t="str">
        <f t="shared" si="1363"/>
        <v/>
      </c>
      <c r="AJ1519" s="113" t="str">
        <f t="shared" si="1363"/>
        <v/>
      </c>
      <c r="AK1519" s="113" t="str">
        <f t="shared" si="1363"/>
        <v/>
      </c>
      <c r="AL1519" s="113" t="str">
        <f t="shared" si="1363"/>
        <v/>
      </c>
      <c r="AM1519" s="113" t="str">
        <f t="shared" si="1363"/>
        <v/>
      </c>
      <c r="AN1519" s="113" t="str">
        <f t="shared" si="1363"/>
        <v/>
      </c>
      <c r="AO1519" s="113" t="str">
        <f t="shared" si="1363"/>
        <v/>
      </c>
      <c r="AP1519" s="113" t="str">
        <f t="shared" si="1363"/>
        <v/>
      </c>
      <c r="AQ1519" s="113" t="str">
        <f t="shared" si="1363"/>
        <v/>
      </c>
      <c r="AR1519" s="113" t="str">
        <f t="shared" si="1363"/>
        <v/>
      </c>
      <c r="AS1519" s="113" t="str">
        <f t="shared" si="1363"/>
        <v/>
      </c>
      <c r="AT1519" s="113" t="str">
        <f t="shared" si="1363"/>
        <v/>
      </c>
      <c r="AU1519" s="113" t="str">
        <f t="shared" si="1363"/>
        <v/>
      </c>
      <c r="AV1519" s="113" t="str">
        <f t="shared" si="1363"/>
        <v/>
      </c>
      <c r="AW1519" s="113" t="str">
        <f t="shared" si="1363"/>
        <v/>
      </c>
    </row>
    <row r="1520" spans="1:49">
      <c r="A1520" s="42" t="s">
        <v>33</v>
      </c>
      <c r="B1520" s="36" t="e">
        <f>(SUM(D1511:AW1511)-SUM(D1518:AW1518))^2/SUM(D1519:AW1519)</f>
        <v>#DIV/0!</v>
      </c>
      <c r="C1520" s="113"/>
      <c r="D1520" s="113"/>
      <c r="E1520" s="113"/>
      <c r="F1520" s="113"/>
      <c r="G1520" s="113"/>
      <c r="H1520" s="113"/>
      <c r="I1520" s="113"/>
      <c r="J1520" s="113"/>
      <c r="K1520" s="113"/>
      <c r="L1520" s="113"/>
      <c r="M1520" s="113"/>
      <c r="N1520" s="113"/>
      <c r="O1520" s="113"/>
      <c r="P1520" s="113"/>
      <c r="Q1520" s="113"/>
      <c r="R1520" s="113"/>
      <c r="S1520" s="113"/>
      <c r="T1520" s="113"/>
      <c r="U1520" s="113"/>
      <c r="V1520" s="113"/>
      <c r="W1520" s="113"/>
      <c r="X1520" s="113"/>
      <c r="Y1520" s="113"/>
      <c r="Z1520" s="113"/>
      <c r="AA1520" s="113"/>
      <c r="AB1520" s="113"/>
      <c r="AC1520" s="113"/>
      <c r="AD1520" s="113"/>
      <c r="AE1520" s="113"/>
      <c r="AF1520" s="113"/>
      <c r="AG1520" s="113"/>
      <c r="AH1520" s="113"/>
      <c r="AI1520" s="113"/>
      <c r="AJ1520" s="113"/>
      <c r="AK1520" s="113"/>
      <c r="AL1520" s="113"/>
      <c r="AM1520" s="113"/>
      <c r="AN1520" s="113"/>
      <c r="AO1520" s="113"/>
      <c r="AP1520" s="113"/>
      <c r="AQ1520" s="113"/>
      <c r="AR1520" s="113"/>
      <c r="AS1520" s="113"/>
      <c r="AT1520" s="113"/>
      <c r="AU1520" s="113"/>
      <c r="AV1520" s="113"/>
      <c r="AW1520" s="116"/>
    </row>
    <row r="1521" spans="1:49" ht="16" thickBot="1">
      <c r="A1521" s="46" t="s">
        <v>32</v>
      </c>
      <c r="B1521" s="47" t="e">
        <f>CHIDIST(B1520,1)</f>
        <v>#DIV/0!</v>
      </c>
      <c r="C1521" s="117"/>
      <c r="D1521" s="117"/>
      <c r="E1521" s="117"/>
      <c r="F1521" s="117"/>
      <c r="G1521" s="117"/>
      <c r="H1521" s="117"/>
      <c r="I1521" s="117"/>
      <c r="J1521" s="117"/>
      <c r="K1521" s="117"/>
      <c r="L1521" s="117"/>
      <c r="M1521" s="117"/>
      <c r="N1521" s="117"/>
      <c r="O1521" s="117"/>
      <c r="P1521" s="117"/>
      <c r="Q1521" s="117"/>
      <c r="R1521" s="117"/>
      <c r="S1521" s="117"/>
      <c r="T1521" s="117"/>
      <c r="U1521" s="117"/>
      <c r="V1521" s="117"/>
      <c r="W1521" s="117"/>
      <c r="X1521" s="117"/>
      <c r="Y1521" s="117"/>
      <c r="Z1521" s="117"/>
      <c r="AA1521" s="117"/>
      <c r="AB1521" s="117"/>
      <c r="AC1521" s="117"/>
      <c r="AD1521" s="117"/>
      <c r="AE1521" s="117"/>
      <c r="AF1521" s="117"/>
      <c r="AG1521" s="117"/>
      <c r="AH1521" s="117"/>
      <c r="AI1521" s="117"/>
      <c r="AJ1521" s="117"/>
      <c r="AK1521" s="117"/>
      <c r="AL1521" s="117"/>
      <c r="AM1521" s="117"/>
      <c r="AN1521" s="117"/>
      <c r="AO1521" s="117"/>
      <c r="AP1521" s="117"/>
      <c r="AQ1521" s="117"/>
      <c r="AR1521" s="117"/>
      <c r="AS1521" s="117"/>
      <c r="AT1521" s="117"/>
      <c r="AU1521" s="117"/>
      <c r="AV1521" s="117"/>
      <c r="AW1521" s="118"/>
    </row>
    <row r="1522" spans="1:49">
      <c r="A1522" s="33"/>
      <c r="B1522" s="33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  <c r="AE1522" s="37"/>
      <c r="AF1522" s="37"/>
      <c r="AG1522" s="37"/>
      <c r="AH1522" s="37"/>
      <c r="AI1522" s="37"/>
      <c r="AJ1522" s="37"/>
      <c r="AK1522" s="37"/>
      <c r="AL1522" s="37"/>
      <c r="AM1522" s="37"/>
      <c r="AN1522" s="37"/>
      <c r="AO1522" s="37"/>
      <c r="AP1522" s="37"/>
      <c r="AQ1522" s="37"/>
      <c r="AR1522" s="37"/>
      <c r="AS1522" s="37"/>
      <c r="AT1522" s="37"/>
      <c r="AU1522" s="37"/>
      <c r="AV1522" s="37"/>
      <c r="AW1522" s="37"/>
    </row>
    <row r="1523" spans="1:49">
      <c r="A1523" s="41" t="s">
        <v>28</v>
      </c>
      <c r="B1523" s="33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  <c r="AE1523" s="37"/>
      <c r="AF1523" s="37"/>
      <c r="AG1523" s="37"/>
      <c r="AH1523" s="37"/>
      <c r="AI1523" s="37"/>
      <c r="AJ1523" s="37"/>
      <c r="AK1523" s="37"/>
      <c r="AL1523" s="37"/>
      <c r="AM1523" s="37"/>
      <c r="AN1523" s="37"/>
      <c r="AO1523" s="37"/>
      <c r="AP1523" s="37"/>
      <c r="AQ1523" s="37"/>
      <c r="AR1523" s="37"/>
      <c r="AS1523" s="37"/>
      <c r="AT1523" s="37"/>
      <c r="AU1523" s="37"/>
      <c r="AV1523" s="37"/>
      <c r="AW1523" s="37"/>
    </row>
    <row r="1524" spans="1:49">
      <c r="A1524" s="48" t="str">
        <f>A$354</f>
        <v>Strain J</v>
      </c>
      <c r="B1524" s="36" t="s">
        <v>7</v>
      </c>
      <c r="C1524" s="113">
        <f>C$30</f>
        <v>1</v>
      </c>
      <c r="D1524" s="113">
        <f t="shared" ref="D1524:AW1524" si="1364">D$30</f>
        <v>1</v>
      </c>
      <c r="E1524" s="113">
        <f t="shared" si="1364"/>
        <v>4</v>
      </c>
      <c r="F1524" s="113">
        <f t="shared" si="1364"/>
        <v>6</v>
      </c>
      <c r="G1524" s="113">
        <f t="shared" si="1364"/>
        <v>8</v>
      </c>
      <c r="H1524" s="113">
        <f t="shared" si="1364"/>
        <v>11</v>
      </c>
      <c r="I1524" s="113">
        <f t="shared" si="1364"/>
        <v>13</v>
      </c>
      <c r="J1524" s="113">
        <f t="shared" si="1364"/>
        <v>15</v>
      </c>
      <c r="K1524" s="113">
        <f t="shared" si="1364"/>
        <v>18</v>
      </c>
      <c r="L1524" s="113">
        <f t="shared" si="1364"/>
        <v>20</v>
      </c>
      <c r="M1524" s="113">
        <f t="shared" si="1364"/>
        <v>22</v>
      </c>
      <c r="N1524" s="113">
        <f t="shared" si="1364"/>
        <v>25</v>
      </c>
      <c r="O1524" s="113">
        <f t="shared" si="1364"/>
        <v>27</v>
      </c>
      <c r="P1524" s="113">
        <f t="shared" si="1364"/>
        <v>29</v>
      </c>
      <c r="Q1524" s="113">
        <f t="shared" si="1364"/>
        <v>32</v>
      </c>
      <c r="R1524" s="113">
        <f t="shared" si="1364"/>
        <v>34</v>
      </c>
      <c r="S1524" s="113">
        <f t="shared" si="1364"/>
        <v>36</v>
      </c>
      <c r="T1524" s="113">
        <f t="shared" si="1364"/>
        <v>39</v>
      </c>
      <c r="U1524" s="113">
        <f t="shared" si="1364"/>
        <v>41</v>
      </c>
      <c r="V1524" s="113">
        <f t="shared" si="1364"/>
        <v>43</v>
      </c>
      <c r="W1524" s="113">
        <f t="shared" si="1364"/>
        <v>45</v>
      </c>
      <c r="X1524" s="113">
        <f t="shared" si="1364"/>
        <v>47</v>
      </c>
      <c r="Y1524" s="113">
        <f t="shared" si="1364"/>
        <v>49</v>
      </c>
      <c r="Z1524" s="113">
        <f t="shared" si="1364"/>
        <v>51</v>
      </c>
      <c r="AA1524" s="113">
        <f t="shared" si="1364"/>
        <v>53</v>
      </c>
      <c r="AB1524" s="113">
        <f t="shared" si="1364"/>
        <v>55</v>
      </c>
      <c r="AC1524" s="113">
        <f t="shared" si="1364"/>
        <v>57</v>
      </c>
      <c r="AD1524" s="113">
        <f t="shared" si="1364"/>
        <v>59</v>
      </c>
      <c r="AE1524" s="113">
        <f t="shared" si="1364"/>
        <v>61</v>
      </c>
      <c r="AF1524" s="113">
        <f t="shared" si="1364"/>
        <v>63</v>
      </c>
      <c r="AG1524" s="113">
        <f t="shared" si="1364"/>
        <v>65</v>
      </c>
      <c r="AH1524" s="113">
        <f t="shared" si="1364"/>
        <v>67</v>
      </c>
      <c r="AI1524" s="113">
        <f t="shared" si="1364"/>
        <v>69</v>
      </c>
      <c r="AJ1524" s="113">
        <f t="shared" si="1364"/>
        <v>71</v>
      </c>
      <c r="AK1524" s="113">
        <f t="shared" si="1364"/>
        <v>73</v>
      </c>
      <c r="AL1524" s="113">
        <f t="shared" si="1364"/>
        <v>75</v>
      </c>
      <c r="AM1524" s="113">
        <f t="shared" si="1364"/>
        <v>77</v>
      </c>
      <c r="AN1524" s="113">
        <f t="shared" si="1364"/>
        <v>79</v>
      </c>
      <c r="AO1524" s="113">
        <f t="shared" si="1364"/>
        <v>81</v>
      </c>
      <c r="AP1524" s="113">
        <f t="shared" si="1364"/>
        <v>83</v>
      </c>
      <c r="AQ1524" s="113">
        <f t="shared" si="1364"/>
        <v>85</v>
      </c>
      <c r="AR1524" s="113">
        <f t="shared" si="1364"/>
        <v>87</v>
      </c>
      <c r="AS1524" s="113">
        <f t="shared" si="1364"/>
        <v>89</v>
      </c>
      <c r="AT1524" s="113">
        <f t="shared" si="1364"/>
        <v>91</v>
      </c>
      <c r="AU1524" s="113">
        <f t="shared" si="1364"/>
        <v>93</v>
      </c>
      <c r="AV1524" s="113">
        <f t="shared" si="1364"/>
        <v>95</v>
      </c>
      <c r="AW1524" s="113">
        <f t="shared" si="1364"/>
        <v>97</v>
      </c>
    </row>
    <row r="1525" spans="1:49" ht="16" thickBot="1">
      <c r="A1525" s="33"/>
      <c r="B1525" s="33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  <c r="AE1525" s="37"/>
      <c r="AF1525" s="37"/>
      <c r="AG1525" s="37"/>
      <c r="AH1525" s="37"/>
      <c r="AI1525" s="37"/>
      <c r="AJ1525" s="37"/>
      <c r="AK1525" s="37"/>
      <c r="AL1525" s="37"/>
      <c r="AM1525" s="37"/>
      <c r="AN1525" s="37"/>
      <c r="AO1525" s="37"/>
      <c r="AP1525" s="37"/>
      <c r="AQ1525" s="37"/>
      <c r="AR1525" s="37"/>
      <c r="AS1525" s="37"/>
      <c r="AT1525" s="37"/>
      <c r="AU1525" s="37"/>
      <c r="AV1525" s="37"/>
      <c r="AW1525" s="37"/>
    </row>
    <row r="1526" spans="1:49">
      <c r="A1526" s="43" t="str">
        <f>A1528&amp;" vs. "&amp;A1531</f>
        <v>Strain J vs. Strain K</v>
      </c>
      <c r="B1526" s="44" t="e">
        <f>"p = "&amp;FIXED(B1540,6)</f>
        <v>#DIV/0!</v>
      </c>
      <c r="C1526" s="114"/>
      <c r="D1526" s="114"/>
      <c r="E1526" s="114"/>
      <c r="F1526" s="114"/>
      <c r="G1526" s="114"/>
      <c r="H1526" s="114"/>
      <c r="I1526" s="114"/>
      <c r="J1526" s="114"/>
      <c r="K1526" s="114"/>
      <c r="L1526" s="114"/>
      <c r="M1526" s="114"/>
      <c r="N1526" s="114"/>
      <c r="O1526" s="114"/>
      <c r="P1526" s="114"/>
      <c r="Q1526" s="114"/>
      <c r="R1526" s="114"/>
      <c r="S1526" s="114"/>
      <c r="T1526" s="114"/>
      <c r="U1526" s="114"/>
      <c r="V1526" s="114"/>
      <c r="W1526" s="114"/>
      <c r="X1526" s="114"/>
      <c r="Y1526" s="114"/>
      <c r="Z1526" s="114"/>
      <c r="AA1526" s="114"/>
      <c r="AB1526" s="114"/>
      <c r="AC1526" s="114"/>
      <c r="AD1526" s="114"/>
      <c r="AE1526" s="114"/>
      <c r="AF1526" s="114"/>
      <c r="AG1526" s="114"/>
      <c r="AH1526" s="114"/>
      <c r="AI1526" s="114"/>
      <c r="AJ1526" s="114"/>
      <c r="AK1526" s="114"/>
      <c r="AL1526" s="114"/>
      <c r="AM1526" s="114"/>
      <c r="AN1526" s="114"/>
      <c r="AO1526" s="114"/>
      <c r="AP1526" s="114"/>
      <c r="AQ1526" s="114"/>
      <c r="AR1526" s="114"/>
      <c r="AS1526" s="114"/>
      <c r="AT1526" s="114"/>
      <c r="AU1526" s="114"/>
      <c r="AV1526" s="114"/>
      <c r="AW1526" s="115"/>
    </row>
    <row r="1527" spans="1:49">
      <c r="A1527" s="33"/>
      <c r="B1527" s="33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  <c r="AE1527" s="37"/>
      <c r="AF1527" s="37"/>
      <c r="AG1527" s="37"/>
      <c r="AH1527" s="37"/>
      <c r="AI1527" s="37"/>
      <c r="AJ1527" s="37"/>
      <c r="AK1527" s="37"/>
      <c r="AL1527" s="37"/>
      <c r="AM1527" s="37"/>
      <c r="AN1527" s="37"/>
      <c r="AO1527" s="37"/>
      <c r="AP1527" s="37"/>
      <c r="AQ1527" s="37"/>
      <c r="AR1527" s="37"/>
      <c r="AS1527" s="37"/>
      <c r="AT1527" s="37"/>
      <c r="AU1527" s="37"/>
      <c r="AV1527" s="37"/>
      <c r="AW1527" s="37"/>
    </row>
    <row r="1528" spans="1:49">
      <c r="A1528" s="45" t="str">
        <f>A$354</f>
        <v>Strain J</v>
      </c>
      <c r="B1528" s="36"/>
      <c r="C1528" s="113"/>
      <c r="D1528" s="113"/>
      <c r="E1528" s="113"/>
      <c r="F1528" s="113"/>
      <c r="G1528" s="113"/>
      <c r="H1528" s="113"/>
      <c r="I1528" s="113"/>
      <c r="J1528" s="113"/>
      <c r="K1528" s="113"/>
      <c r="L1528" s="113"/>
      <c r="M1528" s="113"/>
      <c r="N1528" s="113"/>
      <c r="O1528" s="113"/>
      <c r="P1528" s="113"/>
      <c r="Q1528" s="113"/>
      <c r="R1528" s="113"/>
      <c r="S1528" s="113"/>
      <c r="T1528" s="113"/>
      <c r="U1528" s="113"/>
      <c r="V1528" s="113"/>
      <c r="W1528" s="113"/>
      <c r="X1528" s="113"/>
      <c r="Y1528" s="113"/>
      <c r="Z1528" s="113"/>
      <c r="AA1528" s="113"/>
      <c r="AB1528" s="113"/>
      <c r="AC1528" s="113"/>
      <c r="AD1528" s="113"/>
      <c r="AE1528" s="113"/>
      <c r="AF1528" s="113"/>
      <c r="AG1528" s="113"/>
      <c r="AH1528" s="113"/>
      <c r="AI1528" s="113"/>
      <c r="AJ1528" s="113"/>
      <c r="AK1528" s="113"/>
      <c r="AL1528" s="113"/>
      <c r="AM1528" s="113"/>
      <c r="AN1528" s="113"/>
      <c r="AO1528" s="113"/>
      <c r="AP1528" s="113"/>
      <c r="AQ1528" s="113"/>
      <c r="AR1528" s="113"/>
      <c r="AS1528" s="113"/>
      <c r="AT1528" s="113"/>
      <c r="AU1528" s="113"/>
      <c r="AV1528" s="113"/>
      <c r="AW1528" s="116"/>
    </row>
    <row r="1529" spans="1:49">
      <c r="A1529" s="42" t="str">
        <f>A$355</f>
        <v>Number of Subjects at Risk (N)</v>
      </c>
      <c r="B1529" s="36">
        <f>B$355</f>
        <v>0</v>
      </c>
      <c r="C1529" s="113">
        <f t="shared" ref="C1529:AW1529" si="1365">C$355</f>
        <v>0</v>
      </c>
      <c r="D1529" s="113">
        <f t="shared" si="1365"/>
        <v>0</v>
      </c>
      <c r="E1529" s="113">
        <f t="shared" si="1365"/>
        <v>0</v>
      </c>
      <c r="F1529" s="113">
        <f t="shared" si="1365"/>
        <v>0</v>
      </c>
      <c r="G1529" s="113">
        <f t="shared" si="1365"/>
        <v>0</v>
      </c>
      <c r="H1529" s="113">
        <f t="shared" si="1365"/>
        <v>0</v>
      </c>
      <c r="I1529" s="113">
        <f t="shared" si="1365"/>
        <v>0</v>
      </c>
      <c r="J1529" s="113">
        <f t="shared" si="1365"/>
        <v>0</v>
      </c>
      <c r="K1529" s="113">
        <f t="shared" si="1365"/>
        <v>0</v>
      </c>
      <c r="L1529" s="113">
        <f t="shared" si="1365"/>
        <v>0</v>
      </c>
      <c r="M1529" s="113">
        <f t="shared" si="1365"/>
        <v>0</v>
      </c>
      <c r="N1529" s="113">
        <f t="shared" si="1365"/>
        <v>0</v>
      </c>
      <c r="O1529" s="113">
        <f t="shared" si="1365"/>
        <v>0</v>
      </c>
      <c r="P1529" s="113">
        <f t="shared" si="1365"/>
        <v>0</v>
      </c>
      <c r="Q1529" s="113">
        <f t="shared" si="1365"/>
        <v>0</v>
      </c>
      <c r="R1529" s="113">
        <f t="shared" si="1365"/>
        <v>0</v>
      </c>
      <c r="S1529" s="113">
        <f t="shared" si="1365"/>
        <v>0</v>
      </c>
      <c r="T1529" s="113">
        <f t="shared" si="1365"/>
        <v>0</v>
      </c>
      <c r="U1529" s="113">
        <f t="shared" si="1365"/>
        <v>0</v>
      </c>
      <c r="V1529" s="113">
        <f t="shared" si="1365"/>
        <v>0</v>
      </c>
      <c r="W1529" s="113">
        <f t="shared" si="1365"/>
        <v>0</v>
      </c>
      <c r="X1529" s="113">
        <f t="shared" si="1365"/>
        <v>0</v>
      </c>
      <c r="Y1529" s="113">
        <f t="shared" si="1365"/>
        <v>0</v>
      </c>
      <c r="Z1529" s="113">
        <f t="shared" si="1365"/>
        <v>0</v>
      </c>
      <c r="AA1529" s="113">
        <f t="shared" si="1365"/>
        <v>0</v>
      </c>
      <c r="AB1529" s="113">
        <f t="shared" si="1365"/>
        <v>0</v>
      </c>
      <c r="AC1529" s="113">
        <f t="shared" si="1365"/>
        <v>0</v>
      </c>
      <c r="AD1529" s="113">
        <f t="shared" si="1365"/>
        <v>0</v>
      </c>
      <c r="AE1529" s="113">
        <f t="shared" si="1365"/>
        <v>0</v>
      </c>
      <c r="AF1529" s="113">
        <f t="shared" si="1365"/>
        <v>0</v>
      </c>
      <c r="AG1529" s="113">
        <f t="shared" si="1365"/>
        <v>0</v>
      </c>
      <c r="AH1529" s="113">
        <f t="shared" si="1365"/>
        <v>0</v>
      </c>
      <c r="AI1529" s="113">
        <f t="shared" si="1365"/>
        <v>0</v>
      </c>
      <c r="AJ1529" s="113">
        <f t="shared" si="1365"/>
        <v>0</v>
      </c>
      <c r="AK1529" s="113">
        <f t="shared" si="1365"/>
        <v>0</v>
      </c>
      <c r="AL1529" s="113">
        <f t="shared" si="1365"/>
        <v>0</v>
      </c>
      <c r="AM1529" s="113">
        <f t="shared" si="1365"/>
        <v>0</v>
      </c>
      <c r="AN1529" s="113">
        <f t="shared" si="1365"/>
        <v>0</v>
      </c>
      <c r="AO1529" s="113">
        <f t="shared" si="1365"/>
        <v>0</v>
      </c>
      <c r="AP1529" s="113">
        <f t="shared" si="1365"/>
        <v>0</v>
      </c>
      <c r="AQ1529" s="113">
        <f t="shared" si="1365"/>
        <v>0</v>
      </c>
      <c r="AR1529" s="113">
        <f t="shared" si="1365"/>
        <v>0</v>
      </c>
      <c r="AS1529" s="113">
        <f t="shared" si="1365"/>
        <v>0</v>
      </c>
      <c r="AT1529" s="113">
        <f t="shared" si="1365"/>
        <v>0</v>
      </c>
      <c r="AU1529" s="113">
        <f t="shared" si="1365"/>
        <v>0</v>
      </c>
      <c r="AV1529" s="113">
        <f t="shared" si="1365"/>
        <v>0</v>
      </c>
      <c r="AW1529" s="113">
        <f t="shared" si="1365"/>
        <v>0</v>
      </c>
    </row>
    <row r="1530" spans="1:49">
      <c r="A1530" s="42" t="str">
        <f>A$356</f>
        <v>Observed Number of Deaths (O)</v>
      </c>
      <c r="B1530" s="36">
        <f>B$356</f>
        <v>0</v>
      </c>
      <c r="C1530" s="113">
        <f t="shared" ref="C1530:AW1530" si="1366">C$356</f>
        <v>0</v>
      </c>
      <c r="D1530" s="113">
        <f t="shared" si="1366"/>
        <v>0</v>
      </c>
      <c r="E1530" s="113">
        <f t="shared" si="1366"/>
        <v>0</v>
      </c>
      <c r="F1530" s="113">
        <f t="shared" si="1366"/>
        <v>0</v>
      </c>
      <c r="G1530" s="113">
        <f t="shared" si="1366"/>
        <v>0</v>
      </c>
      <c r="H1530" s="113">
        <f t="shared" si="1366"/>
        <v>0</v>
      </c>
      <c r="I1530" s="113">
        <f t="shared" si="1366"/>
        <v>0</v>
      </c>
      <c r="J1530" s="113">
        <f t="shared" si="1366"/>
        <v>0</v>
      </c>
      <c r="K1530" s="113">
        <f t="shared" si="1366"/>
        <v>0</v>
      </c>
      <c r="L1530" s="113">
        <f t="shared" si="1366"/>
        <v>0</v>
      </c>
      <c r="M1530" s="113">
        <f t="shared" si="1366"/>
        <v>0</v>
      </c>
      <c r="N1530" s="113">
        <f t="shared" si="1366"/>
        <v>0</v>
      </c>
      <c r="O1530" s="113">
        <f t="shared" si="1366"/>
        <v>0</v>
      </c>
      <c r="P1530" s="113">
        <f t="shared" si="1366"/>
        <v>0</v>
      </c>
      <c r="Q1530" s="113">
        <f t="shared" si="1366"/>
        <v>0</v>
      </c>
      <c r="R1530" s="113">
        <f t="shared" si="1366"/>
        <v>0</v>
      </c>
      <c r="S1530" s="113">
        <f t="shared" si="1366"/>
        <v>0</v>
      </c>
      <c r="T1530" s="113">
        <f t="shared" si="1366"/>
        <v>0</v>
      </c>
      <c r="U1530" s="113">
        <f t="shared" si="1366"/>
        <v>0</v>
      </c>
      <c r="V1530" s="113">
        <f t="shared" si="1366"/>
        <v>0</v>
      </c>
      <c r="W1530" s="113">
        <f t="shared" si="1366"/>
        <v>0</v>
      </c>
      <c r="X1530" s="113">
        <f t="shared" si="1366"/>
        <v>0</v>
      </c>
      <c r="Y1530" s="113">
        <f t="shared" si="1366"/>
        <v>0</v>
      </c>
      <c r="Z1530" s="113">
        <f t="shared" si="1366"/>
        <v>0</v>
      </c>
      <c r="AA1530" s="113">
        <f t="shared" si="1366"/>
        <v>0</v>
      </c>
      <c r="AB1530" s="113">
        <f t="shared" si="1366"/>
        <v>0</v>
      </c>
      <c r="AC1530" s="113">
        <f t="shared" si="1366"/>
        <v>0</v>
      </c>
      <c r="AD1530" s="113">
        <f t="shared" si="1366"/>
        <v>0</v>
      </c>
      <c r="AE1530" s="113">
        <f t="shared" si="1366"/>
        <v>0</v>
      </c>
      <c r="AF1530" s="113">
        <f t="shared" si="1366"/>
        <v>0</v>
      </c>
      <c r="AG1530" s="113">
        <f t="shared" si="1366"/>
        <v>0</v>
      </c>
      <c r="AH1530" s="113">
        <f t="shared" si="1366"/>
        <v>0</v>
      </c>
      <c r="AI1530" s="113">
        <f t="shared" si="1366"/>
        <v>0</v>
      </c>
      <c r="AJ1530" s="113">
        <f t="shared" si="1366"/>
        <v>0</v>
      </c>
      <c r="AK1530" s="113">
        <f t="shared" si="1366"/>
        <v>0</v>
      </c>
      <c r="AL1530" s="113">
        <f t="shared" si="1366"/>
        <v>0</v>
      </c>
      <c r="AM1530" s="113">
        <f t="shared" si="1366"/>
        <v>0</v>
      </c>
      <c r="AN1530" s="113">
        <f t="shared" si="1366"/>
        <v>0</v>
      </c>
      <c r="AO1530" s="113">
        <f t="shared" si="1366"/>
        <v>0</v>
      </c>
      <c r="AP1530" s="113">
        <f t="shared" si="1366"/>
        <v>0</v>
      </c>
      <c r="AQ1530" s="113">
        <f t="shared" si="1366"/>
        <v>0</v>
      </c>
      <c r="AR1530" s="113">
        <f t="shared" si="1366"/>
        <v>0</v>
      </c>
      <c r="AS1530" s="113">
        <f t="shared" si="1366"/>
        <v>0</v>
      </c>
      <c r="AT1530" s="113">
        <f t="shared" si="1366"/>
        <v>0</v>
      </c>
      <c r="AU1530" s="113">
        <f t="shared" si="1366"/>
        <v>0</v>
      </c>
      <c r="AV1530" s="113">
        <f t="shared" si="1366"/>
        <v>0</v>
      </c>
      <c r="AW1530" s="113">
        <f t="shared" si="1366"/>
        <v>0</v>
      </c>
    </row>
    <row r="1531" spans="1:49">
      <c r="A1531" s="45" t="str">
        <f>A$390</f>
        <v>Strain K</v>
      </c>
      <c r="B1531" s="36"/>
      <c r="C1531" s="113"/>
      <c r="D1531" s="113"/>
      <c r="E1531" s="113"/>
      <c r="F1531" s="113"/>
      <c r="G1531" s="113"/>
      <c r="H1531" s="113"/>
      <c r="I1531" s="113"/>
      <c r="J1531" s="113"/>
      <c r="K1531" s="113"/>
      <c r="L1531" s="113"/>
      <c r="M1531" s="113"/>
      <c r="N1531" s="113"/>
      <c r="O1531" s="113"/>
      <c r="P1531" s="113"/>
      <c r="Q1531" s="113"/>
      <c r="R1531" s="113"/>
      <c r="S1531" s="113"/>
      <c r="T1531" s="113"/>
      <c r="U1531" s="113"/>
      <c r="V1531" s="113"/>
      <c r="W1531" s="113"/>
      <c r="X1531" s="113"/>
      <c r="Y1531" s="113"/>
      <c r="Z1531" s="113"/>
      <c r="AA1531" s="113"/>
      <c r="AB1531" s="113"/>
      <c r="AC1531" s="113"/>
      <c r="AD1531" s="113"/>
      <c r="AE1531" s="113"/>
      <c r="AF1531" s="113"/>
      <c r="AG1531" s="113"/>
      <c r="AH1531" s="113"/>
      <c r="AI1531" s="113"/>
      <c r="AJ1531" s="113"/>
      <c r="AK1531" s="113"/>
      <c r="AL1531" s="113"/>
      <c r="AM1531" s="113"/>
      <c r="AN1531" s="113"/>
      <c r="AO1531" s="113"/>
      <c r="AP1531" s="113"/>
      <c r="AQ1531" s="113"/>
      <c r="AR1531" s="113"/>
      <c r="AS1531" s="113"/>
      <c r="AT1531" s="113"/>
      <c r="AU1531" s="113"/>
      <c r="AV1531" s="113"/>
      <c r="AW1531" s="116"/>
    </row>
    <row r="1532" spans="1:49">
      <c r="A1532" s="42" t="str">
        <f>A$391</f>
        <v>Number of Subjects at Risk (N)</v>
      </c>
      <c r="B1532" s="36">
        <f>B$391</f>
        <v>0</v>
      </c>
      <c r="C1532" s="113">
        <f t="shared" ref="C1532:AW1532" si="1367">C$391</f>
        <v>0</v>
      </c>
      <c r="D1532" s="113">
        <f t="shared" si="1367"/>
        <v>0</v>
      </c>
      <c r="E1532" s="113">
        <f t="shared" si="1367"/>
        <v>0</v>
      </c>
      <c r="F1532" s="113">
        <f t="shared" si="1367"/>
        <v>0</v>
      </c>
      <c r="G1532" s="113">
        <f t="shared" si="1367"/>
        <v>0</v>
      </c>
      <c r="H1532" s="113">
        <f t="shared" si="1367"/>
        <v>0</v>
      </c>
      <c r="I1532" s="113">
        <f t="shared" si="1367"/>
        <v>0</v>
      </c>
      <c r="J1532" s="113">
        <f t="shared" si="1367"/>
        <v>0</v>
      </c>
      <c r="K1532" s="113">
        <f t="shared" si="1367"/>
        <v>0</v>
      </c>
      <c r="L1532" s="113">
        <f t="shared" si="1367"/>
        <v>0</v>
      </c>
      <c r="M1532" s="113">
        <f t="shared" si="1367"/>
        <v>0</v>
      </c>
      <c r="N1532" s="113">
        <f t="shared" si="1367"/>
        <v>0</v>
      </c>
      <c r="O1532" s="113">
        <f t="shared" si="1367"/>
        <v>0</v>
      </c>
      <c r="P1532" s="113">
        <f t="shared" si="1367"/>
        <v>0</v>
      </c>
      <c r="Q1532" s="113">
        <f t="shared" si="1367"/>
        <v>0</v>
      </c>
      <c r="R1532" s="113">
        <f t="shared" si="1367"/>
        <v>0</v>
      </c>
      <c r="S1532" s="113">
        <f t="shared" si="1367"/>
        <v>0</v>
      </c>
      <c r="T1532" s="113">
        <f t="shared" si="1367"/>
        <v>0</v>
      </c>
      <c r="U1532" s="113">
        <f t="shared" si="1367"/>
        <v>0</v>
      </c>
      <c r="V1532" s="113">
        <f t="shared" si="1367"/>
        <v>0</v>
      </c>
      <c r="W1532" s="113">
        <f t="shared" si="1367"/>
        <v>0</v>
      </c>
      <c r="X1532" s="113">
        <f t="shared" si="1367"/>
        <v>0</v>
      </c>
      <c r="Y1532" s="113">
        <f t="shared" si="1367"/>
        <v>0</v>
      </c>
      <c r="Z1532" s="113">
        <f t="shared" si="1367"/>
        <v>0</v>
      </c>
      <c r="AA1532" s="113">
        <f t="shared" si="1367"/>
        <v>0</v>
      </c>
      <c r="AB1532" s="113">
        <f t="shared" si="1367"/>
        <v>0</v>
      </c>
      <c r="AC1532" s="113">
        <f t="shared" si="1367"/>
        <v>0</v>
      </c>
      <c r="AD1532" s="113">
        <f t="shared" si="1367"/>
        <v>0</v>
      </c>
      <c r="AE1532" s="113">
        <f t="shared" si="1367"/>
        <v>0</v>
      </c>
      <c r="AF1532" s="113">
        <f t="shared" si="1367"/>
        <v>0</v>
      </c>
      <c r="AG1532" s="113">
        <f t="shared" si="1367"/>
        <v>0</v>
      </c>
      <c r="AH1532" s="113">
        <f t="shared" si="1367"/>
        <v>0</v>
      </c>
      <c r="AI1532" s="113">
        <f t="shared" si="1367"/>
        <v>0</v>
      </c>
      <c r="AJ1532" s="113">
        <f t="shared" si="1367"/>
        <v>0</v>
      </c>
      <c r="AK1532" s="113">
        <f t="shared" si="1367"/>
        <v>0</v>
      </c>
      <c r="AL1532" s="113">
        <f t="shared" si="1367"/>
        <v>0</v>
      </c>
      <c r="AM1532" s="113">
        <f t="shared" si="1367"/>
        <v>0</v>
      </c>
      <c r="AN1532" s="113">
        <f t="shared" si="1367"/>
        <v>0</v>
      </c>
      <c r="AO1532" s="113">
        <f t="shared" si="1367"/>
        <v>0</v>
      </c>
      <c r="AP1532" s="113">
        <f t="shared" si="1367"/>
        <v>0</v>
      </c>
      <c r="AQ1532" s="113">
        <f t="shared" si="1367"/>
        <v>0</v>
      </c>
      <c r="AR1532" s="113">
        <f t="shared" si="1367"/>
        <v>0</v>
      </c>
      <c r="AS1532" s="113">
        <f t="shared" si="1367"/>
        <v>0</v>
      </c>
      <c r="AT1532" s="113">
        <f t="shared" si="1367"/>
        <v>0</v>
      </c>
      <c r="AU1532" s="113">
        <f t="shared" si="1367"/>
        <v>0</v>
      </c>
      <c r="AV1532" s="113">
        <f t="shared" si="1367"/>
        <v>0</v>
      </c>
      <c r="AW1532" s="113">
        <f t="shared" si="1367"/>
        <v>0</v>
      </c>
    </row>
    <row r="1533" spans="1:49">
      <c r="A1533" s="42" t="str">
        <f>A$392</f>
        <v>Observed Number of Deaths (O)</v>
      </c>
      <c r="B1533" s="36">
        <f>B$392</f>
        <v>0</v>
      </c>
      <c r="C1533" s="113">
        <f t="shared" ref="C1533:AW1533" si="1368">C$392</f>
        <v>0</v>
      </c>
      <c r="D1533" s="113">
        <f t="shared" si="1368"/>
        <v>0</v>
      </c>
      <c r="E1533" s="113">
        <f t="shared" si="1368"/>
        <v>0</v>
      </c>
      <c r="F1533" s="113">
        <f t="shared" si="1368"/>
        <v>0</v>
      </c>
      <c r="G1533" s="113">
        <f t="shared" si="1368"/>
        <v>0</v>
      </c>
      <c r="H1533" s="113">
        <f t="shared" si="1368"/>
        <v>0</v>
      </c>
      <c r="I1533" s="113">
        <f t="shared" si="1368"/>
        <v>0</v>
      </c>
      <c r="J1533" s="113">
        <f t="shared" si="1368"/>
        <v>0</v>
      </c>
      <c r="K1533" s="113">
        <f t="shared" si="1368"/>
        <v>0</v>
      </c>
      <c r="L1533" s="113">
        <f t="shared" si="1368"/>
        <v>0</v>
      </c>
      <c r="M1533" s="113">
        <f t="shared" si="1368"/>
        <v>0</v>
      </c>
      <c r="N1533" s="113">
        <f t="shared" si="1368"/>
        <v>0</v>
      </c>
      <c r="O1533" s="113">
        <f t="shared" si="1368"/>
        <v>0</v>
      </c>
      <c r="P1533" s="113">
        <f t="shared" si="1368"/>
        <v>0</v>
      </c>
      <c r="Q1533" s="113">
        <f t="shared" si="1368"/>
        <v>0</v>
      </c>
      <c r="R1533" s="113">
        <f t="shared" si="1368"/>
        <v>0</v>
      </c>
      <c r="S1533" s="113">
        <f t="shared" si="1368"/>
        <v>0</v>
      </c>
      <c r="T1533" s="113">
        <f t="shared" si="1368"/>
        <v>0</v>
      </c>
      <c r="U1533" s="113">
        <f t="shared" si="1368"/>
        <v>0</v>
      </c>
      <c r="V1533" s="113">
        <f t="shared" si="1368"/>
        <v>0</v>
      </c>
      <c r="W1533" s="113">
        <f t="shared" si="1368"/>
        <v>0</v>
      </c>
      <c r="X1533" s="113">
        <f t="shared" si="1368"/>
        <v>0</v>
      </c>
      <c r="Y1533" s="113">
        <f t="shared" si="1368"/>
        <v>0</v>
      </c>
      <c r="Z1533" s="113">
        <f t="shared" si="1368"/>
        <v>0</v>
      </c>
      <c r="AA1533" s="113">
        <f t="shared" si="1368"/>
        <v>0</v>
      </c>
      <c r="AB1533" s="113">
        <f t="shared" si="1368"/>
        <v>0</v>
      </c>
      <c r="AC1533" s="113">
        <f t="shared" si="1368"/>
        <v>0</v>
      </c>
      <c r="AD1533" s="113">
        <f t="shared" si="1368"/>
        <v>0</v>
      </c>
      <c r="AE1533" s="113">
        <f t="shared" si="1368"/>
        <v>0</v>
      </c>
      <c r="AF1533" s="113">
        <f t="shared" si="1368"/>
        <v>0</v>
      </c>
      <c r="AG1533" s="113">
        <f t="shared" si="1368"/>
        <v>0</v>
      </c>
      <c r="AH1533" s="113">
        <f t="shared" si="1368"/>
        <v>0</v>
      </c>
      <c r="AI1533" s="113">
        <f t="shared" si="1368"/>
        <v>0</v>
      </c>
      <c r="AJ1533" s="113">
        <f t="shared" si="1368"/>
        <v>0</v>
      </c>
      <c r="AK1533" s="113">
        <f t="shared" si="1368"/>
        <v>0</v>
      </c>
      <c r="AL1533" s="113">
        <f t="shared" si="1368"/>
        <v>0</v>
      </c>
      <c r="AM1533" s="113">
        <f t="shared" si="1368"/>
        <v>0</v>
      </c>
      <c r="AN1533" s="113">
        <f t="shared" si="1368"/>
        <v>0</v>
      </c>
      <c r="AO1533" s="113">
        <f t="shared" si="1368"/>
        <v>0</v>
      </c>
      <c r="AP1533" s="113">
        <f t="shared" si="1368"/>
        <v>0</v>
      </c>
      <c r="AQ1533" s="113">
        <f t="shared" si="1368"/>
        <v>0</v>
      </c>
      <c r="AR1533" s="113">
        <f t="shared" si="1368"/>
        <v>0</v>
      </c>
      <c r="AS1533" s="113">
        <f t="shared" si="1368"/>
        <v>0</v>
      </c>
      <c r="AT1533" s="113">
        <f t="shared" si="1368"/>
        <v>0</v>
      </c>
      <c r="AU1533" s="113">
        <f t="shared" si="1368"/>
        <v>0</v>
      </c>
      <c r="AV1533" s="113">
        <f t="shared" si="1368"/>
        <v>0</v>
      </c>
      <c r="AW1533" s="113">
        <f t="shared" si="1368"/>
        <v>0</v>
      </c>
    </row>
    <row r="1534" spans="1:49">
      <c r="A1534" s="45" t="s">
        <v>29</v>
      </c>
      <c r="B1534" s="36"/>
      <c r="C1534" s="113"/>
      <c r="D1534" s="113"/>
      <c r="E1534" s="113"/>
      <c r="F1534" s="113"/>
      <c r="G1534" s="113"/>
      <c r="H1534" s="113"/>
      <c r="I1534" s="113"/>
      <c r="J1534" s="113"/>
      <c r="K1534" s="113"/>
      <c r="L1534" s="113"/>
      <c r="M1534" s="113"/>
      <c r="N1534" s="113"/>
      <c r="O1534" s="113"/>
      <c r="P1534" s="113"/>
      <c r="Q1534" s="113"/>
      <c r="R1534" s="113"/>
      <c r="S1534" s="113"/>
      <c r="T1534" s="113"/>
      <c r="U1534" s="113"/>
      <c r="V1534" s="113"/>
      <c r="W1534" s="113"/>
      <c r="X1534" s="113"/>
      <c r="Y1534" s="113"/>
      <c r="Z1534" s="113"/>
      <c r="AA1534" s="113"/>
      <c r="AB1534" s="113"/>
      <c r="AC1534" s="113"/>
      <c r="AD1534" s="113"/>
      <c r="AE1534" s="113"/>
      <c r="AF1534" s="113"/>
      <c r="AG1534" s="113"/>
      <c r="AH1534" s="113"/>
      <c r="AI1534" s="113"/>
      <c r="AJ1534" s="113"/>
      <c r="AK1534" s="113"/>
      <c r="AL1534" s="113"/>
      <c r="AM1534" s="113"/>
      <c r="AN1534" s="113"/>
      <c r="AO1534" s="113"/>
      <c r="AP1534" s="113"/>
      <c r="AQ1534" s="113"/>
      <c r="AR1534" s="113"/>
      <c r="AS1534" s="113"/>
      <c r="AT1534" s="113"/>
      <c r="AU1534" s="113"/>
      <c r="AV1534" s="113"/>
      <c r="AW1534" s="116"/>
    </row>
    <row r="1535" spans="1:49">
      <c r="A1535" s="42" t="s">
        <v>30</v>
      </c>
      <c r="B1535" s="36"/>
      <c r="C1535" s="113">
        <f>C1529+C1532</f>
        <v>0</v>
      </c>
      <c r="D1535" s="113">
        <f t="shared" ref="D1535:AW1535" si="1369">D1529+D1532</f>
        <v>0</v>
      </c>
      <c r="E1535" s="113">
        <f t="shared" si="1369"/>
        <v>0</v>
      </c>
      <c r="F1535" s="113">
        <f t="shared" si="1369"/>
        <v>0</v>
      </c>
      <c r="G1535" s="113">
        <f t="shared" si="1369"/>
        <v>0</v>
      </c>
      <c r="H1535" s="113">
        <f t="shared" si="1369"/>
        <v>0</v>
      </c>
      <c r="I1535" s="113">
        <f t="shared" si="1369"/>
        <v>0</v>
      </c>
      <c r="J1535" s="113">
        <f t="shared" si="1369"/>
        <v>0</v>
      </c>
      <c r="K1535" s="113">
        <f t="shared" si="1369"/>
        <v>0</v>
      </c>
      <c r="L1535" s="113">
        <f t="shared" si="1369"/>
        <v>0</v>
      </c>
      <c r="M1535" s="113">
        <f t="shared" si="1369"/>
        <v>0</v>
      </c>
      <c r="N1535" s="113">
        <f t="shared" si="1369"/>
        <v>0</v>
      </c>
      <c r="O1535" s="113">
        <f t="shared" si="1369"/>
        <v>0</v>
      </c>
      <c r="P1535" s="113">
        <f t="shared" si="1369"/>
        <v>0</v>
      </c>
      <c r="Q1535" s="113">
        <f t="shared" si="1369"/>
        <v>0</v>
      </c>
      <c r="R1535" s="113">
        <f t="shared" si="1369"/>
        <v>0</v>
      </c>
      <c r="S1535" s="113">
        <f t="shared" si="1369"/>
        <v>0</v>
      </c>
      <c r="T1535" s="113">
        <f t="shared" si="1369"/>
        <v>0</v>
      </c>
      <c r="U1535" s="113">
        <f t="shared" si="1369"/>
        <v>0</v>
      </c>
      <c r="V1535" s="113">
        <f t="shared" si="1369"/>
        <v>0</v>
      </c>
      <c r="W1535" s="113">
        <f t="shared" si="1369"/>
        <v>0</v>
      </c>
      <c r="X1535" s="113">
        <f t="shared" si="1369"/>
        <v>0</v>
      </c>
      <c r="Y1535" s="113">
        <f t="shared" si="1369"/>
        <v>0</v>
      </c>
      <c r="Z1535" s="113">
        <f t="shared" si="1369"/>
        <v>0</v>
      </c>
      <c r="AA1535" s="113">
        <f t="shared" si="1369"/>
        <v>0</v>
      </c>
      <c r="AB1535" s="113">
        <f t="shared" si="1369"/>
        <v>0</v>
      </c>
      <c r="AC1535" s="113">
        <f t="shared" si="1369"/>
        <v>0</v>
      </c>
      <c r="AD1535" s="113">
        <f t="shared" si="1369"/>
        <v>0</v>
      </c>
      <c r="AE1535" s="113">
        <f t="shared" si="1369"/>
        <v>0</v>
      </c>
      <c r="AF1535" s="113">
        <f t="shared" si="1369"/>
        <v>0</v>
      </c>
      <c r="AG1535" s="113">
        <f t="shared" si="1369"/>
        <v>0</v>
      </c>
      <c r="AH1535" s="113">
        <f t="shared" si="1369"/>
        <v>0</v>
      </c>
      <c r="AI1535" s="113">
        <f t="shared" si="1369"/>
        <v>0</v>
      </c>
      <c r="AJ1535" s="113">
        <f t="shared" si="1369"/>
        <v>0</v>
      </c>
      <c r="AK1535" s="113">
        <f t="shared" si="1369"/>
        <v>0</v>
      </c>
      <c r="AL1535" s="113">
        <f t="shared" si="1369"/>
        <v>0</v>
      </c>
      <c r="AM1535" s="113">
        <f t="shared" si="1369"/>
        <v>0</v>
      </c>
      <c r="AN1535" s="113">
        <f t="shared" si="1369"/>
        <v>0</v>
      </c>
      <c r="AO1535" s="113">
        <f t="shared" si="1369"/>
        <v>0</v>
      </c>
      <c r="AP1535" s="113">
        <f t="shared" si="1369"/>
        <v>0</v>
      </c>
      <c r="AQ1535" s="113">
        <f t="shared" si="1369"/>
        <v>0</v>
      </c>
      <c r="AR1535" s="113">
        <f t="shared" si="1369"/>
        <v>0</v>
      </c>
      <c r="AS1535" s="113">
        <f t="shared" si="1369"/>
        <v>0</v>
      </c>
      <c r="AT1535" s="113">
        <f t="shared" si="1369"/>
        <v>0</v>
      </c>
      <c r="AU1535" s="113">
        <f t="shared" si="1369"/>
        <v>0</v>
      </c>
      <c r="AV1535" s="113">
        <f t="shared" si="1369"/>
        <v>0</v>
      </c>
      <c r="AW1535" s="116">
        <f t="shared" si="1369"/>
        <v>0</v>
      </c>
    </row>
    <row r="1536" spans="1:49">
      <c r="A1536" s="42" t="s">
        <v>31</v>
      </c>
      <c r="B1536" s="36"/>
      <c r="C1536" s="113">
        <f t="shared" ref="C1536:AW1536" si="1370">C1530+C1533</f>
        <v>0</v>
      </c>
      <c r="D1536" s="113">
        <f t="shared" si="1370"/>
        <v>0</v>
      </c>
      <c r="E1536" s="113">
        <f t="shared" si="1370"/>
        <v>0</v>
      </c>
      <c r="F1536" s="113">
        <f t="shared" si="1370"/>
        <v>0</v>
      </c>
      <c r="G1536" s="113">
        <f t="shared" si="1370"/>
        <v>0</v>
      </c>
      <c r="H1536" s="113">
        <f t="shared" si="1370"/>
        <v>0</v>
      </c>
      <c r="I1536" s="113">
        <f t="shared" si="1370"/>
        <v>0</v>
      </c>
      <c r="J1536" s="113">
        <f t="shared" si="1370"/>
        <v>0</v>
      </c>
      <c r="K1536" s="113">
        <f t="shared" si="1370"/>
        <v>0</v>
      </c>
      <c r="L1536" s="113">
        <f t="shared" si="1370"/>
        <v>0</v>
      </c>
      <c r="M1536" s="113">
        <f t="shared" si="1370"/>
        <v>0</v>
      </c>
      <c r="N1536" s="113">
        <f t="shared" si="1370"/>
        <v>0</v>
      </c>
      <c r="O1536" s="113">
        <f t="shared" si="1370"/>
        <v>0</v>
      </c>
      <c r="P1536" s="113">
        <f t="shared" si="1370"/>
        <v>0</v>
      </c>
      <c r="Q1536" s="113">
        <f t="shared" si="1370"/>
        <v>0</v>
      </c>
      <c r="R1536" s="113">
        <f t="shared" si="1370"/>
        <v>0</v>
      </c>
      <c r="S1536" s="113">
        <f t="shared" si="1370"/>
        <v>0</v>
      </c>
      <c r="T1536" s="113">
        <f t="shared" si="1370"/>
        <v>0</v>
      </c>
      <c r="U1536" s="113">
        <f t="shared" si="1370"/>
        <v>0</v>
      </c>
      <c r="V1536" s="113">
        <f t="shared" si="1370"/>
        <v>0</v>
      </c>
      <c r="W1536" s="113">
        <f t="shared" si="1370"/>
        <v>0</v>
      </c>
      <c r="X1536" s="113">
        <f t="shared" si="1370"/>
        <v>0</v>
      </c>
      <c r="Y1536" s="113">
        <f t="shared" si="1370"/>
        <v>0</v>
      </c>
      <c r="Z1536" s="113">
        <f t="shared" si="1370"/>
        <v>0</v>
      </c>
      <c r="AA1536" s="113">
        <f t="shared" si="1370"/>
        <v>0</v>
      </c>
      <c r="AB1536" s="113">
        <f t="shared" si="1370"/>
        <v>0</v>
      </c>
      <c r="AC1536" s="113">
        <f t="shared" si="1370"/>
        <v>0</v>
      </c>
      <c r="AD1536" s="113">
        <f t="shared" si="1370"/>
        <v>0</v>
      </c>
      <c r="AE1536" s="113">
        <f t="shared" si="1370"/>
        <v>0</v>
      </c>
      <c r="AF1536" s="113">
        <f t="shared" si="1370"/>
        <v>0</v>
      </c>
      <c r="AG1536" s="113">
        <f t="shared" si="1370"/>
        <v>0</v>
      </c>
      <c r="AH1536" s="113">
        <f t="shared" si="1370"/>
        <v>0</v>
      </c>
      <c r="AI1536" s="113">
        <f t="shared" si="1370"/>
        <v>0</v>
      </c>
      <c r="AJ1536" s="113">
        <f t="shared" si="1370"/>
        <v>0</v>
      </c>
      <c r="AK1536" s="113">
        <f t="shared" si="1370"/>
        <v>0</v>
      </c>
      <c r="AL1536" s="113">
        <f t="shared" si="1370"/>
        <v>0</v>
      </c>
      <c r="AM1536" s="113">
        <f t="shared" si="1370"/>
        <v>0</v>
      </c>
      <c r="AN1536" s="113">
        <f t="shared" si="1370"/>
        <v>0</v>
      </c>
      <c r="AO1536" s="113">
        <f t="shared" si="1370"/>
        <v>0</v>
      </c>
      <c r="AP1536" s="113">
        <f t="shared" si="1370"/>
        <v>0</v>
      </c>
      <c r="AQ1536" s="113">
        <f t="shared" si="1370"/>
        <v>0</v>
      </c>
      <c r="AR1536" s="113">
        <f t="shared" si="1370"/>
        <v>0</v>
      </c>
      <c r="AS1536" s="113">
        <f t="shared" si="1370"/>
        <v>0</v>
      </c>
      <c r="AT1536" s="113">
        <f t="shared" si="1370"/>
        <v>0</v>
      </c>
      <c r="AU1536" s="113">
        <f t="shared" si="1370"/>
        <v>0</v>
      </c>
      <c r="AV1536" s="113">
        <f t="shared" si="1370"/>
        <v>0</v>
      </c>
      <c r="AW1536" s="116">
        <f t="shared" si="1370"/>
        <v>0</v>
      </c>
    </row>
    <row r="1537" spans="1:49">
      <c r="A1537" s="42" t="s">
        <v>34</v>
      </c>
      <c r="B1537" s="36"/>
      <c r="C1537" s="113" t="str">
        <f>IF(C1535&gt;0, C1536*(C1529/C1535),"")</f>
        <v/>
      </c>
      <c r="D1537" s="113" t="str">
        <f t="shared" ref="D1537:AW1537" si="1371">IF(D1535&gt;0, D1536*(D1529/D1535),"")</f>
        <v/>
      </c>
      <c r="E1537" s="113" t="str">
        <f t="shared" si="1371"/>
        <v/>
      </c>
      <c r="F1537" s="113" t="str">
        <f t="shared" si="1371"/>
        <v/>
      </c>
      <c r="G1537" s="113" t="str">
        <f t="shared" si="1371"/>
        <v/>
      </c>
      <c r="H1537" s="113" t="str">
        <f t="shared" si="1371"/>
        <v/>
      </c>
      <c r="I1537" s="113" t="str">
        <f t="shared" si="1371"/>
        <v/>
      </c>
      <c r="J1537" s="113" t="str">
        <f t="shared" si="1371"/>
        <v/>
      </c>
      <c r="K1537" s="113" t="str">
        <f t="shared" si="1371"/>
        <v/>
      </c>
      <c r="L1537" s="113" t="str">
        <f t="shared" si="1371"/>
        <v/>
      </c>
      <c r="M1537" s="113" t="str">
        <f t="shared" si="1371"/>
        <v/>
      </c>
      <c r="N1537" s="113" t="str">
        <f t="shared" si="1371"/>
        <v/>
      </c>
      <c r="O1537" s="113" t="str">
        <f t="shared" si="1371"/>
        <v/>
      </c>
      <c r="P1537" s="113" t="str">
        <f t="shared" si="1371"/>
        <v/>
      </c>
      <c r="Q1537" s="113" t="str">
        <f t="shared" si="1371"/>
        <v/>
      </c>
      <c r="R1537" s="113" t="str">
        <f t="shared" si="1371"/>
        <v/>
      </c>
      <c r="S1537" s="113" t="str">
        <f t="shared" si="1371"/>
        <v/>
      </c>
      <c r="T1537" s="113" t="str">
        <f t="shared" si="1371"/>
        <v/>
      </c>
      <c r="U1537" s="113" t="str">
        <f t="shared" si="1371"/>
        <v/>
      </c>
      <c r="V1537" s="113" t="str">
        <f t="shared" si="1371"/>
        <v/>
      </c>
      <c r="W1537" s="113" t="str">
        <f t="shared" si="1371"/>
        <v/>
      </c>
      <c r="X1537" s="113" t="str">
        <f t="shared" si="1371"/>
        <v/>
      </c>
      <c r="Y1537" s="113" t="str">
        <f t="shared" si="1371"/>
        <v/>
      </c>
      <c r="Z1537" s="113" t="str">
        <f t="shared" si="1371"/>
        <v/>
      </c>
      <c r="AA1537" s="113" t="str">
        <f t="shared" si="1371"/>
        <v/>
      </c>
      <c r="AB1537" s="113" t="str">
        <f t="shared" si="1371"/>
        <v/>
      </c>
      <c r="AC1537" s="113" t="str">
        <f t="shared" si="1371"/>
        <v/>
      </c>
      <c r="AD1537" s="113" t="str">
        <f t="shared" si="1371"/>
        <v/>
      </c>
      <c r="AE1537" s="113" t="str">
        <f t="shared" si="1371"/>
        <v/>
      </c>
      <c r="AF1537" s="113" t="str">
        <f t="shared" si="1371"/>
        <v/>
      </c>
      <c r="AG1537" s="113" t="str">
        <f t="shared" si="1371"/>
        <v/>
      </c>
      <c r="AH1537" s="113" t="str">
        <f t="shared" si="1371"/>
        <v/>
      </c>
      <c r="AI1537" s="113" t="str">
        <f t="shared" si="1371"/>
        <v/>
      </c>
      <c r="AJ1537" s="113" t="str">
        <f t="shared" si="1371"/>
        <v/>
      </c>
      <c r="AK1537" s="113" t="str">
        <f t="shared" si="1371"/>
        <v/>
      </c>
      <c r="AL1537" s="113" t="str">
        <f t="shared" si="1371"/>
        <v/>
      </c>
      <c r="AM1537" s="113" t="str">
        <f t="shared" si="1371"/>
        <v/>
      </c>
      <c r="AN1537" s="113" t="str">
        <f t="shared" si="1371"/>
        <v/>
      </c>
      <c r="AO1537" s="113" t="str">
        <f t="shared" si="1371"/>
        <v/>
      </c>
      <c r="AP1537" s="113" t="str">
        <f t="shared" si="1371"/>
        <v/>
      </c>
      <c r="AQ1537" s="113" t="str">
        <f t="shared" si="1371"/>
        <v/>
      </c>
      <c r="AR1537" s="113" t="str">
        <f t="shared" si="1371"/>
        <v/>
      </c>
      <c r="AS1537" s="113" t="str">
        <f t="shared" si="1371"/>
        <v/>
      </c>
      <c r="AT1537" s="113" t="str">
        <f t="shared" si="1371"/>
        <v/>
      </c>
      <c r="AU1537" s="113" t="str">
        <f t="shared" si="1371"/>
        <v/>
      </c>
      <c r="AV1537" s="113" t="str">
        <f t="shared" si="1371"/>
        <v/>
      </c>
      <c r="AW1537" s="116" t="str">
        <f t="shared" si="1371"/>
        <v/>
      </c>
    </row>
    <row r="1538" spans="1:49">
      <c r="A1538" s="42" t="s">
        <v>35</v>
      </c>
      <c r="B1538" s="36"/>
      <c r="C1538" s="113" t="str">
        <f>IF(C1535&gt;0, IF((C1535-1)=0,"", ( C1536*(C1529/C1535)*(1-(C1529/C1535))*(C1535-C1536))/(C1535-1)), "")</f>
        <v/>
      </c>
      <c r="D1538" s="113" t="str">
        <f t="shared" ref="D1538:AW1538" si="1372">IF(D1535&gt;0, IF((D1535-1)=0,"", ( D1536*(D1529/D1535)*(1-(D1529/D1535))*(D1535-D1536))/(D1535-1)), "")</f>
        <v/>
      </c>
      <c r="E1538" s="113" t="str">
        <f t="shared" si="1372"/>
        <v/>
      </c>
      <c r="F1538" s="113" t="str">
        <f t="shared" si="1372"/>
        <v/>
      </c>
      <c r="G1538" s="113" t="str">
        <f t="shared" si="1372"/>
        <v/>
      </c>
      <c r="H1538" s="113" t="str">
        <f t="shared" si="1372"/>
        <v/>
      </c>
      <c r="I1538" s="113" t="str">
        <f t="shared" si="1372"/>
        <v/>
      </c>
      <c r="J1538" s="113" t="str">
        <f t="shared" si="1372"/>
        <v/>
      </c>
      <c r="K1538" s="113" t="str">
        <f t="shared" si="1372"/>
        <v/>
      </c>
      <c r="L1538" s="113" t="str">
        <f t="shared" si="1372"/>
        <v/>
      </c>
      <c r="M1538" s="113" t="str">
        <f t="shared" si="1372"/>
        <v/>
      </c>
      <c r="N1538" s="113" t="str">
        <f t="shared" si="1372"/>
        <v/>
      </c>
      <c r="O1538" s="113" t="str">
        <f t="shared" si="1372"/>
        <v/>
      </c>
      <c r="P1538" s="113" t="str">
        <f t="shared" si="1372"/>
        <v/>
      </c>
      <c r="Q1538" s="113" t="str">
        <f t="shared" si="1372"/>
        <v/>
      </c>
      <c r="R1538" s="113" t="str">
        <f t="shared" si="1372"/>
        <v/>
      </c>
      <c r="S1538" s="113" t="str">
        <f t="shared" si="1372"/>
        <v/>
      </c>
      <c r="T1538" s="113" t="str">
        <f t="shared" si="1372"/>
        <v/>
      </c>
      <c r="U1538" s="113" t="str">
        <f t="shared" si="1372"/>
        <v/>
      </c>
      <c r="V1538" s="113" t="str">
        <f t="shared" si="1372"/>
        <v/>
      </c>
      <c r="W1538" s="113" t="str">
        <f t="shared" si="1372"/>
        <v/>
      </c>
      <c r="X1538" s="113" t="str">
        <f t="shared" si="1372"/>
        <v/>
      </c>
      <c r="Y1538" s="113" t="str">
        <f t="shared" si="1372"/>
        <v/>
      </c>
      <c r="Z1538" s="113" t="str">
        <f t="shared" si="1372"/>
        <v/>
      </c>
      <c r="AA1538" s="113" t="str">
        <f t="shared" si="1372"/>
        <v/>
      </c>
      <c r="AB1538" s="113" t="str">
        <f t="shared" si="1372"/>
        <v/>
      </c>
      <c r="AC1538" s="113" t="str">
        <f t="shared" si="1372"/>
        <v/>
      </c>
      <c r="AD1538" s="113" t="str">
        <f t="shared" si="1372"/>
        <v/>
      </c>
      <c r="AE1538" s="113" t="str">
        <f t="shared" si="1372"/>
        <v/>
      </c>
      <c r="AF1538" s="113" t="str">
        <f t="shared" si="1372"/>
        <v/>
      </c>
      <c r="AG1538" s="113" t="str">
        <f t="shared" si="1372"/>
        <v/>
      </c>
      <c r="AH1538" s="113" t="str">
        <f t="shared" si="1372"/>
        <v/>
      </c>
      <c r="AI1538" s="113" t="str">
        <f t="shared" si="1372"/>
        <v/>
      </c>
      <c r="AJ1538" s="113" t="str">
        <f t="shared" si="1372"/>
        <v/>
      </c>
      <c r="AK1538" s="113" t="str">
        <f t="shared" si="1372"/>
        <v/>
      </c>
      <c r="AL1538" s="113" t="str">
        <f t="shared" si="1372"/>
        <v/>
      </c>
      <c r="AM1538" s="113" t="str">
        <f t="shared" si="1372"/>
        <v/>
      </c>
      <c r="AN1538" s="113" t="str">
        <f t="shared" si="1372"/>
        <v/>
      </c>
      <c r="AO1538" s="113" t="str">
        <f t="shared" si="1372"/>
        <v/>
      </c>
      <c r="AP1538" s="113" t="str">
        <f t="shared" si="1372"/>
        <v/>
      </c>
      <c r="AQ1538" s="113" t="str">
        <f t="shared" si="1372"/>
        <v/>
      </c>
      <c r="AR1538" s="113" t="str">
        <f t="shared" si="1372"/>
        <v/>
      </c>
      <c r="AS1538" s="113" t="str">
        <f t="shared" si="1372"/>
        <v/>
      </c>
      <c r="AT1538" s="113" t="str">
        <f t="shared" si="1372"/>
        <v/>
      </c>
      <c r="AU1538" s="113" t="str">
        <f t="shared" si="1372"/>
        <v/>
      </c>
      <c r="AV1538" s="113" t="str">
        <f t="shared" si="1372"/>
        <v/>
      </c>
      <c r="AW1538" s="113" t="str">
        <f t="shared" si="1372"/>
        <v/>
      </c>
    </row>
    <row r="1539" spans="1:49">
      <c r="A1539" s="42" t="s">
        <v>33</v>
      </c>
      <c r="B1539" s="36" t="e">
        <f>(SUM(D1530:AW1530)-SUM(D1537:AW1537))^2/SUM(D1538:AW1538)</f>
        <v>#DIV/0!</v>
      </c>
      <c r="C1539" s="113"/>
      <c r="D1539" s="113"/>
      <c r="E1539" s="113"/>
      <c r="F1539" s="113"/>
      <c r="G1539" s="113"/>
      <c r="H1539" s="113"/>
      <c r="I1539" s="113"/>
      <c r="J1539" s="113"/>
      <c r="K1539" s="113"/>
      <c r="L1539" s="113"/>
      <c r="M1539" s="113"/>
      <c r="N1539" s="113"/>
      <c r="O1539" s="113"/>
      <c r="P1539" s="113"/>
      <c r="Q1539" s="113"/>
      <c r="R1539" s="113"/>
      <c r="S1539" s="113"/>
      <c r="T1539" s="113"/>
      <c r="U1539" s="113"/>
      <c r="V1539" s="113"/>
      <c r="W1539" s="113"/>
      <c r="X1539" s="113"/>
      <c r="Y1539" s="113"/>
      <c r="Z1539" s="113"/>
      <c r="AA1539" s="113"/>
      <c r="AB1539" s="113"/>
      <c r="AC1539" s="113"/>
      <c r="AD1539" s="113"/>
      <c r="AE1539" s="113"/>
      <c r="AF1539" s="113"/>
      <c r="AG1539" s="113"/>
      <c r="AH1539" s="113"/>
      <c r="AI1539" s="113"/>
      <c r="AJ1539" s="113"/>
      <c r="AK1539" s="113"/>
      <c r="AL1539" s="113"/>
      <c r="AM1539" s="113"/>
      <c r="AN1539" s="113"/>
      <c r="AO1539" s="113"/>
      <c r="AP1539" s="113"/>
      <c r="AQ1539" s="113"/>
      <c r="AR1539" s="113"/>
      <c r="AS1539" s="113"/>
      <c r="AT1539" s="113"/>
      <c r="AU1539" s="113"/>
      <c r="AV1539" s="113"/>
      <c r="AW1539" s="116"/>
    </row>
    <row r="1540" spans="1:49" ht="16" thickBot="1">
      <c r="A1540" s="46" t="s">
        <v>32</v>
      </c>
      <c r="B1540" s="47" t="e">
        <f>CHIDIST(B1539,1)</f>
        <v>#DIV/0!</v>
      </c>
      <c r="C1540" s="117"/>
      <c r="D1540" s="117"/>
      <c r="E1540" s="117"/>
      <c r="F1540" s="117"/>
      <c r="G1540" s="117"/>
      <c r="H1540" s="117"/>
      <c r="I1540" s="117"/>
      <c r="J1540" s="117"/>
      <c r="K1540" s="117"/>
      <c r="L1540" s="117"/>
      <c r="M1540" s="117"/>
      <c r="N1540" s="117"/>
      <c r="O1540" s="117"/>
      <c r="P1540" s="117"/>
      <c r="Q1540" s="117"/>
      <c r="R1540" s="117"/>
      <c r="S1540" s="117"/>
      <c r="T1540" s="117"/>
      <c r="U1540" s="117"/>
      <c r="V1540" s="117"/>
      <c r="W1540" s="117"/>
      <c r="X1540" s="117"/>
      <c r="Y1540" s="117"/>
      <c r="Z1540" s="117"/>
      <c r="AA1540" s="117"/>
      <c r="AB1540" s="117"/>
      <c r="AC1540" s="117"/>
      <c r="AD1540" s="117"/>
      <c r="AE1540" s="117"/>
      <c r="AF1540" s="117"/>
      <c r="AG1540" s="117"/>
      <c r="AH1540" s="117"/>
      <c r="AI1540" s="117"/>
      <c r="AJ1540" s="117"/>
      <c r="AK1540" s="117"/>
      <c r="AL1540" s="117"/>
      <c r="AM1540" s="117"/>
      <c r="AN1540" s="117"/>
      <c r="AO1540" s="117"/>
      <c r="AP1540" s="117"/>
      <c r="AQ1540" s="117"/>
      <c r="AR1540" s="117"/>
      <c r="AS1540" s="117"/>
      <c r="AT1540" s="117"/>
      <c r="AU1540" s="117"/>
      <c r="AV1540" s="117"/>
      <c r="AW1540" s="118"/>
    </row>
    <row r="1541" spans="1:49">
      <c r="A1541" s="33"/>
      <c r="B1541" s="33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  <c r="AE1541" s="37"/>
      <c r="AF1541" s="37"/>
      <c r="AG1541" s="37"/>
      <c r="AH1541" s="37"/>
      <c r="AI1541" s="37"/>
      <c r="AJ1541" s="37"/>
      <c r="AK1541" s="37"/>
      <c r="AL1541" s="37"/>
      <c r="AM1541" s="37"/>
      <c r="AN1541" s="37"/>
      <c r="AO1541" s="37"/>
      <c r="AP1541" s="37"/>
      <c r="AQ1541" s="37"/>
      <c r="AR1541" s="37"/>
      <c r="AS1541" s="37"/>
      <c r="AT1541" s="37"/>
      <c r="AU1541" s="37"/>
      <c r="AV1541" s="37"/>
      <c r="AW1541" s="37"/>
    </row>
    <row r="1542" spans="1:49" ht="16" thickBot="1">
      <c r="A1542" s="33"/>
      <c r="B1542" s="33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  <c r="AE1542" s="37"/>
      <c r="AF1542" s="37"/>
      <c r="AG1542" s="37"/>
      <c r="AH1542" s="37"/>
      <c r="AI1542" s="37"/>
      <c r="AJ1542" s="37"/>
      <c r="AK1542" s="37"/>
      <c r="AL1542" s="37"/>
      <c r="AM1542" s="37"/>
      <c r="AN1542" s="37"/>
      <c r="AO1542" s="37"/>
      <c r="AP1542" s="37"/>
      <c r="AQ1542" s="37"/>
      <c r="AR1542" s="37"/>
      <c r="AS1542" s="37"/>
      <c r="AT1542" s="37"/>
      <c r="AU1542" s="37"/>
      <c r="AV1542" s="37"/>
      <c r="AW1542" s="37"/>
    </row>
    <row r="1543" spans="1:49">
      <c r="A1543" s="43" t="str">
        <f>A1545&amp;" vs. "&amp;A1548</f>
        <v>Strain J vs. Strain L</v>
      </c>
      <c r="B1543" s="44" t="e">
        <f>"p = "&amp;FIXED(B1557,6)</f>
        <v>#DIV/0!</v>
      </c>
      <c r="C1543" s="114"/>
      <c r="D1543" s="114"/>
      <c r="E1543" s="114"/>
      <c r="F1543" s="114"/>
      <c r="G1543" s="114"/>
      <c r="H1543" s="114"/>
      <c r="I1543" s="114"/>
      <c r="J1543" s="114"/>
      <c r="K1543" s="114"/>
      <c r="L1543" s="114"/>
      <c r="M1543" s="114"/>
      <c r="N1543" s="114"/>
      <c r="O1543" s="114"/>
      <c r="P1543" s="114"/>
      <c r="Q1543" s="114"/>
      <c r="R1543" s="114"/>
      <c r="S1543" s="114"/>
      <c r="T1543" s="114"/>
      <c r="U1543" s="114"/>
      <c r="V1543" s="114"/>
      <c r="W1543" s="114"/>
      <c r="X1543" s="114"/>
      <c r="Y1543" s="114"/>
      <c r="Z1543" s="114"/>
      <c r="AA1543" s="114"/>
      <c r="AB1543" s="114"/>
      <c r="AC1543" s="114"/>
      <c r="AD1543" s="114"/>
      <c r="AE1543" s="114"/>
      <c r="AF1543" s="114"/>
      <c r="AG1543" s="114"/>
      <c r="AH1543" s="114"/>
      <c r="AI1543" s="114"/>
      <c r="AJ1543" s="114"/>
      <c r="AK1543" s="114"/>
      <c r="AL1543" s="114"/>
      <c r="AM1543" s="114"/>
      <c r="AN1543" s="114"/>
      <c r="AO1543" s="114"/>
      <c r="AP1543" s="114"/>
      <c r="AQ1543" s="114"/>
      <c r="AR1543" s="114"/>
      <c r="AS1543" s="114"/>
      <c r="AT1543" s="114"/>
      <c r="AU1543" s="114"/>
      <c r="AV1543" s="114"/>
      <c r="AW1543" s="115"/>
    </row>
    <row r="1544" spans="1:49">
      <c r="A1544" s="33"/>
      <c r="B1544" s="33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  <c r="AE1544" s="37"/>
      <c r="AF1544" s="37"/>
      <c r="AG1544" s="37"/>
      <c r="AH1544" s="37"/>
      <c r="AI1544" s="37"/>
      <c r="AJ1544" s="37"/>
      <c r="AK1544" s="37"/>
      <c r="AL1544" s="37"/>
      <c r="AM1544" s="37"/>
      <c r="AN1544" s="37"/>
      <c r="AO1544" s="37"/>
      <c r="AP1544" s="37"/>
      <c r="AQ1544" s="37"/>
      <c r="AR1544" s="37"/>
      <c r="AS1544" s="37"/>
      <c r="AT1544" s="37"/>
      <c r="AU1544" s="37"/>
      <c r="AV1544" s="37"/>
      <c r="AW1544" s="37"/>
    </row>
    <row r="1545" spans="1:49">
      <c r="A1545" s="45" t="str">
        <f>A$354</f>
        <v>Strain J</v>
      </c>
      <c r="B1545" s="36"/>
      <c r="C1545" s="113"/>
      <c r="D1545" s="113"/>
      <c r="E1545" s="113"/>
      <c r="F1545" s="113"/>
      <c r="G1545" s="113"/>
      <c r="H1545" s="113"/>
      <c r="I1545" s="113"/>
      <c r="J1545" s="113"/>
      <c r="K1545" s="113"/>
      <c r="L1545" s="113"/>
      <c r="M1545" s="113"/>
      <c r="N1545" s="113"/>
      <c r="O1545" s="113"/>
      <c r="P1545" s="113"/>
      <c r="Q1545" s="113"/>
      <c r="R1545" s="113"/>
      <c r="S1545" s="113"/>
      <c r="T1545" s="113"/>
      <c r="U1545" s="113"/>
      <c r="V1545" s="113"/>
      <c r="W1545" s="113"/>
      <c r="X1545" s="113"/>
      <c r="Y1545" s="113"/>
      <c r="Z1545" s="113"/>
      <c r="AA1545" s="113"/>
      <c r="AB1545" s="113"/>
      <c r="AC1545" s="113"/>
      <c r="AD1545" s="113"/>
      <c r="AE1545" s="113"/>
      <c r="AF1545" s="113"/>
      <c r="AG1545" s="113"/>
      <c r="AH1545" s="113"/>
      <c r="AI1545" s="113"/>
      <c r="AJ1545" s="113"/>
      <c r="AK1545" s="113"/>
      <c r="AL1545" s="113"/>
      <c r="AM1545" s="113"/>
      <c r="AN1545" s="113"/>
      <c r="AO1545" s="113"/>
      <c r="AP1545" s="113"/>
      <c r="AQ1545" s="113"/>
      <c r="AR1545" s="113"/>
      <c r="AS1545" s="113"/>
      <c r="AT1545" s="113"/>
      <c r="AU1545" s="113"/>
      <c r="AV1545" s="113"/>
      <c r="AW1545" s="116"/>
    </row>
    <row r="1546" spans="1:49">
      <c r="A1546" s="42" t="str">
        <f>A$355</f>
        <v>Number of Subjects at Risk (N)</v>
      </c>
      <c r="B1546" s="36">
        <f>B$355</f>
        <v>0</v>
      </c>
      <c r="C1546" s="113">
        <f t="shared" ref="C1546:AW1546" si="1373">C$355</f>
        <v>0</v>
      </c>
      <c r="D1546" s="113">
        <f t="shared" si="1373"/>
        <v>0</v>
      </c>
      <c r="E1546" s="113">
        <f t="shared" si="1373"/>
        <v>0</v>
      </c>
      <c r="F1546" s="113">
        <f t="shared" si="1373"/>
        <v>0</v>
      </c>
      <c r="G1546" s="113">
        <f t="shared" si="1373"/>
        <v>0</v>
      </c>
      <c r="H1546" s="113">
        <f t="shared" si="1373"/>
        <v>0</v>
      </c>
      <c r="I1546" s="113">
        <f t="shared" si="1373"/>
        <v>0</v>
      </c>
      <c r="J1546" s="113">
        <f t="shared" si="1373"/>
        <v>0</v>
      </c>
      <c r="K1546" s="113">
        <f t="shared" si="1373"/>
        <v>0</v>
      </c>
      <c r="L1546" s="113">
        <f t="shared" si="1373"/>
        <v>0</v>
      </c>
      <c r="M1546" s="113">
        <f t="shared" si="1373"/>
        <v>0</v>
      </c>
      <c r="N1546" s="113">
        <f t="shared" si="1373"/>
        <v>0</v>
      </c>
      <c r="O1546" s="113">
        <f t="shared" si="1373"/>
        <v>0</v>
      </c>
      <c r="P1546" s="113">
        <f t="shared" si="1373"/>
        <v>0</v>
      </c>
      <c r="Q1546" s="113">
        <f t="shared" si="1373"/>
        <v>0</v>
      </c>
      <c r="R1546" s="113">
        <f t="shared" si="1373"/>
        <v>0</v>
      </c>
      <c r="S1546" s="113">
        <f t="shared" si="1373"/>
        <v>0</v>
      </c>
      <c r="T1546" s="113">
        <f t="shared" si="1373"/>
        <v>0</v>
      </c>
      <c r="U1546" s="113">
        <f t="shared" si="1373"/>
        <v>0</v>
      </c>
      <c r="V1546" s="113">
        <f t="shared" si="1373"/>
        <v>0</v>
      </c>
      <c r="W1546" s="113">
        <f t="shared" si="1373"/>
        <v>0</v>
      </c>
      <c r="X1546" s="113">
        <f t="shared" si="1373"/>
        <v>0</v>
      </c>
      <c r="Y1546" s="113">
        <f t="shared" si="1373"/>
        <v>0</v>
      </c>
      <c r="Z1546" s="113">
        <f t="shared" si="1373"/>
        <v>0</v>
      </c>
      <c r="AA1546" s="113">
        <f t="shared" si="1373"/>
        <v>0</v>
      </c>
      <c r="AB1546" s="113">
        <f t="shared" si="1373"/>
        <v>0</v>
      </c>
      <c r="AC1546" s="113">
        <f t="shared" si="1373"/>
        <v>0</v>
      </c>
      <c r="AD1546" s="113">
        <f t="shared" si="1373"/>
        <v>0</v>
      </c>
      <c r="AE1546" s="113">
        <f t="shared" si="1373"/>
        <v>0</v>
      </c>
      <c r="AF1546" s="113">
        <f t="shared" si="1373"/>
        <v>0</v>
      </c>
      <c r="AG1546" s="113">
        <f t="shared" si="1373"/>
        <v>0</v>
      </c>
      <c r="AH1546" s="113">
        <f t="shared" si="1373"/>
        <v>0</v>
      </c>
      <c r="AI1546" s="113">
        <f t="shared" si="1373"/>
        <v>0</v>
      </c>
      <c r="AJ1546" s="113">
        <f t="shared" si="1373"/>
        <v>0</v>
      </c>
      <c r="AK1546" s="113">
        <f t="shared" si="1373"/>
        <v>0</v>
      </c>
      <c r="AL1546" s="113">
        <f t="shared" si="1373"/>
        <v>0</v>
      </c>
      <c r="AM1546" s="113">
        <f t="shared" si="1373"/>
        <v>0</v>
      </c>
      <c r="AN1546" s="113">
        <f t="shared" si="1373"/>
        <v>0</v>
      </c>
      <c r="AO1546" s="113">
        <f t="shared" si="1373"/>
        <v>0</v>
      </c>
      <c r="AP1546" s="113">
        <f t="shared" si="1373"/>
        <v>0</v>
      </c>
      <c r="AQ1546" s="113">
        <f t="shared" si="1373"/>
        <v>0</v>
      </c>
      <c r="AR1546" s="113">
        <f t="shared" si="1373"/>
        <v>0</v>
      </c>
      <c r="AS1546" s="113">
        <f t="shared" si="1373"/>
        <v>0</v>
      </c>
      <c r="AT1546" s="113">
        <f t="shared" si="1373"/>
        <v>0</v>
      </c>
      <c r="AU1546" s="113">
        <f t="shared" si="1373"/>
        <v>0</v>
      </c>
      <c r="AV1546" s="113">
        <f t="shared" si="1373"/>
        <v>0</v>
      </c>
      <c r="AW1546" s="113">
        <f t="shared" si="1373"/>
        <v>0</v>
      </c>
    </row>
    <row r="1547" spans="1:49">
      <c r="A1547" s="42" t="str">
        <f>A$356</f>
        <v>Observed Number of Deaths (O)</v>
      </c>
      <c r="B1547" s="36">
        <f>B$356</f>
        <v>0</v>
      </c>
      <c r="C1547" s="113">
        <f t="shared" ref="C1547:AW1547" si="1374">C$356</f>
        <v>0</v>
      </c>
      <c r="D1547" s="113">
        <f t="shared" si="1374"/>
        <v>0</v>
      </c>
      <c r="E1547" s="113">
        <f t="shared" si="1374"/>
        <v>0</v>
      </c>
      <c r="F1547" s="113">
        <f t="shared" si="1374"/>
        <v>0</v>
      </c>
      <c r="G1547" s="113">
        <f t="shared" si="1374"/>
        <v>0</v>
      </c>
      <c r="H1547" s="113">
        <f t="shared" si="1374"/>
        <v>0</v>
      </c>
      <c r="I1547" s="113">
        <f t="shared" si="1374"/>
        <v>0</v>
      </c>
      <c r="J1547" s="113">
        <f t="shared" si="1374"/>
        <v>0</v>
      </c>
      <c r="K1547" s="113">
        <f t="shared" si="1374"/>
        <v>0</v>
      </c>
      <c r="L1547" s="113">
        <f t="shared" si="1374"/>
        <v>0</v>
      </c>
      <c r="M1547" s="113">
        <f t="shared" si="1374"/>
        <v>0</v>
      </c>
      <c r="N1547" s="113">
        <f t="shared" si="1374"/>
        <v>0</v>
      </c>
      <c r="O1547" s="113">
        <f t="shared" si="1374"/>
        <v>0</v>
      </c>
      <c r="P1547" s="113">
        <f t="shared" si="1374"/>
        <v>0</v>
      </c>
      <c r="Q1547" s="113">
        <f t="shared" si="1374"/>
        <v>0</v>
      </c>
      <c r="R1547" s="113">
        <f t="shared" si="1374"/>
        <v>0</v>
      </c>
      <c r="S1547" s="113">
        <f t="shared" si="1374"/>
        <v>0</v>
      </c>
      <c r="T1547" s="113">
        <f t="shared" si="1374"/>
        <v>0</v>
      </c>
      <c r="U1547" s="113">
        <f t="shared" si="1374"/>
        <v>0</v>
      </c>
      <c r="V1547" s="113">
        <f t="shared" si="1374"/>
        <v>0</v>
      </c>
      <c r="W1547" s="113">
        <f t="shared" si="1374"/>
        <v>0</v>
      </c>
      <c r="X1547" s="113">
        <f t="shared" si="1374"/>
        <v>0</v>
      </c>
      <c r="Y1547" s="113">
        <f t="shared" si="1374"/>
        <v>0</v>
      </c>
      <c r="Z1547" s="113">
        <f t="shared" si="1374"/>
        <v>0</v>
      </c>
      <c r="AA1547" s="113">
        <f t="shared" si="1374"/>
        <v>0</v>
      </c>
      <c r="AB1547" s="113">
        <f t="shared" si="1374"/>
        <v>0</v>
      </c>
      <c r="AC1547" s="113">
        <f t="shared" si="1374"/>
        <v>0</v>
      </c>
      <c r="AD1547" s="113">
        <f t="shared" si="1374"/>
        <v>0</v>
      </c>
      <c r="AE1547" s="113">
        <f t="shared" si="1374"/>
        <v>0</v>
      </c>
      <c r="AF1547" s="113">
        <f t="shared" si="1374"/>
        <v>0</v>
      </c>
      <c r="AG1547" s="113">
        <f t="shared" si="1374"/>
        <v>0</v>
      </c>
      <c r="AH1547" s="113">
        <f t="shared" si="1374"/>
        <v>0</v>
      </c>
      <c r="AI1547" s="113">
        <f t="shared" si="1374"/>
        <v>0</v>
      </c>
      <c r="AJ1547" s="113">
        <f t="shared" si="1374"/>
        <v>0</v>
      </c>
      <c r="AK1547" s="113">
        <f t="shared" si="1374"/>
        <v>0</v>
      </c>
      <c r="AL1547" s="113">
        <f t="shared" si="1374"/>
        <v>0</v>
      </c>
      <c r="AM1547" s="113">
        <f t="shared" si="1374"/>
        <v>0</v>
      </c>
      <c r="AN1547" s="113">
        <f t="shared" si="1374"/>
        <v>0</v>
      </c>
      <c r="AO1547" s="113">
        <f t="shared" si="1374"/>
        <v>0</v>
      </c>
      <c r="AP1547" s="113">
        <f t="shared" si="1374"/>
        <v>0</v>
      </c>
      <c r="AQ1547" s="113">
        <f t="shared" si="1374"/>
        <v>0</v>
      </c>
      <c r="AR1547" s="113">
        <f t="shared" si="1374"/>
        <v>0</v>
      </c>
      <c r="AS1547" s="113">
        <f t="shared" si="1374"/>
        <v>0</v>
      </c>
      <c r="AT1547" s="113">
        <f t="shared" si="1374"/>
        <v>0</v>
      </c>
      <c r="AU1547" s="113">
        <f t="shared" si="1374"/>
        <v>0</v>
      </c>
      <c r="AV1547" s="113">
        <f t="shared" si="1374"/>
        <v>0</v>
      </c>
      <c r="AW1547" s="113">
        <f t="shared" si="1374"/>
        <v>0</v>
      </c>
    </row>
    <row r="1548" spans="1:49">
      <c r="A1548" s="45" t="str">
        <f>A$426</f>
        <v>Strain L</v>
      </c>
      <c r="B1548" s="36"/>
      <c r="C1548" s="113"/>
      <c r="D1548" s="113"/>
      <c r="E1548" s="113"/>
      <c r="F1548" s="113"/>
      <c r="G1548" s="113"/>
      <c r="H1548" s="113"/>
      <c r="I1548" s="113"/>
      <c r="J1548" s="113"/>
      <c r="K1548" s="113"/>
      <c r="L1548" s="113"/>
      <c r="M1548" s="113"/>
      <c r="N1548" s="113"/>
      <c r="O1548" s="113"/>
      <c r="P1548" s="113"/>
      <c r="Q1548" s="113"/>
      <c r="R1548" s="113"/>
      <c r="S1548" s="113"/>
      <c r="T1548" s="113"/>
      <c r="U1548" s="113"/>
      <c r="V1548" s="113"/>
      <c r="W1548" s="113"/>
      <c r="X1548" s="113"/>
      <c r="Y1548" s="113"/>
      <c r="Z1548" s="113"/>
      <c r="AA1548" s="113"/>
      <c r="AB1548" s="113"/>
      <c r="AC1548" s="113"/>
      <c r="AD1548" s="113"/>
      <c r="AE1548" s="113"/>
      <c r="AF1548" s="113"/>
      <c r="AG1548" s="113"/>
      <c r="AH1548" s="113"/>
      <c r="AI1548" s="113"/>
      <c r="AJ1548" s="113"/>
      <c r="AK1548" s="113"/>
      <c r="AL1548" s="113"/>
      <c r="AM1548" s="113"/>
      <c r="AN1548" s="113"/>
      <c r="AO1548" s="113"/>
      <c r="AP1548" s="113"/>
      <c r="AQ1548" s="113"/>
      <c r="AR1548" s="113"/>
      <c r="AS1548" s="113"/>
      <c r="AT1548" s="113"/>
      <c r="AU1548" s="113"/>
      <c r="AV1548" s="113"/>
      <c r="AW1548" s="116"/>
    </row>
    <row r="1549" spans="1:49">
      <c r="A1549" s="45" t="str">
        <f>A$355</f>
        <v>Number of Subjects at Risk (N)</v>
      </c>
      <c r="B1549" s="36">
        <f>B$427</f>
        <v>0</v>
      </c>
      <c r="C1549" s="113">
        <f t="shared" ref="C1549:AW1549" si="1375">C$427</f>
        <v>0</v>
      </c>
      <c r="D1549" s="113">
        <f t="shared" si="1375"/>
        <v>0</v>
      </c>
      <c r="E1549" s="113">
        <f t="shared" si="1375"/>
        <v>0</v>
      </c>
      <c r="F1549" s="113">
        <f t="shared" si="1375"/>
        <v>0</v>
      </c>
      <c r="G1549" s="113">
        <f t="shared" si="1375"/>
        <v>0</v>
      </c>
      <c r="H1549" s="113">
        <f t="shared" si="1375"/>
        <v>0</v>
      </c>
      <c r="I1549" s="113">
        <f t="shared" si="1375"/>
        <v>0</v>
      </c>
      <c r="J1549" s="113">
        <f t="shared" si="1375"/>
        <v>0</v>
      </c>
      <c r="K1549" s="113">
        <f t="shared" si="1375"/>
        <v>0</v>
      </c>
      <c r="L1549" s="113">
        <f t="shared" si="1375"/>
        <v>0</v>
      </c>
      <c r="M1549" s="113">
        <f t="shared" si="1375"/>
        <v>0</v>
      </c>
      <c r="N1549" s="113">
        <f t="shared" si="1375"/>
        <v>0</v>
      </c>
      <c r="O1549" s="113">
        <f t="shared" si="1375"/>
        <v>0</v>
      </c>
      <c r="P1549" s="113">
        <f t="shared" si="1375"/>
        <v>0</v>
      </c>
      <c r="Q1549" s="113">
        <f t="shared" si="1375"/>
        <v>0</v>
      </c>
      <c r="R1549" s="113">
        <f t="shared" si="1375"/>
        <v>0</v>
      </c>
      <c r="S1549" s="113">
        <f t="shared" si="1375"/>
        <v>0</v>
      </c>
      <c r="T1549" s="113">
        <f t="shared" si="1375"/>
        <v>0</v>
      </c>
      <c r="U1549" s="113">
        <f t="shared" si="1375"/>
        <v>0</v>
      </c>
      <c r="V1549" s="113">
        <f t="shared" si="1375"/>
        <v>0</v>
      </c>
      <c r="W1549" s="113">
        <f t="shared" si="1375"/>
        <v>0</v>
      </c>
      <c r="X1549" s="113">
        <f t="shared" si="1375"/>
        <v>0</v>
      </c>
      <c r="Y1549" s="113">
        <f t="shared" si="1375"/>
        <v>0</v>
      </c>
      <c r="Z1549" s="113">
        <f t="shared" si="1375"/>
        <v>0</v>
      </c>
      <c r="AA1549" s="113">
        <f t="shared" si="1375"/>
        <v>0</v>
      </c>
      <c r="AB1549" s="113">
        <f t="shared" si="1375"/>
        <v>0</v>
      </c>
      <c r="AC1549" s="113">
        <f t="shared" si="1375"/>
        <v>0</v>
      </c>
      <c r="AD1549" s="113">
        <f t="shared" si="1375"/>
        <v>0</v>
      </c>
      <c r="AE1549" s="113">
        <f t="shared" si="1375"/>
        <v>0</v>
      </c>
      <c r="AF1549" s="113">
        <f t="shared" si="1375"/>
        <v>0</v>
      </c>
      <c r="AG1549" s="113">
        <f t="shared" si="1375"/>
        <v>0</v>
      </c>
      <c r="AH1549" s="113">
        <f t="shared" si="1375"/>
        <v>0</v>
      </c>
      <c r="AI1549" s="113">
        <f t="shared" si="1375"/>
        <v>0</v>
      </c>
      <c r="AJ1549" s="113">
        <f t="shared" si="1375"/>
        <v>0</v>
      </c>
      <c r="AK1549" s="113">
        <f t="shared" si="1375"/>
        <v>0</v>
      </c>
      <c r="AL1549" s="113">
        <f t="shared" si="1375"/>
        <v>0</v>
      </c>
      <c r="AM1549" s="113">
        <f t="shared" si="1375"/>
        <v>0</v>
      </c>
      <c r="AN1549" s="113">
        <f t="shared" si="1375"/>
        <v>0</v>
      </c>
      <c r="AO1549" s="113">
        <f t="shared" si="1375"/>
        <v>0</v>
      </c>
      <c r="AP1549" s="113">
        <f t="shared" si="1375"/>
        <v>0</v>
      </c>
      <c r="AQ1549" s="113">
        <f t="shared" si="1375"/>
        <v>0</v>
      </c>
      <c r="AR1549" s="113">
        <f t="shared" si="1375"/>
        <v>0</v>
      </c>
      <c r="AS1549" s="113">
        <f t="shared" si="1375"/>
        <v>0</v>
      </c>
      <c r="AT1549" s="113">
        <f t="shared" si="1375"/>
        <v>0</v>
      </c>
      <c r="AU1549" s="113">
        <f t="shared" si="1375"/>
        <v>0</v>
      </c>
      <c r="AV1549" s="113">
        <f t="shared" si="1375"/>
        <v>0</v>
      </c>
      <c r="AW1549" s="113">
        <f t="shared" si="1375"/>
        <v>0</v>
      </c>
    </row>
    <row r="1550" spans="1:49">
      <c r="A1550" s="45" t="str">
        <f>A$356</f>
        <v>Observed Number of Deaths (O)</v>
      </c>
      <c r="B1550" s="36">
        <f>B$428</f>
        <v>0</v>
      </c>
      <c r="C1550" s="113">
        <f t="shared" ref="C1550:AW1550" si="1376">C$428</f>
        <v>0</v>
      </c>
      <c r="D1550" s="113">
        <f t="shared" si="1376"/>
        <v>0</v>
      </c>
      <c r="E1550" s="113">
        <f t="shared" si="1376"/>
        <v>0</v>
      </c>
      <c r="F1550" s="113">
        <f t="shared" si="1376"/>
        <v>0</v>
      </c>
      <c r="G1550" s="113">
        <f t="shared" si="1376"/>
        <v>0</v>
      </c>
      <c r="H1550" s="113">
        <f t="shared" si="1376"/>
        <v>0</v>
      </c>
      <c r="I1550" s="113">
        <f t="shared" si="1376"/>
        <v>0</v>
      </c>
      <c r="J1550" s="113">
        <f t="shared" si="1376"/>
        <v>0</v>
      </c>
      <c r="K1550" s="113">
        <f t="shared" si="1376"/>
        <v>0</v>
      </c>
      <c r="L1550" s="113">
        <f t="shared" si="1376"/>
        <v>0</v>
      </c>
      <c r="M1550" s="113">
        <f t="shared" si="1376"/>
        <v>0</v>
      </c>
      <c r="N1550" s="113">
        <f t="shared" si="1376"/>
        <v>0</v>
      </c>
      <c r="O1550" s="113">
        <f t="shared" si="1376"/>
        <v>0</v>
      </c>
      <c r="P1550" s="113">
        <f t="shared" si="1376"/>
        <v>0</v>
      </c>
      <c r="Q1550" s="113">
        <f t="shared" si="1376"/>
        <v>0</v>
      </c>
      <c r="R1550" s="113">
        <f t="shared" si="1376"/>
        <v>0</v>
      </c>
      <c r="S1550" s="113">
        <f t="shared" si="1376"/>
        <v>0</v>
      </c>
      <c r="T1550" s="113">
        <f t="shared" si="1376"/>
        <v>0</v>
      </c>
      <c r="U1550" s="113">
        <f t="shared" si="1376"/>
        <v>0</v>
      </c>
      <c r="V1550" s="113">
        <f t="shared" si="1376"/>
        <v>0</v>
      </c>
      <c r="W1550" s="113">
        <f t="shared" si="1376"/>
        <v>0</v>
      </c>
      <c r="X1550" s="113">
        <f t="shared" si="1376"/>
        <v>0</v>
      </c>
      <c r="Y1550" s="113">
        <f t="shared" si="1376"/>
        <v>0</v>
      </c>
      <c r="Z1550" s="113">
        <f t="shared" si="1376"/>
        <v>0</v>
      </c>
      <c r="AA1550" s="113">
        <f t="shared" si="1376"/>
        <v>0</v>
      </c>
      <c r="AB1550" s="113">
        <f t="shared" si="1376"/>
        <v>0</v>
      </c>
      <c r="AC1550" s="113">
        <f t="shared" si="1376"/>
        <v>0</v>
      </c>
      <c r="AD1550" s="113">
        <f t="shared" si="1376"/>
        <v>0</v>
      </c>
      <c r="AE1550" s="113">
        <f t="shared" si="1376"/>
        <v>0</v>
      </c>
      <c r="AF1550" s="113">
        <f t="shared" si="1376"/>
        <v>0</v>
      </c>
      <c r="AG1550" s="113">
        <f t="shared" si="1376"/>
        <v>0</v>
      </c>
      <c r="AH1550" s="113">
        <f t="shared" si="1376"/>
        <v>0</v>
      </c>
      <c r="AI1550" s="113">
        <f t="shared" si="1376"/>
        <v>0</v>
      </c>
      <c r="AJ1550" s="113">
        <f t="shared" si="1376"/>
        <v>0</v>
      </c>
      <c r="AK1550" s="113">
        <f t="shared" si="1376"/>
        <v>0</v>
      </c>
      <c r="AL1550" s="113">
        <f t="shared" si="1376"/>
        <v>0</v>
      </c>
      <c r="AM1550" s="113">
        <f t="shared" si="1376"/>
        <v>0</v>
      </c>
      <c r="AN1550" s="113">
        <f t="shared" si="1376"/>
        <v>0</v>
      </c>
      <c r="AO1550" s="113">
        <f t="shared" si="1376"/>
        <v>0</v>
      </c>
      <c r="AP1550" s="113">
        <f t="shared" si="1376"/>
        <v>0</v>
      </c>
      <c r="AQ1550" s="113">
        <f t="shared" si="1376"/>
        <v>0</v>
      </c>
      <c r="AR1550" s="113">
        <f t="shared" si="1376"/>
        <v>0</v>
      </c>
      <c r="AS1550" s="113">
        <f t="shared" si="1376"/>
        <v>0</v>
      </c>
      <c r="AT1550" s="113">
        <f t="shared" si="1376"/>
        <v>0</v>
      </c>
      <c r="AU1550" s="113">
        <f t="shared" si="1376"/>
        <v>0</v>
      </c>
      <c r="AV1550" s="113">
        <f t="shared" si="1376"/>
        <v>0</v>
      </c>
      <c r="AW1550" s="113">
        <f t="shared" si="1376"/>
        <v>0</v>
      </c>
    </row>
    <row r="1551" spans="1:49">
      <c r="A1551" s="45" t="s">
        <v>29</v>
      </c>
      <c r="B1551" s="36"/>
      <c r="C1551" s="113"/>
      <c r="D1551" s="113"/>
      <c r="E1551" s="113"/>
      <c r="F1551" s="113"/>
      <c r="G1551" s="113"/>
      <c r="H1551" s="113"/>
      <c r="I1551" s="113"/>
      <c r="J1551" s="113"/>
      <c r="K1551" s="113"/>
      <c r="L1551" s="113"/>
      <c r="M1551" s="113"/>
      <c r="N1551" s="113"/>
      <c r="O1551" s="113"/>
      <c r="P1551" s="113"/>
      <c r="Q1551" s="113"/>
      <c r="R1551" s="113"/>
      <c r="S1551" s="113"/>
      <c r="T1551" s="113"/>
      <c r="U1551" s="113"/>
      <c r="V1551" s="113"/>
      <c r="W1551" s="113"/>
      <c r="X1551" s="113"/>
      <c r="Y1551" s="113"/>
      <c r="Z1551" s="113"/>
      <c r="AA1551" s="113"/>
      <c r="AB1551" s="113"/>
      <c r="AC1551" s="113"/>
      <c r="AD1551" s="113"/>
      <c r="AE1551" s="113"/>
      <c r="AF1551" s="113"/>
      <c r="AG1551" s="113"/>
      <c r="AH1551" s="113"/>
      <c r="AI1551" s="113"/>
      <c r="AJ1551" s="113"/>
      <c r="AK1551" s="113"/>
      <c r="AL1551" s="113"/>
      <c r="AM1551" s="113"/>
      <c r="AN1551" s="113"/>
      <c r="AO1551" s="113"/>
      <c r="AP1551" s="113"/>
      <c r="AQ1551" s="113"/>
      <c r="AR1551" s="113"/>
      <c r="AS1551" s="113"/>
      <c r="AT1551" s="113"/>
      <c r="AU1551" s="113"/>
      <c r="AV1551" s="113"/>
      <c r="AW1551" s="116"/>
    </row>
    <row r="1552" spans="1:49">
      <c r="A1552" s="42" t="s">
        <v>30</v>
      </c>
      <c r="B1552" s="36"/>
      <c r="C1552" s="113">
        <f>C1546+C1549</f>
        <v>0</v>
      </c>
      <c r="D1552" s="113">
        <f t="shared" ref="D1552:AW1552" si="1377">D1546+D1549</f>
        <v>0</v>
      </c>
      <c r="E1552" s="113">
        <f t="shared" si="1377"/>
        <v>0</v>
      </c>
      <c r="F1552" s="113">
        <f t="shared" si="1377"/>
        <v>0</v>
      </c>
      <c r="G1552" s="113">
        <f t="shared" si="1377"/>
        <v>0</v>
      </c>
      <c r="H1552" s="113">
        <f t="shared" si="1377"/>
        <v>0</v>
      </c>
      <c r="I1552" s="113">
        <f t="shared" si="1377"/>
        <v>0</v>
      </c>
      <c r="J1552" s="113">
        <f t="shared" si="1377"/>
        <v>0</v>
      </c>
      <c r="K1552" s="113">
        <f t="shared" si="1377"/>
        <v>0</v>
      </c>
      <c r="L1552" s="113">
        <f t="shared" si="1377"/>
        <v>0</v>
      </c>
      <c r="M1552" s="113">
        <f t="shared" si="1377"/>
        <v>0</v>
      </c>
      <c r="N1552" s="113">
        <f t="shared" si="1377"/>
        <v>0</v>
      </c>
      <c r="O1552" s="113">
        <f t="shared" si="1377"/>
        <v>0</v>
      </c>
      <c r="P1552" s="113">
        <f t="shared" si="1377"/>
        <v>0</v>
      </c>
      <c r="Q1552" s="113">
        <f t="shared" si="1377"/>
        <v>0</v>
      </c>
      <c r="R1552" s="113">
        <f t="shared" si="1377"/>
        <v>0</v>
      </c>
      <c r="S1552" s="113">
        <f t="shared" si="1377"/>
        <v>0</v>
      </c>
      <c r="T1552" s="113">
        <f t="shared" si="1377"/>
        <v>0</v>
      </c>
      <c r="U1552" s="113">
        <f t="shared" si="1377"/>
        <v>0</v>
      </c>
      <c r="V1552" s="113">
        <f t="shared" si="1377"/>
        <v>0</v>
      </c>
      <c r="W1552" s="113">
        <f t="shared" si="1377"/>
        <v>0</v>
      </c>
      <c r="X1552" s="113">
        <f t="shared" si="1377"/>
        <v>0</v>
      </c>
      <c r="Y1552" s="113">
        <f t="shared" si="1377"/>
        <v>0</v>
      </c>
      <c r="Z1552" s="113">
        <f t="shared" si="1377"/>
        <v>0</v>
      </c>
      <c r="AA1552" s="113">
        <f t="shared" si="1377"/>
        <v>0</v>
      </c>
      <c r="AB1552" s="113">
        <f t="shared" si="1377"/>
        <v>0</v>
      </c>
      <c r="AC1552" s="113">
        <f t="shared" si="1377"/>
        <v>0</v>
      </c>
      <c r="AD1552" s="113">
        <f t="shared" si="1377"/>
        <v>0</v>
      </c>
      <c r="AE1552" s="113">
        <f t="shared" si="1377"/>
        <v>0</v>
      </c>
      <c r="AF1552" s="113">
        <f t="shared" si="1377"/>
        <v>0</v>
      </c>
      <c r="AG1552" s="113">
        <f t="shared" si="1377"/>
        <v>0</v>
      </c>
      <c r="AH1552" s="113">
        <f t="shared" si="1377"/>
        <v>0</v>
      </c>
      <c r="AI1552" s="113">
        <f t="shared" si="1377"/>
        <v>0</v>
      </c>
      <c r="AJ1552" s="113">
        <f t="shared" si="1377"/>
        <v>0</v>
      </c>
      <c r="AK1552" s="113">
        <f t="shared" si="1377"/>
        <v>0</v>
      </c>
      <c r="AL1552" s="113">
        <f t="shared" si="1377"/>
        <v>0</v>
      </c>
      <c r="AM1552" s="113">
        <f t="shared" si="1377"/>
        <v>0</v>
      </c>
      <c r="AN1552" s="113">
        <f t="shared" si="1377"/>
        <v>0</v>
      </c>
      <c r="AO1552" s="113">
        <f t="shared" si="1377"/>
        <v>0</v>
      </c>
      <c r="AP1552" s="113">
        <f t="shared" si="1377"/>
        <v>0</v>
      </c>
      <c r="AQ1552" s="113">
        <f t="shared" si="1377"/>
        <v>0</v>
      </c>
      <c r="AR1552" s="113">
        <f t="shared" si="1377"/>
        <v>0</v>
      </c>
      <c r="AS1552" s="113">
        <f t="shared" si="1377"/>
        <v>0</v>
      </c>
      <c r="AT1552" s="113">
        <f t="shared" si="1377"/>
        <v>0</v>
      </c>
      <c r="AU1552" s="113">
        <f t="shared" si="1377"/>
        <v>0</v>
      </c>
      <c r="AV1552" s="113">
        <f t="shared" si="1377"/>
        <v>0</v>
      </c>
      <c r="AW1552" s="116">
        <f t="shared" si="1377"/>
        <v>0</v>
      </c>
    </row>
    <row r="1553" spans="1:49">
      <c r="A1553" s="42" t="s">
        <v>31</v>
      </c>
      <c r="B1553" s="36"/>
      <c r="C1553" s="113">
        <f>C1547+C1550</f>
        <v>0</v>
      </c>
      <c r="D1553" s="113">
        <f t="shared" ref="D1553:AW1553" si="1378">D1547+D1550</f>
        <v>0</v>
      </c>
      <c r="E1553" s="113">
        <f t="shared" si="1378"/>
        <v>0</v>
      </c>
      <c r="F1553" s="113">
        <f t="shared" si="1378"/>
        <v>0</v>
      </c>
      <c r="G1553" s="113">
        <f t="shared" si="1378"/>
        <v>0</v>
      </c>
      <c r="H1553" s="113">
        <f t="shared" si="1378"/>
        <v>0</v>
      </c>
      <c r="I1553" s="113">
        <f t="shared" si="1378"/>
        <v>0</v>
      </c>
      <c r="J1553" s="113">
        <f t="shared" si="1378"/>
        <v>0</v>
      </c>
      <c r="K1553" s="113">
        <f t="shared" si="1378"/>
        <v>0</v>
      </c>
      <c r="L1553" s="113">
        <f t="shared" si="1378"/>
        <v>0</v>
      </c>
      <c r="M1553" s="113">
        <f t="shared" si="1378"/>
        <v>0</v>
      </c>
      <c r="N1553" s="113">
        <f t="shared" si="1378"/>
        <v>0</v>
      </c>
      <c r="O1553" s="113">
        <f t="shared" si="1378"/>
        <v>0</v>
      </c>
      <c r="P1553" s="113">
        <f t="shared" si="1378"/>
        <v>0</v>
      </c>
      <c r="Q1553" s="113">
        <f t="shared" si="1378"/>
        <v>0</v>
      </c>
      <c r="R1553" s="113">
        <f t="shared" si="1378"/>
        <v>0</v>
      </c>
      <c r="S1553" s="113">
        <f t="shared" si="1378"/>
        <v>0</v>
      </c>
      <c r="T1553" s="113">
        <f t="shared" si="1378"/>
        <v>0</v>
      </c>
      <c r="U1553" s="113">
        <f t="shared" si="1378"/>
        <v>0</v>
      </c>
      <c r="V1553" s="113">
        <f t="shared" si="1378"/>
        <v>0</v>
      </c>
      <c r="W1553" s="113">
        <f t="shared" si="1378"/>
        <v>0</v>
      </c>
      <c r="X1553" s="113">
        <f t="shared" si="1378"/>
        <v>0</v>
      </c>
      <c r="Y1553" s="113">
        <f t="shared" si="1378"/>
        <v>0</v>
      </c>
      <c r="Z1553" s="113">
        <f t="shared" si="1378"/>
        <v>0</v>
      </c>
      <c r="AA1553" s="113">
        <f t="shared" si="1378"/>
        <v>0</v>
      </c>
      <c r="AB1553" s="113">
        <f t="shared" si="1378"/>
        <v>0</v>
      </c>
      <c r="AC1553" s="113">
        <f t="shared" si="1378"/>
        <v>0</v>
      </c>
      <c r="AD1553" s="113">
        <f t="shared" si="1378"/>
        <v>0</v>
      </c>
      <c r="AE1553" s="113">
        <f t="shared" si="1378"/>
        <v>0</v>
      </c>
      <c r="AF1553" s="113">
        <f t="shared" si="1378"/>
        <v>0</v>
      </c>
      <c r="AG1553" s="113">
        <f t="shared" si="1378"/>
        <v>0</v>
      </c>
      <c r="AH1553" s="113">
        <f t="shared" si="1378"/>
        <v>0</v>
      </c>
      <c r="AI1553" s="113">
        <f t="shared" si="1378"/>
        <v>0</v>
      </c>
      <c r="AJ1553" s="113">
        <f t="shared" si="1378"/>
        <v>0</v>
      </c>
      <c r="AK1553" s="113">
        <f t="shared" si="1378"/>
        <v>0</v>
      </c>
      <c r="AL1553" s="113">
        <f t="shared" si="1378"/>
        <v>0</v>
      </c>
      <c r="AM1553" s="113">
        <f t="shared" si="1378"/>
        <v>0</v>
      </c>
      <c r="AN1553" s="113">
        <f t="shared" si="1378"/>
        <v>0</v>
      </c>
      <c r="AO1553" s="113">
        <f t="shared" si="1378"/>
        <v>0</v>
      </c>
      <c r="AP1553" s="113">
        <f t="shared" si="1378"/>
        <v>0</v>
      </c>
      <c r="AQ1553" s="113">
        <f t="shared" si="1378"/>
        <v>0</v>
      </c>
      <c r="AR1553" s="113">
        <f t="shared" si="1378"/>
        <v>0</v>
      </c>
      <c r="AS1553" s="113">
        <f t="shared" si="1378"/>
        <v>0</v>
      </c>
      <c r="AT1553" s="113">
        <f t="shared" si="1378"/>
        <v>0</v>
      </c>
      <c r="AU1553" s="113">
        <f t="shared" si="1378"/>
        <v>0</v>
      </c>
      <c r="AV1553" s="113">
        <f t="shared" si="1378"/>
        <v>0</v>
      </c>
      <c r="AW1553" s="116">
        <f t="shared" si="1378"/>
        <v>0</v>
      </c>
    </row>
    <row r="1554" spans="1:49">
      <c r="A1554" s="42" t="s">
        <v>34</v>
      </c>
      <c r="B1554" s="36"/>
      <c r="C1554" s="113" t="str">
        <f>IF(C1552&gt;0, C1553*(C1546/C1552),"")</f>
        <v/>
      </c>
      <c r="D1554" s="113" t="str">
        <f t="shared" ref="D1554:AW1554" si="1379">IF(D1552&gt;0, D1553*(D1546/D1552),"")</f>
        <v/>
      </c>
      <c r="E1554" s="113" t="str">
        <f t="shared" si="1379"/>
        <v/>
      </c>
      <c r="F1554" s="113" t="str">
        <f t="shared" si="1379"/>
        <v/>
      </c>
      <c r="G1554" s="113" t="str">
        <f t="shared" si="1379"/>
        <v/>
      </c>
      <c r="H1554" s="113" t="str">
        <f t="shared" si="1379"/>
        <v/>
      </c>
      <c r="I1554" s="113" t="str">
        <f t="shared" si="1379"/>
        <v/>
      </c>
      <c r="J1554" s="113" t="str">
        <f t="shared" si="1379"/>
        <v/>
      </c>
      <c r="K1554" s="113" t="str">
        <f t="shared" si="1379"/>
        <v/>
      </c>
      <c r="L1554" s="113" t="str">
        <f t="shared" si="1379"/>
        <v/>
      </c>
      <c r="M1554" s="113" t="str">
        <f t="shared" si="1379"/>
        <v/>
      </c>
      <c r="N1554" s="113" t="str">
        <f t="shared" si="1379"/>
        <v/>
      </c>
      <c r="O1554" s="113" t="str">
        <f t="shared" si="1379"/>
        <v/>
      </c>
      <c r="P1554" s="113" t="str">
        <f t="shared" si="1379"/>
        <v/>
      </c>
      <c r="Q1554" s="113" t="str">
        <f t="shared" si="1379"/>
        <v/>
      </c>
      <c r="R1554" s="113" t="str">
        <f t="shared" si="1379"/>
        <v/>
      </c>
      <c r="S1554" s="113" t="str">
        <f t="shared" si="1379"/>
        <v/>
      </c>
      <c r="T1554" s="113" t="str">
        <f t="shared" si="1379"/>
        <v/>
      </c>
      <c r="U1554" s="113" t="str">
        <f t="shared" si="1379"/>
        <v/>
      </c>
      <c r="V1554" s="113" t="str">
        <f t="shared" si="1379"/>
        <v/>
      </c>
      <c r="W1554" s="113" t="str">
        <f t="shared" si="1379"/>
        <v/>
      </c>
      <c r="X1554" s="113" t="str">
        <f t="shared" si="1379"/>
        <v/>
      </c>
      <c r="Y1554" s="113" t="str">
        <f t="shared" si="1379"/>
        <v/>
      </c>
      <c r="Z1554" s="113" t="str">
        <f t="shared" si="1379"/>
        <v/>
      </c>
      <c r="AA1554" s="113" t="str">
        <f t="shared" si="1379"/>
        <v/>
      </c>
      <c r="AB1554" s="113" t="str">
        <f t="shared" si="1379"/>
        <v/>
      </c>
      <c r="AC1554" s="113" t="str">
        <f t="shared" si="1379"/>
        <v/>
      </c>
      <c r="AD1554" s="113" t="str">
        <f t="shared" si="1379"/>
        <v/>
      </c>
      <c r="AE1554" s="113" t="str">
        <f t="shared" si="1379"/>
        <v/>
      </c>
      <c r="AF1554" s="113" t="str">
        <f t="shared" si="1379"/>
        <v/>
      </c>
      <c r="AG1554" s="113" t="str">
        <f t="shared" si="1379"/>
        <v/>
      </c>
      <c r="AH1554" s="113" t="str">
        <f t="shared" si="1379"/>
        <v/>
      </c>
      <c r="AI1554" s="113" t="str">
        <f t="shared" si="1379"/>
        <v/>
      </c>
      <c r="AJ1554" s="113" t="str">
        <f t="shared" si="1379"/>
        <v/>
      </c>
      <c r="AK1554" s="113" t="str">
        <f t="shared" si="1379"/>
        <v/>
      </c>
      <c r="AL1554" s="113" t="str">
        <f t="shared" si="1379"/>
        <v/>
      </c>
      <c r="AM1554" s="113" t="str">
        <f t="shared" si="1379"/>
        <v/>
      </c>
      <c r="AN1554" s="113" t="str">
        <f t="shared" si="1379"/>
        <v/>
      </c>
      <c r="AO1554" s="113" t="str">
        <f t="shared" si="1379"/>
        <v/>
      </c>
      <c r="AP1554" s="113" t="str">
        <f t="shared" si="1379"/>
        <v/>
      </c>
      <c r="AQ1554" s="113" t="str">
        <f t="shared" si="1379"/>
        <v/>
      </c>
      <c r="AR1554" s="113" t="str">
        <f t="shared" si="1379"/>
        <v/>
      </c>
      <c r="AS1554" s="113" t="str">
        <f t="shared" si="1379"/>
        <v/>
      </c>
      <c r="AT1554" s="113" t="str">
        <f t="shared" si="1379"/>
        <v/>
      </c>
      <c r="AU1554" s="113" t="str">
        <f t="shared" si="1379"/>
        <v/>
      </c>
      <c r="AV1554" s="113" t="str">
        <f t="shared" si="1379"/>
        <v/>
      </c>
      <c r="AW1554" s="116" t="str">
        <f t="shared" si="1379"/>
        <v/>
      </c>
    </row>
    <row r="1555" spans="1:49">
      <c r="A1555" s="42" t="s">
        <v>35</v>
      </c>
      <c r="B1555" s="36"/>
      <c r="C1555" s="113" t="str">
        <f>IF(C1552&gt;0, IF((C1552-1)=0,"", ( C1553*(C1546/C1552)*(1-(C1546/C1552))*(C1552-C1553))/(C1552-1)), "")</f>
        <v/>
      </c>
      <c r="D1555" s="113" t="str">
        <f t="shared" ref="D1555:AW1555" si="1380">IF(D1552&gt;0, IF((D1552-1)=0,"", ( D1553*(D1546/D1552)*(1-(D1546/D1552))*(D1552-D1553))/(D1552-1)), "")</f>
        <v/>
      </c>
      <c r="E1555" s="113" t="str">
        <f t="shared" si="1380"/>
        <v/>
      </c>
      <c r="F1555" s="113" t="str">
        <f t="shared" si="1380"/>
        <v/>
      </c>
      <c r="G1555" s="113" t="str">
        <f t="shared" si="1380"/>
        <v/>
      </c>
      <c r="H1555" s="113" t="str">
        <f t="shared" si="1380"/>
        <v/>
      </c>
      <c r="I1555" s="113" t="str">
        <f t="shared" si="1380"/>
        <v/>
      </c>
      <c r="J1555" s="113" t="str">
        <f t="shared" si="1380"/>
        <v/>
      </c>
      <c r="K1555" s="113" t="str">
        <f t="shared" si="1380"/>
        <v/>
      </c>
      <c r="L1555" s="113" t="str">
        <f t="shared" si="1380"/>
        <v/>
      </c>
      <c r="M1555" s="113" t="str">
        <f t="shared" si="1380"/>
        <v/>
      </c>
      <c r="N1555" s="113" t="str">
        <f t="shared" si="1380"/>
        <v/>
      </c>
      <c r="O1555" s="113" t="str">
        <f t="shared" si="1380"/>
        <v/>
      </c>
      <c r="P1555" s="113" t="str">
        <f t="shared" si="1380"/>
        <v/>
      </c>
      <c r="Q1555" s="113" t="str">
        <f t="shared" si="1380"/>
        <v/>
      </c>
      <c r="R1555" s="113" t="str">
        <f t="shared" si="1380"/>
        <v/>
      </c>
      <c r="S1555" s="113" t="str">
        <f t="shared" si="1380"/>
        <v/>
      </c>
      <c r="T1555" s="113" t="str">
        <f t="shared" si="1380"/>
        <v/>
      </c>
      <c r="U1555" s="113" t="str">
        <f t="shared" si="1380"/>
        <v/>
      </c>
      <c r="V1555" s="113" t="str">
        <f t="shared" si="1380"/>
        <v/>
      </c>
      <c r="W1555" s="113" t="str">
        <f t="shared" si="1380"/>
        <v/>
      </c>
      <c r="X1555" s="113" t="str">
        <f t="shared" si="1380"/>
        <v/>
      </c>
      <c r="Y1555" s="113" t="str">
        <f t="shared" si="1380"/>
        <v/>
      </c>
      <c r="Z1555" s="113" t="str">
        <f t="shared" si="1380"/>
        <v/>
      </c>
      <c r="AA1555" s="113" t="str">
        <f t="shared" si="1380"/>
        <v/>
      </c>
      <c r="AB1555" s="113" t="str">
        <f t="shared" si="1380"/>
        <v/>
      </c>
      <c r="AC1555" s="113" t="str">
        <f t="shared" si="1380"/>
        <v/>
      </c>
      <c r="AD1555" s="113" t="str">
        <f t="shared" si="1380"/>
        <v/>
      </c>
      <c r="AE1555" s="113" t="str">
        <f t="shared" si="1380"/>
        <v/>
      </c>
      <c r="AF1555" s="113" t="str">
        <f t="shared" si="1380"/>
        <v/>
      </c>
      <c r="AG1555" s="113" t="str">
        <f t="shared" si="1380"/>
        <v/>
      </c>
      <c r="AH1555" s="113" t="str">
        <f t="shared" si="1380"/>
        <v/>
      </c>
      <c r="AI1555" s="113" t="str">
        <f t="shared" si="1380"/>
        <v/>
      </c>
      <c r="AJ1555" s="113" t="str">
        <f t="shared" si="1380"/>
        <v/>
      </c>
      <c r="AK1555" s="113" t="str">
        <f t="shared" si="1380"/>
        <v/>
      </c>
      <c r="AL1555" s="113" t="str">
        <f t="shared" si="1380"/>
        <v/>
      </c>
      <c r="AM1555" s="113" t="str">
        <f t="shared" si="1380"/>
        <v/>
      </c>
      <c r="AN1555" s="113" t="str">
        <f t="shared" si="1380"/>
        <v/>
      </c>
      <c r="AO1555" s="113" t="str">
        <f t="shared" si="1380"/>
        <v/>
      </c>
      <c r="AP1555" s="113" t="str">
        <f t="shared" si="1380"/>
        <v/>
      </c>
      <c r="AQ1555" s="113" t="str">
        <f t="shared" si="1380"/>
        <v/>
      </c>
      <c r="AR1555" s="113" t="str">
        <f t="shared" si="1380"/>
        <v/>
      </c>
      <c r="AS1555" s="113" t="str">
        <f t="shared" si="1380"/>
        <v/>
      </c>
      <c r="AT1555" s="113" t="str">
        <f t="shared" si="1380"/>
        <v/>
      </c>
      <c r="AU1555" s="113" t="str">
        <f t="shared" si="1380"/>
        <v/>
      </c>
      <c r="AV1555" s="113" t="str">
        <f t="shared" si="1380"/>
        <v/>
      </c>
      <c r="AW1555" s="113" t="str">
        <f t="shared" si="1380"/>
        <v/>
      </c>
    </row>
    <row r="1556" spans="1:49">
      <c r="A1556" s="42" t="s">
        <v>33</v>
      </c>
      <c r="B1556" s="36" t="e">
        <f>(SUM(D1547:AW1547)-SUM(D1554:AW1554))^2/SUM(D1555:AW1555)</f>
        <v>#DIV/0!</v>
      </c>
      <c r="C1556" s="113"/>
      <c r="D1556" s="113"/>
      <c r="E1556" s="113"/>
      <c r="F1556" s="113"/>
      <c r="G1556" s="113"/>
      <c r="H1556" s="113"/>
      <c r="I1556" s="113"/>
      <c r="J1556" s="113"/>
      <c r="K1556" s="113"/>
      <c r="L1556" s="113"/>
      <c r="M1556" s="113"/>
      <c r="N1556" s="113"/>
      <c r="O1556" s="113"/>
      <c r="P1556" s="113"/>
      <c r="Q1556" s="113"/>
      <c r="R1556" s="113"/>
      <c r="S1556" s="113"/>
      <c r="T1556" s="113"/>
      <c r="U1556" s="113"/>
      <c r="V1556" s="113"/>
      <c r="W1556" s="113"/>
      <c r="X1556" s="113"/>
      <c r="Y1556" s="113"/>
      <c r="Z1556" s="113"/>
      <c r="AA1556" s="113"/>
      <c r="AB1556" s="113"/>
      <c r="AC1556" s="113"/>
      <c r="AD1556" s="113"/>
      <c r="AE1556" s="113"/>
      <c r="AF1556" s="113"/>
      <c r="AG1556" s="113"/>
      <c r="AH1556" s="113"/>
      <c r="AI1556" s="113"/>
      <c r="AJ1556" s="113"/>
      <c r="AK1556" s="113"/>
      <c r="AL1556" s="113"/>
      <c r="AM1556" s="113"/>
      <c r="AN1556" s="113"/>
      <c r="AO1556" s="113"/>
      <c r="AP1556" s="113"/>
      <c r="AQ1556" s="113"/>
      <c r="AR1556" s="113"/>
      <c r="AS1556" s="113"/>
      <c r="AT1556" s="113"/>
      <c r="AU1556" s="113"/>
      <c r="AV1556" s="113"/>
      <c r="AW1556" s="116"/>
    </row>
    <row r="1557" spans="1:49" ht="16" thickBot="1">
      <c r="A1557" s="46" t="s">
        <v>32</v>
      </c>
      <c r="B1557" s="47" t="e">
        <f>CHIDIST(B1556,1)</f>
        <v>#DIV/0!</v>
      </c>
      <c r="C1557" s="117"/>
      <c r="D1557" s="117"/>
      <c r="E1557" s="117"/>
      <c r="F1557" s="117"/>
      <c r="G1557" s="117"/>
      <c r="H1557" s="117"/>
      <c r="I1557" s="117"/>
      <c r="J1557" s="117"/>
      <c r="K1557" s="117"/>
      <c r="L1557" s="117"/>
      <c r="M1557" s="117"/>
      <c r="N1557" s="117"/>
      <c r="O1557" s="117"/>
      <c r="P1557" s="117"/>
      <c r="Q1557" s="117"/>
      <c r="R1557" s="117"/>
      <c r="S1557" s="117"/>
      <c r="T1557" s="117"/>
      <c r="U1557" s="117"/>
      <c r="V1557" s="117"/>
      <c r="W1557" s="117"/>
      <c r="X1557" s="117"/>
      <c r="Y1557" s="117"/>
      <c r="Z1557" s="117"/>
      <c r="AA1557" s="117"/>
      <c r="AB1557" s="117"/>
      <c r="AC1557" s="117"/>
      <c r="AD1557" s="117"/>
      <c r="AE1557" s="117"/>
      <c r="AF1557" s="117"/>
      <c r="AG1557" s="117"/>
      <c r="AH1557" s="117"/>
      <c r="AI1557" s="117"/>
      <c r="AJ1557" s="117"/>
      <c r="AK1557" s="117"/>
      <c r="AL1557" s="117"/>
      <c r="AM1557" s="117"/>
      <c r="AN1557" s="117"/>
      <c r="AO1557" s="117"/>
      <c r="AP1557" s="117"/>
      <c r="AQ1557" s="117"/>
      <c r="AR1557" s="117"/>
      <c r="AS1557" s="117"/>
      <c r="AT1557" s="117"/>
      <c r="AU1557" s="117"/>
      <c r="AV1557" s="117"/>
      <c r="AW1557" s="118"/>
    </row>
    <row r="1558" spans="1:49">
      <c r="A1558" s="33"/>
      <c r="B1558" s="33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  <c r="AC1558" s="37"/>
      <c r="AD1558" s="37"/>
      <c r="AE1558" s="37"/>
      <c r="AF1558" s="37"/>
      <c r="AG1558" s="37"/>
      <c r="AH1558" s="37"/>
      <c r="AI1558" s="37"/>
      <c r="AJ1558" s="37"/>
      <c r="AK1558" s="37"/>
      <c r="AL1558" s="37"/>
      <c r="AM1558" s="37"/>
      <c r="AN1558" s="37"/>
      <c r="AO1558" s="37"/>
      <c r="AP1558" s="37"/>
      <c r="AQ1558" s="37"/>
      <c r="AR1558" s="37"/>
      <c r="AS1558" s="37"/>
      <c r="AT1558" s="37"/>
      <c r="AU1558" s="37"/>
      <c r="AV1558" s="37"/>
      <c r="AW1558" s="37"/>
    </row>
    <row r="1559" spans="1:49">
      <c r="A1559" s="41" t="s">
        <v>28</v>
      </c>
      <c r="B1559" s="33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  <c r="AC1559" s="37"/>
      <c r="AD1559" s="37"/>
      <c r="AE1559" s="37"/>
      <c r="AF1559" s="37"/>
      <c r="AG1559" s="37"/>
      <c r="AH1559" s="37"/>
      <c r="AI1559" s="37"/>
      <c r="AJ1559" s="37"/>
      <c r="AK1559" s="37"/>
      <c r="AL1559" s="37"/>
      <c r="AM1559" s="37"/>
      <c r="AN1559" s="37"/>
      <c r="AO1559" s="37"/>
      <c r="AP1559" s="37"/>
      <c r="AQ1559" s="37"/>
      <c r="AR1559" s="37"/>
      <c r="AS1559" s="37"/>
      <c r="AT1559" s="37"/>
      <c r="AU1559" s="37"/>
      <c r="AV1559" s="37"/>
      <c r="AW1559" s="37"/>
    </row>
    <row r="1560" spans="1:49">
      <c r="A1560" s="48" t="str">
        <f>A$390</f>
        <v>Strain K</v>
      </c>
      <c r="B1560" s="36" t="s">
        <v>7</v>
      </c>
      <c r="C1560" s="113">
        <f>C$30</f>
        <v>1</v>
      </c>
      <c r="D1560" s="113">
        <f t="shared" ref="D1560:AW1560" si="1381">D$30</f>
        <v>1</v>
      </c>
      <c r="E1560" s="113">
        <f t="shared" si="1381"/>
        <v>4</v>
      </c>
      <c r="F1560" s="113">
        <f t="shared" si="1381"/>
        <v>6</v>
      </c>
      <c r="G1560" s="113">
        <f t="shared" si="1381"/>
        <v>8</v>
      </c>
      <c r="H1560" s="113">
        <f t="shared" si="1381"/>
        <v>11</v>
      </c>
      <c r="I1560" s="113">
        <f t="shared" si="1381"/>
        <v>13</v>
      </c>
      <c r="J1560" s="113">
        <f t="shared" si="1381"/>
        <v>15</v>
      </c>
      <c r="K1560" s="113">
        <f t="shared" si="1381"/>
        <v>18</v>
      </c>
      <c r="L1560" s="113">
        <f t="shared" si="1381"/>
        <v>20</v>
      </c>
      <c r="M1560" s="113">
        <f t="shared" si="1381"/>
        <v>22</v>
      </c>
      <c r="N1560" s="113">
        <f t="shared" si="1381"/>
        <v>25</v>
      </c>
      <c r="O1560" s="113">
        <f t="shared" si="1381"/>
        <v>27</v>
      </c>
      <c r="P1560" s="113">
        <f t="shared" si="1381"/>
        <v>29</v>
      </c>
      <c r="Q1560" s="113">
        <f t="shared" si="1381"/>
        <v>32</v>
      </c>
      <c r="R1560" s="113">
        <f t="shared" si="1381"/>
        <v>34</v>
      </c>
      <c r="S1560" s="113">
        <f t="shared" si="1381"/>
        <v>36</v>
      </c>
      <c r="T1560" s="113">
        <f t="shared" si="1381"/>
        <v>39</v>
      </c>
      <c r="U1560" s="113">
        <f t="shared" si="1381"/>
        <v>41</v>
      </c>
      <c r="V1560" s="113">
        <f t="shared" si="1381"/>
        <v>43</v>
      </c>
      <c r="W1560" s="113">
        <f t="shared" si="1381"/>
        <v>45</v>
      </c>
      <c r="X1560" s="113">
        <f t="shared" si="1381"/>
        <v>47</v>
      </c>
      <c r="Y1560" s="113">
        <f t="shared" si="1381"/>
        <v>49</v>
      </c>
      <c r="Z1560" s="113">
        <f t="shared" si="1381"/>
        <v>51</v>
      </c>
      <c r="AA1560" s="113">
        <f t="shared" si="1381"/>
        <v>53</v>
      </c>
      <c r="AB1560" s="113">
        <f t="shared" si="1381"/>
        <v>55</v>
      </c>
      <c r="AC1560" s="113">
        <f t="shared" si="1381"/>
        <v>57</v>
      </c>
      <c r="AD1560" s="113">
        <f t="shared" si="1381"/>
        <v>59</v>
      </c>
      <c r="AE1560" s="113">
        <f t="shared" si="1381"/>
        <v>61</v>
      </c>
      <c r="AF1560" s="113">
        <f t="shared" si="1381"/>
        <v>63</v>
      </c>
      <c r="AG1560" s="113">
        <f t="shared" si="1381"/>
        <v>65</v>
      </c>
      <c r="AH1560" s="113">
        <f t="shared" si="1381"/>
        <v>67</v>
      </c>
      <c r="AI1560" s="113">
        <f t="shared" si="1381"/>
        <v>69</v>
      </c>
      <c r="AJ1560" s="113">
        <f t="shared" si="1381"/>
        <v>71</v>
      </c>
      <c r="AK1560" s="113">
        <f t="shared" si="1381"/>
        <v>73</v>
      </c>
      <c r="AL1560" s="113">
        <f t="shared" si="1381"/>
        <v>75</v>
      </c>
      <c r="AM1560" s="113">
        <f t="shared" si="1381"/>
        <v>77</v>
      </c>
      <c r="AN1560" s="113">
        <f t="shared" si="1381"/>
        <v>79</v>
      </c>
      <c r="AO1560" s="113">
        <f t="shared" si="1381"/>
        <v>81</v>
      </c>
      <c r="AP1560" s="113">
        <f t="shared" si="1381"/>
        <v>83</v>
      </c>
      <c r="AQ1560" s="113">
        <f t="shared" si="1381"/>
        <v>85</v>
      </c>
      <c r="AR1560" s="113">
        <f t="shared" si="1381"/>
        <v>87</v>
      </c>
      <c r="AS1560" s="113">
        <f t="shared" si="1381"/>
        <v>89</v>
      </c>
      <c r="AT1560" s="113">
        <f t="shared" si="1381"/>
        <v>91</v>
      </c>
      <c r="AU1560" s="113">
        <f t="shared" si="1381"/>
        <v>93</v>
      </c>
      <c r="AV1560" s="113">
        <f t="shared" si="1381"/>
        <v>95</v>
      </c>
      <c r="AW1560" s="113">
        <f t="shared" si="1381"/>
        <v>97</v>
      </c>
    </row>
    <row r="1561" spans="1:49" ht="16" thickBot="1">
      <c r="A1561" s="33"/>
      <c r="B1561" s="33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  <c r="AC1561" s="37"/>
      <c r="AD1561" s="37"/>
      <c r="AE1561" s="37"/>
      <c r="AF1561" s="37"/>
      <c r="AG1561" s="37"/>
      <c r="AH1561" s="37"/>
      <c r="AI1561" s="37"/>
      <c r="AJ1561" s="37"/>
      <c r="AK1561" s="37"/>
      <c r="AL1561" s="37"/>
      <c r="AM1561" s="37"/>
      <c r="AN1561" s="37"/>
      <c r="AO1561" s="37"/>
      <c r="AP1561" s="37"/>
      <c r="AQ1561" s="37"/>
      <c r="AR1561" s="37"/>
      <c r="AS1561" s="37"/>
      <c r="AT1561" s="37"/>
      <c r="AU1561" s="37"/>
      <c r="AV1561" s="37"/>
      <c r="AW1561" s="37"/>
    </row>
    <row r="1562" spans="1:49">
      <c r="A1562" s="43" t="str">
        <f>A1564&amp;" vs. "&amp;A1567</f>
        <v>Strain K vs. Strain L</v>
      </c>
      <c r="B1562" s="44" t="e">
        <f>"p = "&amp;FIXED(B1576,6)</f>
        <v>#DIV/0!</v>
      </c>
      <c r="C1562" s="114"/>
      <c r="D1562" s="114"/>
      <c r="E1562" s="114"/>
      <c r="F1562" s="114"/>
      <c r="G1562" s="114"/>
      <c r="H1562" s="114"/>
      <c r="I1562" s="114"/>
      <c r="J1562" s="114"/>
      <c r="K1562" s="114"/>
      <c r="L1562" s="114"/>
      <c r="M1562" s="114"/>
      <c r="N1562" s="114"/>
      <c r="O1562" s="114"/>
      <c r="P1562" s="114"/>
      <c r="Q1562" s="114"/>
      <c r="R1562" s="114"/>
      <c r="S1562" s="114"/>
      <c r="T1562" s="114"/>
      <c r="U1562" s="114"/>
      <c r="V1562" s="114"/>
      <c r="W1562" s="114"/>
      <c r="X1562" s="114"/>
      <c r="Y1562" s="114"/>
      <c r="Z1562" s="114"/>
      <c r="AA1562" s="114"/>
      <c r="AB1562" s="114"/>
      <c r="AC1562" s="114"/>
      <c r="AD1562" s="114"/>
      <c r="AE1562" s="114"/>
      <c r="AF1562" s="114"/>
      <c r="AG1562" s="114"/>
      <c r="AH1562" s="114"/>
      <c r="AI1562" s="114"/>
      <c r="AJ1562" s="114"/>
      <c r="AK1562" s="114"/>
      <c r="AL1562" s="114"/>
      <c r="AM1562" s="114"/>
      <c r="AN1562" s="114"/>
      <c r="AO1562" s="114"/>
      <c r="AP1562" s="114"/>
      <c r="AQ1562" s="114"/>
      <c r="AR1562" s="114"/>
      <c r="AS1562" s="114"/>
      <c r="AT1562" s="114"/>
      <c r="AU1562" s="114"/>
      <c r="AV1562" s="114"/>
      <c r="AW1562" s="115"/>
    </row>
    <row r="1563" spans="1:49">
      <c r="A1563" s="33"/>
      <c r="B1563" s="33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  <c r="AC1563" s="37"/>
      <c r="AD1563" s="37"/>
      <c r="AE1563" s="37"/>
      <c r="AF1563" s="37"/>
      <c r="AG1563" s="37"/>
      <c r="AH1563" s="37"/>
      <c r="AI1563" s="37"/>
      <c r="AJ1563" s="37"/>
      <c r="AK1563" s="37"/>
      <c r="AL1563" s="37"/>
      <c r="AM1563" s="37"/>
      <c r="AN1563" s="37"/>
      <c r="AO1563" s="37"/>
      <c r="AP1563" s="37"/>
      <c r="AQ1563" s="37"/>
      <c r="AR1563" s="37"/>
      <c r="AS1563" s="37"/>
      <c r="AT1563" s="37"/>
      <c r="AU1563" s="37"/>
      <c r="AV1563" s="37"/>
      <c r="AW1563" s="37"/>
    </row>
    <row r="1564" spans="1:49">
      <c r="A1564" s="45" t="str">
        <f>A$390</f>
        <v>Strain K</v>
      </c>
      <c r="B1564" s="36"/>
      <c r="C1564" s="113"/>
      <c r="D1564" s="113"/>
      <c r="E1564" s="113"/>
      <c r="F1564" s="113"/>
      <c r="G1564" s="113"/>
      <c r="H1564" s="113"/>
      <c r="I1564" s="113"/>
      <c r="J1564" s="113"/>
      <c r="K1564" s="113"/>
      <c r="L1564" s="113"/>
      <c r="M1564" s="113"/>
      <c r="N1564" s="113"/>
      <c r="O1564" s="113"/>
      <c r="P1564" s="113"/>
      <c r="Q1564" s="113"/>
      <c r="R1564" s="113"/>
      <c r="S1564" s="113"/>
      <c r="T1564" s="113"/>
      <c r="U1564" s="113"/>
      <c r="V1564" s="113"/>
      <c r="W1564" s="113"/>
      <c r="X1564" s="113"/>
      <c r="Y1564" s="113"/>
      <c r="Z1564" s="113"/>
      <c r="AA1564" s="113"/>
      <c r="AB1564" s="113"/>
      <c r="AC1564" s="113"/>
      <c r="AD1564" s="113"/>
      <c r="AE1564" s="113"/>
      <c r="AF1564" s="113"/>
      <c r="AG1564" s="113"/>
      <c r="AH1564" s="113"/>
      <c r="AI1564" s="113"/>
      <c r="AJ1564" s="113"/>
      <c r="AK1564" s="113"/>
      <c r="AL1564" s="113"/>
      <c r="AM1564" s="113"/>
      <c r="AN1564" s="113"/>
      <c r="AO1564" s="113"/>
      <c r="AP1564" s="113"/>
      <c r="AQ1564" s="113"/>
      <c r="AR1564" s="113"/>
      <c r="AS1564" s="113"/>
      <c r="AT1564" s="113"/>
      <c r="AU1564" s="113"/>
      <c r="AV1564" s="113"/>
      <c r="AW1564" s="116"/>
    </row>
    <row r="1565" spans="1:49">
      <c r="A1565" s="42" t="str">
        <f>A$391</f>
        <v>Number of Subjects at Risk (N)</v>
      </c>
      <c r="B1565" s="36">
        <f>B$391</f>
        <v>0</v>
      </c>
      <c r="C1565" s="113">
        <f t="shared" ref="C1565:AW1565" si="1382">C$391</f>
        <v>0</v>
      </c>
      <c r="D1565" s="113">
        <f t="shared" si="1382"/>
        <v>0</v>
      </c>
      <c r="E1565" s="113">
        <f t="shared" si="1382"/>
        <v>0</v>
      </c>
      <c r="F1565" s="113">
        <f t="shared" si="1382"/>
        <v>0</v>
      </c>
      <c r="G1565" s="113">
        <f t="shared" si="1382"/>
        <v>0</v>
      </c>
      <c r="H1565" s="113">
        <f t="shared" si="1382"/>
        <v>0</v>
      </c>
      <c r="I1565" s="113">
        <f t="shared" si="1382"/>
        <v>0</v>
      </c>
      <c r="J1565" s="113">
        <f t="shared" si="1382"/>
        <v>0</v>
      </c>
      <c r="K1565" s="113">
        <f t="shared" si="1382"/>
        <v>0</v>
      </c>
      <c r="L1565" s="113">
        <f t="shared" si="1382"/>
        <v>0</v>
      </c>
      <c r="M1565" s="113">
        <f t="shared" si="1382"/>
        <v>0</v>
      </c>
      <c r="N1565" s="113">
        <f t="shared" si="1382"/>
        <v>0</v>
      </c>
      <c r="O1565" s="113">
        <f t="shared" si="1382"/>
        <v>0</v>
      </c>
      <c r="P1565" s="113">
        <f t="shared" si="1382"/>
        <v>0</v>
      </c>
      <c r="Q1565" s="113">
        <f t="shared" si="1382"/>
        <v>0</v>
      </c>
      <c r="R1565" s="113">
        <f t="shared" si="1382"/>
        <v>0</v>
      </c>
      <c r="S1565" s="113">
        <f t="shared" si="1382"/>
        <v>0</v>
      </c>
      <c r="T1565" s="113">
        <f t="shared" si="1382"/>
        <v>0</v>
      </c>
      <c r="U1565" s="113">
        <f t="shared" si="1382"/>
        <v>0</v>
      </c>
      <c r="V1565" s="113">
        <f t="shared" si="1382"/>
        <v>0</v>
      </c>
      <c r="W1565" s="113">
        <f t="shared" si="1382"/>
        <v>0</v>
      </c>
      <c r="X1565" s="113">
        <f t="shared" si="1382"/>
        <v>0</v>
      </c>
      <c r="Y1565" s="113">
        <f t="shared" si="1382"/>
        <v>0</v>
      </c>
      <c r="Z1565" s="113">
        <f t="shared" si="1382"/>
        <v>0</v>
      </c>
      <c r="AA1565" s="113">
        <f t="shared" si="1382"/>
        <v>0</v>
      </c>
      <c r="AB1565" s="113">
        <f t="shared" si="1382"/>
        <v>0</v>
      </c>
      <c r="AC1565" s="113">
        <f t="shared" si="1382"/>
        <v>0</v>
      </c>
      <c r="AD1565" s="113">
        <f t="shared" si="1382"/>
        <v>0</v>
      </c>
      <c r="AE1565" s="113">
        <f t="shared" si="1382"/>
        <v>0</v>
      </c>
      <c r="AF1565" s="113">
        <f t="shared" si="1382"/>
        <v>0</v>
      </c>
      <c r="AG1565" s="113">
        <f t="shared" si="1382"/>
        <v>0</v>
      </c>
      <c r="AH1565" s="113">
        <f t="shared" si="1382"/>
        <v>0</v>
      </c>
      <c r="AI1565" s="113">
        <f t="shared" si="1382"/>
        <v>0</v>
      </c>
      <c r="AJ1565" s="113">
        <f t="shared" si="1382"/>
        <v>0</v>
      </c>
      <c r="AK1565" s="113">
        <f t="shared" si="1382"/>
        <v>0</v>
      </c>
      <c r="AL1565" s="113">
        <f t="shared" si="1382"/>
        <v>0</v>
      </c>
      <c r="AM1565" s="113">
        <f t="shared" si="1382"/>
        <v>0</v>
      </c>
      <c r="AN1565" s="113">
        <f t="shared" si="1382"/>
        <v>0</v>
      </c>
      <c r="AO1565" s="113">
        <f t="shared" si="1382"/>
        <v>0</v>
      </c>
      <c r="AP1565" s="113">
        <f t="shared" si="1382"/>
        <v>0</v>
      </c>
      <c r="AQ1565" s="113">
        <f t="shared" si="1382"/>
        <v>0</v>
      </c>
      <c r="AR1565" s="113">
        <f t="shared" si="1382"/>
        <v>0</v>
      </c>
      <c r="AS1565" s="113">
        <f t="shared" si="1382"/>
        <v>0</v>
      </c>
      <c r="AT1565" s="113">
        <f t="shared" si="1382"/>
        <v>0</v>
      </c>
      <c r="AU1565" s="113">
        <f t="shared" si="1382"/>
        <v>0</v>
      </c>
      <c r="AV1565" s="113">
        <f t="shared" si="1382"/>
        <v>0</v>
      </c>
      <c r="AW1565" s="113">
        <f t="shared" si="1382"/>
        <v>0</v>
      </c>
    </row>
    <row r="1566" spans="1:49">
      <c r="A1566" s="42" t="str">
        <f>A$392</f>
        <v>Observed Number of Deaths (O)</v>
      </c>
      <c r="B1566" s="36">
        <f>B$392</f>
        <v>0</v>
      </c>
      <c r="C1566" s="113">
        <f t="shared" ref="C1566:AW1566" si="1383">C$392</f>
        <v>0</v>
      </c>
      <c r="D1566" s="113">
        <f t="shared" si="1383"/>
        <v>0</v>
      </c>
      <c r="E1566" s="113">
        <f t="shared" si="1383"/>
        <v>0</v>
      </c>
      <c r="F1566" s="113">
        <f t="shared" si="1383"/>
        <v>0</v>
      </c>
      <c r="G1566" s="113">
        <f t="shared" si="1383"/>
        <v>0</v>
      </c>
      <c r="H1566" s="113">
        <f t="shared" si="1383"/>
        <v>0</v>
      </c>
      <c r="I1566" s="113">
        <f t="shared" si="1383"/>
        <v>0</v>
      </c>
      <c r="J1566" s="113">
        <f t="shared" si="1383"/>
        <v>0</v>
      </c>
      <c r="K1566" s="113">
        <f t="shared" si="1383"/>
        <v>0</v>
      </c>
      <c r="L1566" s="113">
        <f t="shared" si="1383"/>
        <v>0</v>
      </c>
      <c r="M1566" s="113">
        <f t="shared" si="1383"/>
        <v>0</v>
      </c>
      <c r="N1566" s="113">
        <f t="shared" si="1383"/>
        <v>0</v>
      </c>
      <c r="O1566" s="113">
        <f t="shared" si="1383"/>
        <v>0</v>
      </c>
      <c r="P1566" s="113">
        <f t="shared" si="1383"/>
        <v>0</v>
      </c>
      <c r="Q1566" s="113">
        <f t="shared" si="1383"/>
        <v>0</v>
      </c>
      <c r="R1566" s="113">
        <f t="shared" si="1383"/>
        <v>0</v>
      </c>
      <c r="S1566" s="113">
        <f t="shared" si="1383"/>
        <v>0</v>
      </c>
      <c r="T1566" s="113">
        <f t="shared" si="1383"/>
        <v>0</v>
      </c>
      <c r="U1566" s="113">
        <f t="shared" si="1383"/>
        <v>0</v>
      </c>
      <c r="V1566" s="113">
        <f t="shared" si="1383"/>
        <v>0</v>
      </c>
      <c r="W1566" s="113">
        <f t="shared" si="1383"/>
        <v>0</v>
      </c>
      <c r="X1566" s="113">
        <f t="shared" si="1383"/>
        <v>0</v>
      </c>
      <c r="Y1566" s="113">
        <f t="shared" si="1383"/>
        <v>0</v>
      </c>
      <c r="Z1566" s="113">
        <f t="shared" si="1383"/>
        <v>0</v>
      </c>
      <c r="AA1566" s="113">
        <f t="shared" si="1383"/>
        <v>0</v>
      </c>
      <c r="AB1566" s="113">
        <f t="shared" si="1383"/>
        <v>0</v>
      </c>
      <c r="AC1566" s="113">
        <f t="shared" si="1383"/>
        <v>0</v>
      </c>
      <c r="AD1566" s="113">
        <f t="shared" si="1383"/>
        <v>0</v>
      </c>
      <c r="AE1566" s="113">
        <f t="shared" si="1383"/>
        <v>0</v>
      </c>
      <c r="AF1566" s="113">
        <f t="shared" si="1383"/>
        <v>0</v>
      </c>
      <c r="AG1566" s="113">
        <f t="shared" si="1383"/>
        <v>0</v>
      </c>
      <c r="AH1566" s="113">
        <f t="shared" si="1383"/>
        <v>0</v>
      </c>
      <c r="AI1566" s="113">
        <f t="shared" si="1383"/>
        <v>0</v>
      </c>
      <c r="AJ1566" s="113">
        <f t="shared" si="1383"/>
        <v>0</v>
      </c>
      <c r="AK1566" s="113">
        <f t="shared" si="1383"/>
        <v>0</v>
      </c>
      <c r="AL1566" s="113">
        <f t="shared" si="1383"/>
        <v>0</v>
      </c>
      <c r="AM1566" s="113">
        <f t="shared" si="1383"/>
        <v>0</v>
      </c>
      <c r="AN1566" s="113">
        <f t="shared" si="1383"/>
        <v>0</v>
      </c>
      <c r="AO1566" s="113">
        <f t="shared" si="1383"/>
        <v>0</v>
      </c>
      <c r="AP1566" s="113">
        <f t="shared" si="1383"/>
        <v>0</v>
      </c>
      <c r="AQ1566" s="113">
        <f t="shared" si="1383"/>
        <v>0</v>
      </c>
      <c r="AR1566" s="113">
        <f t="shared" si="1383"/>
        <v>0</v>
      </c>
      <c r="AS1566" s="113">
        <f t="shared" si="1383"/>
        <v>0</v>
      </c>
      <c r="AT1566" s="113">
        <f t="shared" si="1383"/>
        <v>0</v>
      </c>
      <c r="AU1566" s="113">
        <f t="shared" si="1383"/>
        <v>0</v>
      </c>
      <c r="AV1566" s="113">
        <f t="shared" si="1383"/>
        <v>0</v>
      </c>
      <c r="AW1566" s="113">
        <f t="shared" si="1383"/>
        <v>0</v>
      </c>
    </row>
    <row r="1567" spans="1:49">
      <c r="A1567" s="45" t="str">
        <f>A$426</f>
        <v>Strain L</v>
      </c>
      <c r="B1567" s="36"/>
      <c r="C1567" s="113"/>
      <c r="D1567" s="113"/>
      <c r="E1567" s="113"/>
      <c r="F1567" s="113"/>
      <c r="G1567" s="113"/>
      <c r="H1567" s="113"/>
      <c r="I1567" s="113"/>
      <c r="J1567" s="113"/>
      <c r="K1567" s="113"/>
      <c r="L1567" s="113"/>
      <c r="M1567" s="113"/>
      <c r="N1567" s="113"/>
      <c r="O1567" s="113"/>
      <c r="P1567" s="113"/>
      <c r="Q1567" s="113"/>
      <c r="R1567" s="113"/>
      <c r="S1567" s="113"/>
      <c r="T1567" s="113"/>
      <c r="U1567" s="113"/>
      <c r="V1567" s="113"/>
      <c r="W1567" s="113"/>
      <c r="X1567" s="113"/>
      <c r="Y1567" s="113"/>
      <c r="Z1567" s="113"/>
      <c r="AA1567" s="113"/>
      <c r="AB1567" s="113"/>
      <c r="AC1567" s="113"/>
      <c r="AD1567" s="113"/>
      <c r="AE1567" s="113"/>
      <c r="AF1567" s="113"/>
      <c r="AG1567" s="113"/>
      <c r="AH1567" s="113"/>
      <c r="AI1567" s="113"/>
      <c r="AJ1567" s="113"/>
      <c r="AK1567" s="113"/>
      <c r="AL1567" s="113"/>
      <c r="AM1567" s="113"/>
      <c r="AN1567" s="113"/>
      <c r="AO1567" s="113"/>
      <c r="AP1567" s="113"/>
      <c r="AQ1567" s="113"/>
      <c r="AR1567" s="113"/>
      <c r="AS1567" s="113"/>
      <c r="AT1567" s="113"/>
      <c r="AU1567" s="113"/>
      <c r="AV1567" s="113"/>
      <c r="AW1567" s="116"/>
    </row>
    <row r="1568" spans="1:49">
      <c r="A1568" s="45" t="str">
        <f>A$355</f>
        <v>Number of Subjects at Risk (N)</v>
      </c>
      <c r="B1568" s="36">
        <f>B$427</f>
        <v>0</v>
      </c>
      <c r="C1568" s="113">
        <f t="shared" ref="C1568:AW1568" si="1384">C$427</f>
        <v>0</v>
      </c>
      <c r="D1568" s="113">
        <f t="shared" si="1384"/>
        <v>0</v>
      </c>
      <c r="E1568" s="113">
        <f t="shared" si="1384"/>
        <v>0</v>
      </c>
      <c r="F1568" s="113">
        <f t="shared" si="1384"/>
        <v>0</v>
      </c>
      <c r="G1568" s="113">
        <f t="shared" si="1384"/>
        <v>0</v>
      </c>
      <c r="H1568" s="113">
        <f t="shared" si="1384"/>
        <v>0</v>
      </c>
      <c r="I1568" s="113">
        <f t="shared" si="1384"/>
        <v>0</v>
      </c>
      <c r="J1568" s="113">
        <f t="shared" si="1384"/>
        <v>0</v>
      </c>
      <c r="K1568" s="113">
        <f t="shared" si="1384"/>
        <v>0</v>
      </c>
      <c r="L1568" s="113">
        <f t="shared" si="1384"/>
        <v>0</v>
      </c>
      <c r="M1568" s="113">
        <f t="shared" si="1384"/>
        <v>0</v>
      </c>
      <c r="N1568" s="113">
        <f t="shared" si="1384"/>
        <v>0</v>
      </c>
      <c r="O1568" s="113">
        <f t="shared" si="1384"/>
        <v>0</v>
      </c>
      <c r="P1568" s="113">
        <f t="shared" si="1384"/>
        <v>0</v>
      </c>
      <c r="Q1568" s="113">
        <f t="shared" si="1384"/>
        <v>0</v>
      </c>
      <c r="R1568" s="113">
        <f t="shared" si="1384"/>
        <v>0</v>
      </c>
      <c r="S1568" s="113">
        <f t="shared" si="1384"/>
        <v>0</v>
      </c>
      <c r="T1568" s="113">
        <f t="shared" si="1384"/>
        <v>0</v>
      </c>
      <c r="U1568" s="113">
        <f t="shared" si="1384"/>
        <v>0</v>
      </c>
      <c r="V1568" s="113">
        <f t="shared" si="1384"/>
        <v>0</v>
      </c>
      <c r="W1568" s="113">
        <f t="shared" si="1384"/>
        <v>0</v>
      </c>
      <c r="X1568" s="113">
        <f t="shared" si="1384"/>
        <v>0</v>
      </c>
      <c r="Y1568" s="113">
        <f t="shared" si="1384"/>
        <v>0</v>
      </c>
      <c r="Z1568" s="113">
        <f t="shared" si="1384"/>
        <v>0</v>
      </c>
      <c r="AA1568" s="113">
        <f t="shared" si="1384"/>
        <v>0</v>
      </c>
      <c r="AB1568" s="113">
        <f t="shared" si="1384"/>
        <v>0</v>
      </c>
      <c r="AC1568" s="113">
        <f t="shared" si="1384"/>
        <v>0</v>
      </c>
      <c r="AD1568" s="113">
        <f t="shared" si="1384"/>
        <v>0</v>
      </c>
      <c r="AE1568" s="113">
        <f t="shared" si="1384"/>
        <v>0</v>
      </c>
      <c r="AF1568" s="113">
        <f t="shared" si="1384"/>
        <v>0</v>
      </c>
      <c r="AG1568" s="113">
        <f t="shared" si="1384"/>
        <v>0</v>
      </c>
      <c r="AH1568" s="113">
        <f t="shared" si="1384"/>
        <v>0</v>
      </c>
      <c r="AI1568" s="113">
        <f t="shared" si="1384"/>
        <v>0</v>
      </c>
      <c r="AJ1568" s="113">
        <f t="shared" si="1384"/>
        <v>0</v>
      </c>
      <c r="AK1568" s="113">
        <f t="shared" si="1384"/>
        <v>0</v>
      </c>
      <c r="AL1568" s="113">
        <f t="shared" si="1384"/>
        <v>0</v>
      </c>
      <c r="AM1568" s="113">
        <f t="shared" si="1384"/>
        <v>0</v>
      </c>
      <c r="AN1568" s="113">
        <f t="shared" si="1384"/>
        <v>0</v>
      </c>
      <c r="AO1568" s="113">
        <f t="shared" si="1384"/>
        <v>0</v>
      </c>
      <c r="AP1568" s="113">
        <f t="shared" si="1384"/>
        <v>0</v>
      </c>
      <c r="AQ1568" s="113">
        <f t="shared" si="1384"/>
        <v>0</v>
      </c>
      <c r="AR1568" s="113">
        <f t="shared" si="1384"/>
        <v>0</v>
      </c>
      <c r="AS1568" s="113">
        <f t="shared" si="1384"/>
        <v>0</v>
      </c>
      <c r="AT1568" s="113">
        <f t="shared" si="1384"/>
        <v>0</v>
      </c>
      <c r="AU1568" s="113">
        <f t="shared" si="1384"/>
        <v>0</v>
      </c>
      <c r="AV1568" s="113">
        <f t="shared" si="1384"/>
        <v>0</v>
      </c>
      <c r="AW1568" s="113">
        <f t="shared" si="1384"/>
        <v>0</v>
      </c>
    </row>
    <row r="1569" spans="1:51">
      <c r="A1569" s="45" t="str">
        <f>A$356</f>
        <v>Observed Number of Deaths (O)</v>
      </c>
      <c r="B1569" s="36">
        <f>B$428</f>
        <v>0</v>
      </c>
      <c r="C1569" s="113">
        <f t="shared" ref="C1569:AW1569" si="1385">C$428</f>
        <v>0</v>
      </c>
      <c r="D1569" s="113">
        <f t="shared" si="1385"/>
        <v>0</v>
      </c>
      <c r="E1569" s="113">
        <f t="shared" si="1385"/>
        <v>0</v>
      </c>
      <c r="F1569" s="113">
        <f t="shared" si="1385"/>
        <v>0</v>
      </c>
      <c r="G1569" s="113">
        <f t="shared" si="1385"/>
        <v>0</v>
      </c>
      <c r="H1569" s="113">
        <f t="shared" si="1385"/>
        <v>0</v>
      </c>
      <c r="I1569" s="113">
        <f t="shared" si="1385"/>
        <v>0</v>
      </c>
      <c r="J1569" s="113">
        <f t="shared" si="1385"/>
        <v>0</v>
      </c>
      <c r="K1569" s="113">
        <f t="shared" si="1385"/>
        <v>0</v>
      </c>
      <c r="L1569" s="113">
        <f t="shared" si="1385"/>
        <v>0</v>
      </c>
      <c r="M1569" s="113">
        <f t="shared" si="1385"/>
        <v>0</v>
      </c>
      <c r="N1569" s="113">
        <f t="shared" si="1385"/>
        <v>0</v>
      </c>
      <c r="O1569" s="113">
        <f t="shared" si="1385"/>
        <v>0</v>
      </c>
      <c r="P1569" s="113">
        <f t="shared" si="1385"/>
        <v>0</v>
      </c>
      <c r="Q1569" s="113">
        <f t="shared" si="1385"/>
        <v>0</v>
      </c>
      <c r="R1569" s="113">
        <f t="shared" si="1385"/>
        <v>0</v>
      </c>
      <c r="S1569" s="113">
        <f t="shared" si="1385"/>
        <v>0</v>
      </c>
      <c r="T1569" s="113">
        <f t="shared" si="1385"/>
        <v>0</v>
      </c>
      <c r="U1569" s="113">
        <f t="shared" si="1385"/>
        <v>0</v>
      </c>
      <c r="V1569" s="113">
        <f t="shared" si="1385"/>
        <v>0</v>
      </c>
      <c r="W1569" s="113">
        <f t="shared" si="1385"/>
        <v>0</v>
      </c>
      <c r="X1569" s="113">
        <f t="shared" si="1385"/>
        <v>0</v>
      </c>
      <c r="Y1569" s="113">
        <f t="shared" si="1385"/>
        <v>0</v>
      </c>
      <c r="Z1569" s="113">
        <f t="shared" si="1385"/>
        <v>0</v>
      </c>
      <c r="AA1569" s="113">
        <f t="shared" si="1385"/>
        <v>0</v>
      </c>
      <c r="AB1569" s="113">
        <f t="shared" si="1385"/>
        <v>0</v>
      </c>
      <c r="AC1569" s="113">
        <f t="shared" si="1385"/>
        <v>0</v>
      </c>
      <c r="AD1569" s="113">
        <f t="shared" si="1385"/>
        <v>0</v>
      </c>
      <c r="AE1569" s="113">
        <f t="shared" si="1385"/>
        <v>0</v>
      </c>
      <c r="AF1569" s="113">
        <f t="shared" si="1385"/>
        <v>0</v>
      </c>
      <c r="AG1569" s="113">
        <f t="shared" si="1385"/>
        <v>0</v>
      </c>
      <c r="AH1569" s="113">
        <f t="shared" si="1385"/>
        <v>0</v>
      </c>
      <c r="AI1569" s="113">
        <f t="shared" si="1385"/>
        <v>0</v>
      </c>
      <c r="AJ1569" s="113">
        <f t="shared" si="1385"/>
        <v>0</v>
      </c>
      <c r="AK1569" s="113">
        <f t="shared" si="1385"/>
        <v>0</v>
      </c>
      <c r="AL1569" s="113">
        <f t="shared" si="1385"/>
        <v>0</v>
      </c>
      <c r="AM1569" s="113">
        <f t="shared" si="1385"/>
        <v>0</v>
      </c>
      <c r="AN1569" s="113">
        <f t="shared" si="1385"/>
        <v>0</v>
      </c>
      <c r="AO1569" s="113">
        <f t="shared" si="1385"/>
        <v>0</v>
      </c>
      <c r="AP1569" s="113">
        <f t="shared" si="1385"/>
        <v>0</v>
      </c>
      <c r="AQ1569" s="113">
        <f t="shared" si="1385"/>
        <v>0</v>
      </c>
      <c r="AR1569" s="113">
        <f t="shared" si="1385"/>
        <v>0</v>
      </c>
      <c r="AS1569" s="113">
        <f t="shared" si="1385"/>
        <v>0</v>
      </c>
      <c r="AT1569" s="113">
        <f t="shared" si="1385"/>
        <v>0</v>
      </c>
      <c r="AU1569" s="113">
        <f t="shared" si="1385"/>
        <v>0</v>
      </c>
      <c r="AV1569" s="113">
        <f t="shared" si="1385"/>
        <v>0</v>
      </c>
      <c r="AW1569" s="113">
        <f t="shared" si="1385"/>
        <v>0</v>
      </c>
    </row>
    <row r="1570" spans="1:51">
      <c r="A1570" s="45" t="s">
        <v>29</v>
      </c>
      <c r="B1570" s="36"/>
      <c r="C1570" s="113"/>
      <c r="D1570" s="113"/>
      <c r="E1570" s="113"/>
      <c r="F1570" s="113"/>
      <c r="G1570" s="113"/>
      <c r="H1570" s="113"/>
      <c r="I1570" s="113"/>
      <c r="J1570" s="113"/>
      <c r="K1570" s="113"/>
      <c r="L1570" s="113"/>
      <c r="M1570" s="113"/>
      <c r="N1570" s="113"/>
      <c r="O1570" s="113"/>
      <c r="P1570" s="113"/>
      <c r="Q1570" s="113"/>
      <c r="R1570" s="113"/>
      <c r="S1570" s="113"/>
      <c r="T1570" s="113"/>
      <c r="U1570" s="113"/>
      <c r="V1570" s="113"/>
      <c r="W1570" s="113"/>
      <c r="X1570" s="113"/>
      <c r="Y1570" s="113"/>
      <c r="Z1570" s="113"/>
      <c r="AA1570" s="113"/>
      <c r="AB1570" s="113"/>
      <c r="AC1570" s="113"/>
      <c r="AD1570" s="113"/>
      <c r="AE1570" s="113"/>
      <c r="AF1570" s="113"/>
      <c r="AG1570" s="113"/>
      <c r="AH1570" s="113"/>
      <c r="AI1570" s="113"/>
      <c r="AJ1570" s="113"/>
      <c r="AK1570" s="113"/>
      <c r="AL1570" s="113"/>
      <c r="AM1570" s="113"/>
      <c r="AN1570" s="113"/>
      <c r="AO1570" s="113"/>
      <c r="AP1570" s="113"/>
      <c r="AQ1570" s="113"/>
      <c r="AR1570" s="113"/>
      <c r="AS1570" s="113"/>
      <c r="AT1570" s="113"/>
      <c r="AU1570" s="113"/>
      <c r="AV1570" s="113"/>
      <c r="AW1570" s="116"/>
    </row>
    <row r="1571" spans="1:51">
      <c r="A1571" s="42" t="s">
        <v>30</v>
      </c>
      <c r="B1571" s="36"/>
      <c r="C1571" s="113">
        <f>C1565+C1568</f>
        <v>0</v>
      </c>
      <c r="D1571" s="113">
        <f t="shared" ref="D1571:AW1571" si="1386">D1565+D1568</f>
        <v>0</v>
      </c>
      <c r="E1571" s="113">
        <f t="shared" si="1386"/>
        <v>0</v>
      </c>
      <c r="F1571" s="113">
        <f t="shared" si="1386"/>
        <v>0</v>
      </c>
      <c r="G1571" s="113">
        <f t="shared" si="1386"/>
        <v>0</v>
      </c>
      <c r="H1571" s="113">
        <f t="shared" si="1386"/>
        <v>0</v>
      </c>
      <c r="I1571" s="113">
        <f t="shared" si="1386"/>
        <v>0</v>
      </c>
      <c r="J1571" s="113">
        <f t="shared" si="1386"/>
        <v>0</v>
      </c>
      <c r="K1571" s="113">
        <f t="shared" si="1386"/>
        <v>0</v>
      </c>
      <c r="L1571" s="113">
        <f t="shared" si="1386"/>
        <v>0</v>
      </c>
      <c r="M1571" s="113">
        <f t="shared" si="1386"/>
        <v>0</v>
      </c>
      <c r="N1571" s="113">
        <f t="shared" si="1386"/>
        <v>0</v>
      </c>
      <c r="O1571" s="113">
        <f t="shared" si="1386"/>
        <v>0</v>
      </c>
      <c r="P1571" s="113">
        <f t="shared" si="1386"/>
        <v>0</v>
      </c>
      <c r="Q1571" s="113">
        <f t="shared" si="1386"/>
        <v>0</v>
      </c>
      <c r="R1571" s="113">
        <f t="shared" si="1386"/>
        <v>0</v>
      </c>
      <c r="S1571" s="113">
        <f t="shared" si="1386"/>
        <v>0</v>
      </c>
      <c r="T1571" s="113">
        <f t="shared" si="1386"/>
        <v>0</v>
      </c>
      <c r="U1571" s="113">
        <f t="shared" si="1386"/>
        <v>0</v>
      </c>
      <c r="V1571" s="113">
        <f t="shared" si="1386"/>
        <v>0</v>
      </c>
      <c r="W1571" s="113">
        <f t="shared" si="1386"/>
        <v>0</v>
      </c>
      <c r="X1571" s="113">
        <f t="shared" si="1386"/>
        <v>0</v>
      </c>
      <c r="Y1571" s="113">
        <f t="shared" si="1386"/>
        <v>0</v>
      </c>
      <c r="Z1571" s="113">
        <f t="shared" si="1386"/>
        <v>0</v>
      </c>
      <c r="AA1571" s="113">
        <f t="shared" si="1386"/>
        <v>0</v>
      </c>
      <c r="AB1571" s="113">
        <f t="shared" si="1386"/>
        <v>0</v>
      </c>
      <c r="AC1571" s="113">
        <f t="shared" si="1386"/>
        <v>0</v>
      </c>
      <c r="AD1571" s="113">
        <f t="shared" si="1386"/>
        <v>0</v>
      </c>
      <c r="AE1571" s="113">
        <f t="shared" si="1386"/>
        <v>0</v>
      </c>
      <c r="AF1571" s="113">
        <f t="shared" si="1386"/>
        <v>0</v>
      </c>
      <c r="AG1571" s="113">
        <f t="shared" si="1386"/>
        <v>0</v>
      </c>
      <c r="AH1571" s="113">
        <f t="shared" si="1386"/>
        <v>0</v>
      </c>
      <c r="AI1571" s="113">
        <f t="shared" si="1386"/>
        <v>0</v>
      </c>
      <c r="AJ1571" s="113">
        <f t="shared" si="1386"/>
        <v>0</v>
      </c>
      <c r="AK1571" s="113">
        <f t="shared" si="1386"/>
        <v>0</v>
      </c>
      <c r="AL1571" s="113">
        <f t="shared" si="1386"/>
        <v>0</v>
      </c>
      <c r="AM1571" s="113">
        <f t="shared" si="1386"/>
        <v>0</v>
      </c>
      <c r="AN1571" s="113">
        <f t="shared" si="1386"/>
        <v>0</v>
      </c>
      <c r="AO1571" s="113">
        <f t="shared" si="1386"/>
        <v>0</v>
      </c>
      <c r="AP1571" s="113">
        <f t="shared" si="1386"/>
        <v>0</v>
      </c>
      <c r="AQ1571" s="113">
        <f t="shared" si="1386"/>
        <v>0</v>
      </c>
      <c r="AR1571" s="113">
        <f t="shared" si="1386"/>
        <v>0</v>
      </c>
      <c r="AS1571" s="113">
        <f t="shared" si="1386"/>
        <v>0</v>
      </c>
      <c r="AT1571" s="113">
        <f t="shared" si="1386"/>
        <v>0</v>
      </c>
      <c r="AU1571" s="113">
        <f t="shared" si="1386"/>
        <v>0</v>
      </c>
      <c r="AV1571" s="113">
        <f t="shared" si="1386"/>
        <v>0</v>
      </c>
      <c r="AW1571" s="116">
        <f t="shared" si="1386"/>
        <v>0</v>
      </c>
    </row>
    <row r="1572" spans="1:51">
      <c r="A1572" s="42" t="s">
        <v>31</v>
      </c>
      <c r="B1572" s="36"/>
      <c r="C1572" s="113">
        <f t="shared" ref="C1572:AW1572" si="1387">C1566+C1569</f>
        <v>0</v>
      </c>
      <c r="D1572" s="113">
        <f t="shared" si="1387"/>
        <v>0</v>
      </c>
      <c r="E1572" s="113">
        <f t="shared" si="1387"/>
        <v>0</v>
      </c>
      <c r="F1572" s="113">
        <f t="shared" si="1387"/>
        <v>0</v>
      </c>
      <c r="G1572" s="113">
        <f t="shared" si="1387"/>
        <v>0</v>
      </c>
      <c r="H1572" s="113">
        <f t="shared" si="1387"/>
        <v>0</v>
      </c>
      <c r="I1572" s="113">
        <f t="shared" si="1387"/>
        <v>0</v>
      </c>
      <c r="J1572" s="113">
        <f t="shared" si="1387"/>
        <v>0</v>
      </c>
      <c r="K1572" s="113">
        <f t="shared" si="1387"/>
        <v>0</v>
      </c>
      <c r="L1572" s="113">
        <f t="shared" si="1387"/>
        <v>0</v>
      </c>
      <c r="M1572" s="113">
        <f t="shared" si="1387"/>
        <v>0</v>
      </c>
      <c r="N1572" s="113">
        <f t="shared" si="1387"/>
        <v>0</v>
      </c>
      <c r="O1572" s="113">
        <f t="shared" si="1387"/>
        <v>0</v>
      </c>
      <c r="P1572" s="113">
        <f t="shared" si="1387"/>
        <v>0</v>
      </c>
      <c r="Q1572" s="113">
        <f t="shared" si="1387"/>
        <v>0</v>
      </c>
      <c r="R1572" s="113">
        <f t="shared" si="1387"/>
        <v>0</v>
      </c>
      <c r="S1572" s="113">
        <f t="shared" si="1387"/>
        <v>0</v>
      </c>
      <c r="T1572" s="113">
        <f t="shared" si="1387"/>
        <v>0</v>
      </c>
      <c r="U1572" s="113">
        <f t="shared" si="1387"/>
        <v>0</v>
      </c>
      <c r="V1572" s="113">
        <f t="shared" si="1387"/>
        <v>0</v>
      </c>
      <c r="W1572" s="113">
        <f t="shared" si="1387"/>
        <v>0</v>
      </c>
      <c r="X1572" s="113">
        <f t="shared" si="1387"/>
        <v>0</v>
      </c>
      <c r="Y1572" s="113">
        <f t="shared" si="1387"/>
        <v>0</v>
      </c>
      <c r="Z1572" s="113">
        <f t="shared" si="1387"/>
        <v>0</v>
      </c>
      <c r="AA1572" s="113">
        <f t="shared" si="1387"/>
        <v>0</v>
      </c>
      <c r="AB1572" s="113">
        <f t="shared" si="1387"/>
        <v>0</v>
      </c>
      <c r="AC1572" s="113">
        <f t="shared" si="1387"/>
        <v>0</v>
      </c>
      <c r="AD1572" s="113">
        <f t="shared" si="1387"/>
        <v>0</v>
      </c>
      <c r="AE1572" s="113">
        <f t="shared" si="1387"/>
        <v>0</v>
      </c>
      <c r="AF1572" s="113">
        <f t="shared" si="1387"/>
        <v>0</v>
      </c>
      <c r="AG1572" s="113">
        <f t="shared" si="1387"/>
        <v>0</v>
      </c>
      <c r="AH1572" s="113">
        <f t="shared" si="1387"/>
        <v>0</v>
      </c>
      <c r="AI1572" s="113">
        <f t="shared" si="1387"/>
        <v>0</v>
      </c>
      <c r="AJ1572" s="113">
        <f t="shared" si="1387"/>
        <v>0</v>
      </c>
      <c r="AK1572" s="113">
        <f t="shared" si="1387"/>
        <v>0</v>
      </c>
      <c r="AL1572" s="113">
        <f t="shared" si="1387"/>
        <v>0</v>
      </c>
      <c r="AM1572" s="113">
        <f t="shared" si="1387"/>
        <v>0</v>
      </c>
      <c r="AN1572" s="113">
        <f t="shared" si="1387"/>
        <v>0</v>
      </c>
      <c r="AO1572" s="113">
        <f t="shared" si="1387"/>
        <v>0</v>
      </c>
      <c r="AP1572" s="113">
        <f t="shared" si="1387"/>
        <v>0</v>
      </c>
      <c r="AQ1572" s="113">
        <f t="shared" si="1387"/>
        <v>0</v>
      </c>
      <c r="AR1572" s="113">
        <f t="shared" si="1387"/>
        <v>0</v>
      </c>
      <c r="AS1572" s="113">
        <f t="shared" si="1387"/>
        <v>0</v>
      </c>
      <c r="AT1572" s="113">
        <f t="shared" si="1387"/>
        <v>0</v>
      </c>
      <c r="AU1572" s="113">
        <f t="shared" si="1387"/>
        <v>0</v>
      </c>
      <c r="AV1572" s="113">
        <f t="shared" si="1387"/>
        <v>0</v>
      </c>
      <c r="AW1572" s="116">
        <f t="shared" si="1387"/>
        <v>0</v>
      </c>
    </row>
    <row r="1573" spans="1:51">
      <c r="A1573" s="42" t="s">
        <v>34</v>
      </c>
      <c r="B1573" s="36"/>
      <c r="C1573" s="113" t="str">
        <f>IF(C1571&gt;0, C1572*(C1565/C1571),"")</f>
        <v/>
      </c>
      <c r="D1573" s="113" t="str">
        <f t="shared" ref="D1573:AW1573" si="1388">IF(D1571&gt;0, D1572*(D1565/D1571),"")</f>
        <v/>
      </c>
      <c r="E1573" s="113" t="str">
        <f t="shared" si="1388"/>
        <v/>
      </c>
      <c r="F1573" s="113" t="str">
        <f t="shared" si="1388"/>
        <v/>
      </c>
      <c r="G1573" s="113" t="str">
        <f t="shared" si="1388"/>
        <v/>
      </c>
      <c r="H1573" s="113" t="str">
        <f t="shared" si="1388"/>
        <v/>
      </c>
      <c r="I1573" s="113" t="str">
        <f t="shared" si="1388"/>
        <v/>
      </c>
      <c r="J1573" s="113" t="str">
        <f t="shared" si="1388"/>
        <v/>
      </c>
      <c r="K1573" s="113" t="str">
        <f t="shared" si="1388"/>
        <v/>
      </c>
      <c r="L1573" s="113" t="str">
        <f t="shared" si="1388"/>
        <v/>
      </c>
      <c r="M1573" s="113" t="str">
        <f t="shared" si="1388"/>
        <v/>
      </c>
      <c r="N1573" s="113" t="str">
        <f t="shared" si="1388"/>
        <v/>
      </c>
      <c r="O1573" s="113" t="str">
        <f t="shared" si="1388"/>
        <v/>
      </c>
      <c r="P1573" s="113" t="str">
        <f t="shared" si="1388"/>
        <v/>
      </c>
      <c r="Q1573" s="113" t="str">
        <f t="shared" si="1388"/>
        <v/>
      </c>
      <c r="R1573" s="113" t="str">
        <f t="shared" si="1388"/>
        <v/>
      </c>
      <c r="S1573" s="113" t="str">
        <f t="shared" si="1388"/>
        <v/>
      </c>
      <c r="T1573" s="113" t="str">
        <f t="shared" si="1388"/>
        <v/>
      </c>
      <c r="U1573" s="113" t="str">
        <f t="shared" si="1388"/>
        <v/>
      </c>
      <c r="V1573" s="113" t="str">
        <f t="shared" si="1388"/>
        <v/>
      </c>
      <c r="W1573" s="113" t="str">
        <f t="shared" si="1388"/>
        <v/>
      </c>
      <c r="X1573" s="113" t="str">
        <f t="shared" si="1388"/>
        <v/>
      </c>
      <c r="Y1573" s="113" t="str">
        <f t="shared" si="1388"/>
        <v/>
      </c>
      <c r="Z1573" s="113" t="str">
        <f t="shared" si="1388"/>
        <v/>
      </c>
      <c r="AA1573" s="113" t="str">
        <f t="shared" si="1388"/>
        <v/>
      </c>
      <c r="AB1573" s="113" t="str">
        <f t="shared" si="1388"/>
        <v/>
      </c>
      <c r="AC1573" s="113" t="str">
        <f t="shared" si="1388"/>
        <v/>
      </c>
      <c r="AD1573" s="113" t="str">
        <f t="shared" si="1388"/>
        <v/>
      </c>
      <c r="AE1573" s="113" t="str">
        <f t="shared" si="1388"/>
        <v/>
      </c>
      <c r="AF1573" s="113" t="str">
        <f t="shared" si="1388"/>
        <v/>
      </c>
      <c r="AG1573" s="113" t="str">
        <f t="shared" si="1388"/>
        <v/>
      </c>
      <c r="AH1573" s="113" t="str">
        <f t="shared" si="1388"/>
        <v/>
      </c>
      <c r="AI1573" s="113" t="str">
        <f t="shared" si="1388"/>
        <v/>
      </c>
      <c r="AJ1573" s="113" t="str">
        <f t="shared" si="1388"/>
        <v/>
      </c>
      <c r="AK1573" s="113" t="str">
        <f t="shared" si="1388"/>
        <v/>
      </c>
      <c r="AL1573" s="113" t="str">
        <f t="shared" si="1388"/>
        <v/>
      </c>
      <c r="AM1573" s="113" t="str">
        <f t="shared" si="1388"/>
        <v/>
      </c>
      <c r="AN1573" s="113" t="str">
        <f t="shared" si="1388"/>
        <v/>
      </c>
      <c r="AO1573" s="113" t="str">
        <f t="shared" si="1388"/>
        <v/>
      </c>
      <c r="AP1573" s="113" t="str">
        <f t="shared" si="1388"/>
        <v/>
      </c>
      <c r="AQ1573" s="113" t="str">
        <f t="shared" si="1388"/>
        <v/>
      </c>
      <c r="AR1573" s="113" t="str">
        <f t="shared" si="1388"/>
        <v/>
      </c>
      <c r="AS1573" s="113" t="str">
        <f t="shared" si="1388"/>
        <v/>
      </c>
      <c r="AT1573" s="113" t="str">
        <f t="shared" si="1388"/>
        <v/>
      </c>
      <c r="AU1573" s="113" t="str">
        <f t="shared" si="1388"/>
        <v/>
      </c>
      <c r="AV1573" s="113" t="str">
        <f t="shared" si="1388"/>
        <v/>
      </c>
      <c r="AW1573" s="116" t="str">
        <f t="shared" si="1388"/>
        <v/>
      </c>
    </row>
    <row r="1574" spans="1:51">
      <c r="A1574" s="42" t="s">
        <v>35</v>
      </c>
      <c r="B1574" s="36"/>
      <c r="C1574" s="113" t="str">
        <f>IF(C1571&gt;0, IF((C1571-1)=0,"", ( C1572*(C1565/C1571)*(1-(C1565/C1571))*(C1571-C1572))/(C1571-1)), "")</f>
        <v/>
      </c>
      <c r="D1574" s="113" t="str">
        <f t="shared" ref="D1574:AW1574" si="1389">IF(D1571&gt;0, IF((D1571-1)=0,"", ( D1572*(D1565/D1571)*(1-(D1565/D1571))*(D1571-D1572))/(D1571-1)), "")</f>
        <v/>
      </c>
      <c r="E1574" s="113" t="str">
        <f t="shared" si="1389"/>
        <v/>
      </c>
      <c r="F1574" s="113" t="str">
        <f t="shared" si="1389"/>
        <v/>
      </c>
      <c r="G1574" s="113" t="str">
        <f t="shared" si="1389"/>
        <v/>
      </c>
      <c r="H1574" s="113" t="str">
        <f t="shared" si="1389"/>
        <v/>
      </c>
      <c r="I1574" s="113" t="str">
        <f t="shared" si="1389"/>
        <v/>
      </c>
      <c r="J1574" s="113" t="str">
        <f t="shared" si="1389"/>
        <v/>
      </c>
      <c r="K1574" s="113" t="str">
        <f t="shared" si="1389"/>
        <v/>
      </c>
      <c r="L1574" s="113" t="str">
        <f t="shared" si="1389"/>
        <v/>
      </c>
      <c r="M1574" s="113" t="str">
        <f t="shared" si="1389"/>
        <v/>
      </c>
      <c r="N1574" s="113" t="str">
        <f t="shared" si="1389"/>
        <v/>
      </c>
      <c r="O1574" s="113" t="str">
        <f t="shared" si="1389"/>
        <v/>
      </c>
      <c r="P1574" s="113" t="str">
        <f t="shared" si="1389"/>
        <v/>
      </c>
      <c r="Q1574" s="113" t="str">
        <f t="shared" si="1389"/>
        <v/>
      </c>
      <c r="R1574" s="113" t="str">
        <f t="shared" si="1389"/>
        <v/>
      </c>
      <c r="S1574" s="113" t="str">
        <f t="shared" si="1389"/>
        <v/>
      </c>
      <c r="T1574" s="113" t="str">
        <f t="shared" si="1389"/>
        <v/>
      </c>
      <c r="U1574" s="113" t="str">
        <f t="shared" si="1389"/>
        <v/>
      </c>
      <c r="V1574" s="113" t="str">
        <f t="shared" si="1389"/>
        <v/>
      </c>
      <c r="W1574" s="113" t="str">
        <f t="shared" si="1389"/>
        <v/>
      </c>
      <c r="X1574" s="113" t="str">
        <f t="shared" si="1389"/>
        <v/>
      </c>
      <c r="Y1574" s="113" t="str">
        <f t="shared" si="1389"/>
        <v/>
      </c>
      <c r="Z1574" s="113" t="str">
        <f t="shared" si="1389"/>
        <v/>
      </c>
      <c r="AA1574" s="113" t="str">
        <f t="shared" si="1389"/>
        <v/>
      </c>
      <c r="AB1574" s="113" t="str">
        <f t="shared" si="1389"/>
        <v/>
      </c>
      <c r="AC1574" s="113" t="str">
        <f t="shared" si="1389"/>
        <v/>
      </c>
      <c r="AD1574" s="113" t="str">
        <f t="shared" si="1389"/>
        <v/>
      </c>
      <c r="AE1574" s="113" t="str">
        <f t="shared" si="1389"/>
        <v/>
      </c>
      <c r="AF1574" s="113" t="str">
        <f t="shared" si="1389"/>
        <v/>
      </c>
      <c r="AG1574" s="113" t="str">
        <f t="shared" si="1389"/>
        <v/>
      </c>
      <c r="AH1574" s="113" t="str">
        <f t="shared" si="1389"/>
        <v/>
      </c>
      <c r="AI1574" s="113" t="str">
        <f t="shared" si="1389"/>
        <v/>
      </c>
      <c r="AJ1574" s="113" t="str">
        <f t="shared" si="1389"/>
        <v/>
      </c>
      <c r="AK1574" s="113" t="str">
        <f t="shared" si="1389"/>
        <v/>
      </c>
      <c r="AL1574" s="113" t="str">
        <f t="shared" si="1389"/>
        <v/>
      </c>
      <c r="AM1574" s="113" t="str">
        <f t="shared" si="1389"/>
        <v/>
      </c>
      <c r="AN1574" s="113" t="str">
        <f t="shared" si="1389"/>
        <v/>
      </c>
      <c r="AO1574" s="113" t="str">
        <f t="shared" si="1389"/>
        <v/>
      </c>
      <c r="AP1574" s="113" t="str">
        <f t="shared" si="1389"/>
        <v/>
      </c>
      <c r="AQ1574" s="113" t="str">
        <f t="shared" si="1389"/>
        <v/>
      </c>
      <c r="AR1574" s="113" t="str">
        <f t="shared" si="1389"/>
        <v/>
      </c>
      <c r="AS1574" s="113" t="str">
        <f t="shared" si="1389"/>
        <v/>
      </c>
      <c r="AT1574" s="113" t="str">
        <f t="shared" si="1389"/>
        <v/>
      </c>
      <c r="AU1574" s="113" t="str">
        <f t="shared" si="1389"/>
        <v/>
      </c>
      <c r="AV1574" s="113" t="str">
        <f t="shared" si="1389"/>
        <v/>
      </c>
      <c r="AW1574" s="113" t="str">
        <f t="shared" si="1389"/>
        <v/>
      </c>
    </row>
    <row r="1575" spans="1:51">
      <c r="A1575" s="42" t="s">
        <v>33</v>
      </c>
      <c r="B1575" s="36" t="e">
        <f>(SUM(D1566:AW1566)-SUM(D1573:AW1573))^2/SUM(D1574:AW1574)</f>
        <v>#DIV/0!</v>
      </c>
      <c r="C1575" s="113"/>
      <c r="D1575" s="113"/>
      <c r="E1575" s="113"/>
      <c r="F1575" s="113"/>
      <c r="G1575" s="113"/>
      <c r="H1575" s="113"/>
      <c r="I1575" s="113"/>
      <c r="J1575" s="113"/>
      <c r="K1575" s="113"/>
      <c r="L1575" s="113"/>
      <c r="M1575" s="113"/>
      <c r="N1575" s="113"/>
      <c r="O1575" s="113"/>
      <c r="P1575" s="113"/>
      <c r="Q1575" s="113"/>
      <c r="R1575" s="113"/>
      <c r="S1575" s="113"/>
      <c r="T1575" s="113"/>
      <c r="U1575" s="113"/>
      <c r="V1575" s="113"/>
      <c r="W1575" s="113"/>
      <c r="X1575" s="113"/>
      <c r="Y1575" s="113"/>
      <c r="Z1575" s="113"/>
      <c r="AA1575" s="113"/>
      <c r="AB1575" s="113"/>
      <c r="AC1575" s="113"/>
      <c r="AD1575" s="113"/>
      <c r="AE1575" s="113"/>
      <c r="AF1575" s="113"/>
      <c r="AG1575" s="113"/>
      <c r="AH1575" s="113"/>
      <c r="AI1575" s="113"/>
      <c r="AJ1575" s="113"/>
      <c r="AK1575" s="113"/>
      <c r="AL1575" s="113"/>
      <c r="AM1575" s="113"/>
      <c r="AN1575" s="113"/>
      <c r="AO1575" s="113"/>
      <c r="AP1575" s="113"/>
      <c r="AQ1575" s="113"/>
      <c r="AR1575" s="113"/>
      <c r="AS1575" s="113"/>
      <c r="AT1575" s="113"/>
      <c r="AU1575" s="113"/>
      <c r="AV1575" s="113"/>
      <c r="AW1575" s="116"/>
    </row>
    <row r="1576" spans="1:51" ht="16" thickBot="1">
      <c r="A1576" s="46" t="s">
        <v>32</v>
      </c>
      <c r="B1576" s="47" t="e">
        <f>CHIDIST(B1575,1)</f>
        <v>#DIV/0!</v>
      </c>
      <c r="C1576" s="117"/>
      <c r="D1576" s="117"/>
      <c r="E1576" s="117"/>
      <c r="F1576" s="117"/>
      <c r="G1576" s="117"/>
      <c r="H1576" s="117"/>
      <c r="I1576" s="117"/>
      <c r="J1576" s="117"/>
      <c r="K1576" s="117"/>
      <c r="L1576" s="117"/>
      <c r="M1576" s="117"/>
      <c r="N1576" s="117"/>
      <c r="O1576" s="117"/>
      <c r="P1576" s="117"/>
      <c r="Q1576" s="117"/>
      <c r="R1576" s="117"/>
      <c r="S1576" s="117"/>
      <c r="T1576" s="117"/>
      <c r="U1576" s="117"/>
      <c r="V1576" s="117"/>
      <c r="W1576" s="117"/>
      <c r="X1576" s="117"/>
      <c r="Y1576" s="117"/>
      <c r="Z1576" s="117"/>
      <c r="AA1576" s="117"/>
      <c r="AB1576" s="117"/>
      <c r="AC1576" s="117"/>
      <c r="AD1576" s="117"/>
      <c r="AE1576" s="117"/>
      <c r="AF1576" s="117"/>
      <c r="AG1576" s="117"/>
      <c r="AH1576" s="117"/>
      <c r="AI1576" s="117"/>
      <c r="AJ1576" s="117"/>
      <c r="AK1576" s="117"/>
      <c r="AL1576" s="117"/>
      <c r="AM1576" s="117"/>
      <c r="AN1576" s="117"/>
      <c r="AO1576" s="117"/>
      <c r="AP1576" s="117"/>
      <c r="AQ1576" s="117"/>
      <c r="AR1576" s="117"/>
      <c r="AS1576" s="117"/>
      <c r="AT1576" s="117"/>
      <c r="AU1576" s="117"/>
      <c r="AV1576" s="117"/>
      <c r="AW1576" s="118"/>
    </row>
    <row r="1577" spans="1:51">
      <c r="A1577" s="33"/>
      <c r="B1577" s="33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  <c r="AC1577" s="37"/>
      <c r="AD1577" s="37"/>
      <c r="AE1577" s="37"/>
      <c r="AF1577" s="37"/>
      <c r="AG1577" s="37"/>
      <c r="AH1577" s="37"/>
      <c r="AI1577" s="37"/>
      <c r="AJ1577" s="37"/>
      <c r="AK1577" s="37"/>
      <c r="AL1577" s="37"/>
      <c r="AM1577" s="37"/>
      <c r="AN1577" s="37"/>
      <c r="AO1577" s="37"/>
      <c r="AP1577" s="37"/>
      <c r="AQ1577" s="37"/>
      <c r="AR1577" s="37"/>
      <c r="AS1577" s="37"/>
      <c r="AT1577" s="37"/>
      <c r="AU1577" s="37"/>
      <c r="AV1577" s="37"/>
      <c r="AW1577" s="37"/>
    </row>
    <row r="1578" spans="1:51">
      <c r="A1578" s="33" t="s">
        <v>55</v>
      </c>
      <c r="B1578" s="33" t="s">
        <v>49</v>
      </c>
      <c r="C1578" s="37" t="str">
        <f>C1</f>
        <v>WT</v>
      </c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  <c r="AC1578" s="37"/>
      <c r="AD1578" s="37"/>
      <c r="AE1578" s="37"/>
      <c r="AF1578" s="37"/>
      <c r="AG1578" s="37"/>
      <c r="AH1578" s="37"/>
      <c r="AI1578" s="37"/>
      <c r="AJ1578" s="37"/>
      <c r="AK1578" s="37"/>
      <c r="AL1578" s="37"/>
      <c r="AM1578" s="37"/>
      <c r="AN1578" s="37"/>
      <c r="AO1578" s="37"/>
      <c r="AP1578" s="37"/>
      <c r="AQ1578" s="37"/>
      <c r="AR1578" s="37"/>
      <c r="AS1578" s="37"/>
      <c r="AT1578" s="37"/>
      <c r="AU1578" s="37"/>
      <c r="AV1578" s="37"/>
      <c r="AW1578" s="37"/>
      <c r="AY1578" s="33" t="s">
        <v>47</v>
      </c>
    </row>
    <row r="1579" spans="1:51">
      <c r="A1579" s="33"/>
      <c r="B1579" s="33"/>
      <c r="C1579" s="37"/>
      <c r="D1579" s="37">
        <f>IF(D34="",0,(E30-D30)*(D34))</f>
        <v>3</v>
      </c>
      <c r="E1579" s="37">
        <f t="shared" ref="E1579:AW1579" si="1390">IF(E34="",0,(F30-E30)*(E34))</f>
        <v>2</v>
      </c>
      <c r="F1579" s="37">
        <f t="shared" si="1390"/>
        <v>1.96</v>
      </c>
      <c r="G1579" s="37">
        <f t="shared" si="1390"/>
        <v>2.94</v>
      </c>
      <c r="H1579" s="37">
        <f t="shared" si="1390"/>
        <v>1.6917894736842105</v>
      </c>
      <c r="I1579" s="37">
        <f t="shared" si="1390"/>
        <v>1.4591684210526317</v>
      </c>
      <c r="J1579" s="37">
        <f t="shared" si="1390"/>
        <v>1.9984263157894735</v>
      </c>
      <c r="K1579" s="37">
        <f t="shared" si="1390"/>
        <v>0.63442105263157889</v>
      </c>
      <c r="L1579" s="37">
        <f t="shared" si="1390"/>
        <v>0.27491578947368417</v>
      </c>
      <c r="M1579" s="37">
        <f t="shared" si="1390"/>
        <v>0.28548947368421046</v>
      </c>
      <c r="N1579" s="37">
        <f t="shared" si="1390"/>
        <v>2.1147368421052627E-2</v>
      </c>
      <c r="O1579" s="37">
        <f t="shared" si="1390"/>
        <v>0</v>
      </c>
      <c r="P1579" s="37">
        <f t="shared" si="1390"/>
        <v>0</v>
      </c>
      <c r="Q1579" s="37">
        <f t="shared" si="1390"/>
        <v>0</v>
      </c>
      <c r="R1579" s="37">
        <f t="shared" si="1390"/>
        <v>0</v>
      </c>
      <c r="S1579" s="37">
        <f t="shared" si="1390"/>
        <v>0</v>
      </c>
      <c r="T1579" s="37">
        <f t="shared" si="1390"/>
        <v>0</v>
      </c>
      <c r="U1579" s="37">
        <f t="shared" si="1390"/>
        <v>0</v>
      </c>
      <c r="V1579" s="37">
        <f t="shared" si="1390"/>
        <v>0</v>
      </c>
      <c r="W1579" s="37">
        <f t="shared" si="1390"/>
        <v>0</v>
      </c>
      <c r="X1579" s="37">
        <f t="shared" si="1390"/>
        <v>0</v>
      </c>
      <c r="Y1579" s="37">
        <f t="shared" si="1390"/>
        <v>0</v>
      </c>
      <c r="Z1579" s="37">
        <f t="shared" si="1390"/>
        <v>0</v>
      </c>
      <c r="AA1579" s="37">
        <f t="shared" si="1390"/>
        <v>0</v>
      </c>
      <c r="AB1579" s="37">
        <f t="shared" si="1390"/>
        <v>0</v>
      </c>
      <c r="AC1579" s="37">
        <f t="shared" si="1390"/>
        <v>0</v>
      </c>
      <c r="AD1579" s="37">
        <f t="shared" si="1390"/>
        <v>0</v>
      </c>
      <c r="AE1579" s="37">
        <f t="shared" si="1390"/>
        <v>0</v>
      </c>
      <c r="AF1579" s="37">
        <f t="shared" si="1390"/>
        <v>0</v>
      </c>
      <c r="AG1579" s="37">
        <f t="shared" si="1390"/>
        <v>0</v>
      </c>
      <c r="AH1579" s="37">
        <f t="shared" si="1390"/>
        <v>0</v>
      </c>
      <c r="AI1579" s="37">
        <f t="shared" si="1390"/>
        <v>0</v>
      </c>
      <c r="AJ1579" s="37">
        <f t="shared" si="1390"/>
        <v>0</v>
      </c>
      <c r="AK1579" s="37">
        <f t="shared" si="1390"/>
        <v>0</v>
      </c>
      <c r="AL1579" s="37">
        <f t="shared" si="1390"/>
        <v>0</v>
      </c>
      <c r="AM1579" s="37">
        <f t="shared" si="1390"/>
        <v>0</v>
      </c>
      <c r="AN1579" s="37">
        <f t="shared" si="1390"/>
        <v>0</v>
      </c>
      <c r="AO1579" s="37">
        <f t="shared" si="1390"/>
        <v>0</v>
      </c>
      <c r="AP1579" s="37">
        <f t="shared" si="1390"/>
        <v>0</v>
      </c>
      <c r="AQ1579" s="37">
        <f t="shared" si="1390"/>
        <v>0</v>
      </c>
      <c r="AR1579" s="37">
        <f t="shared" si="1390"/>
        <v>0</v>
      </c>
      <c r="AS1579" s="37">
        <f t="shared" si="1390"/>
        <v>0</v>
      </c>
      <c r="AT1579" s="37">
        <f t="shared" si="1390"/>
        <v>0</v>
      </c>
      <c r="AU1579" s="37">
        <f t="shared" si="1390"/>
        <v>0</v>
      </c>
      <c r="AV1579" s="37">
        <f t="shared" si="1390"/>
        <v>0</v>
      </c>
      <c r="AW1579" s="37">
        <f t="shared" si="1390"/>
        <v>0</v>
      </c>
      <c r="AY1579" s="33">
        <f>SUM(D1579:AW1579)</f>
        <v>16.265357894736841</v>
      </c>
    </row>
    <row r="1580" spans="1:51">
      <c r="A1580" s="33"/>
      <c r="B1580" s="33" t="s">
        <v>49</v>
      </c>
      <c r="C1580" s="37" t="str">
        <f>C37</f>
        <v>ama-1</v>
      </c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  <c r="AJ1580" s="37"/>
      <c r="AK1580" s="37"/>
      <c r="AL1580" s="37"/>
      <c r="AM1580" s="37"/>
      <c r="AN1580" s="37"/>
      <c r="AO1580" s="37"/>
      <c r="AP1580" s="37"/>
      <c r="AQ1580" s="37"/>
      <c r="AR1580" s="37"/>
      <c r="AS1580" s="37"/>
      <c r="AT1580" s="37"/>
      <c r="AU1580" s="37"/>
      <c r="AV1580" s="37"/>
      <c r="AW1580" s="37"/>
      <c r="AY1580" s="33" t="s">
        <v>47</v>
      </c>
    </row>
    <row r="1581" spans="1:51">
      <c r="A1581" s="33"/>
      <c r="B1581" s="33"/>
      <c r="C1581" s="37"/>
      <c r="D1581" s="37">
        <f>IF(D70="",0,(E66-D66)*(D70))</f>
        <v>3</v>
      </c>
      <c r="E1581" s="37">
        <f t="shared" ref="E1581:AW1581" si="1391">IF(E70="",0,(F66-E66)*(E70))</f>
        <v>2</v>
      </c>
      <c r="F1581" s="37">
        <f t="shared" si="1391"/>
        <v>1.927927927927928</v>
      </c>
      <c r="G1581" s="37">
        <f t="shared" si="1391"/>
        <v>2.8918918918918921</v>
      </c>
      <c r="H1581" s="37">
        <f t="shared" si="1391"/>
        <v>1.655503329416373</v>
      </c>
      <c r="I1581" s="37">
        <f t="shared" si="1391"/>
        <v>1.5248056981466593</v>
      </c>
      <c r="J1581" s="37">
        <f t="shared" si="1391"/>
        <v>1.6538277187590691</v>
      </c>
      <c r="K1581" s="37">
        <f t="shared" si="1391"/>
        <v>0.84450777128122678</v>
      </c>
      <c r="L1581" s="37">
        <f t="shared" si="1391"/>
        <v>0.6909609037755492</v>
      </c>
      <c r="M1581" s="37">
        <f t="shared" si="1391"/>
        <v>0.7972625812794798</v>
      </c>
      <c r="N1581" s="37">
        <f t="shared" si="1391"/>
        <v>0.15945251625589596</v>
      </c>
      <c r="O1581" s="37">
        <f t="shared" si="1391"/>
        <v>7.972625812794798E-2</v>
      </c>
      <c r="P1581" s="37">
        <f t="shared" si="1391"/>
        <v>7.972625812794798E-2</v>
      </c>
      <c r="Q1581" s="37">
        <f t="shared" si="1391"/>
        <v>0</v>
      </c>
      <c r="R1581" s="37">
        <f t="shared" si="1391"/>
        <v>0</v>
      </c>
      <c r="S1581" s="37">
        <f t="shared" si="1391"/>
        <v>0</v>
      </c>
      <c r="T1581" s="37">
        <f t="shared" si="1391"/>
        <v>0</v>
      </c>
      <c r="U1581" s="37">
        <f t="shared" si="1391"/>
        <v>0</v>
      </c>
      <c r="V1581" s="37">
        <f t="shared" si="1391"/>
        <v>0</v>
      </c>
      <c r="W1581" s="37">
        <f t="shared" si="1391"/>
        <v>0</v>
      </c>
      <c r="X1581" s="37">
        <f t="shared" si="1391"/>
        <v>0</v>
      </c>
      <c r="Y1581" s="37">
        <f t="shared" si="1391"/>
        <v>0</v>
      </c>
      <c r="Z1581" s="37">
        <f t="shared" si="1391"/>
        <v>0</v>
      </c>
      <c r="AA1581" s="37">
        <f t="shared" si="1391"/>
        <v>0</v>
      </c>
      <c r="AB1581" s="37">
        <f t="shared" si="1391"/>
        <v>0</v>
      </c>
      <c r="AC1581" s="37">
        <f t="shared" si="1391"/>
        <v>0</v>
      </c>
      <c r="AD1581" s="37">
        <f t="shared" si="1391"/>
        <v>0</v>
      </c>
      <c r="AE1581" s="37">
        <f t="shared" si="1391"/>
        <v>0</v>
      </c>
      <c r="AF1581" s="37">
        <f t="shared" si="1391"/>
        <v>0</v>
      </c>
      <c r="AG1581" s="37">
        <f t="shared" si="1391"/>
        <v>0</v>
      </c>
      <c r="AH1581" s="37">
        <f t="shared" si="1391"/>
        <v>0</v>
      </c>
      <c r="AI1581" s="37">
        <f t="shared" si="1391"/>
        <v>0</v>
      </c>
      <c r="AJ1581" s="37">
        <f t="shared" si="1391"/>
        <v>0</v>
      </c>
      <c r="AK1581" s="37">
        <f t="shared" si="1391"/>
        <v>0</v>
      </c>
      <c r="AL1581" s="37">
        <f t="shared" si="1391"/>
        <v>0</v>
      </c>
      <c r="AM1581" s="37">
        <f t="shared" si="1391"/>
        <v>0</v>
      </c>
      <c r="AN1581" s="37">
        <f t="shared" si="1391"/>
        <v>0</v>
      </c>
      <c r="AO1581" s="37">
        <f t="shared" si="1391"/>
        <v>0</v>
      </c>
      <c r="AP1581" s="37">
        <f t="shared" si="1391"/>
        <v>0</v>
      </c>
      <c r="AQ1581" s="37">
        <f t="shared" si="1391"/>
        <v>0</v>
      </c>
      <c r="AR1581" s="37">
        <f t="shared" si="1391"/>
        <v>0</v>
      </c>
      <c r="AS1581" s="37">
        <f t="shared" si="1391"/>
        <v>0</v>
      </c>
      <c r="AT1581" s="37">
        <f t="shared" si="1391"/>
        <v>0</v>
      </c>
      <c r="AU1581" s="37">
        <f t="shared" si="1391"/>
        <v>0</v>
      </c>
      <c r="AV1581" s="37">
        <f t="shared" si="1391"/>
        <v>0</v>
      </c>
      <c r="AW1581" s="37">
        <f t="shared" si="1391"/>
        <v>0</v>
      </c>
      <c r="AY1581" s="33">
        <f>SUM(D1581:AW1581)</f>
        <v>17.305592854989971</v>
      </c>
    </row>
    <row r="1582" spans="1:51">
      <c r="A1582" s="33"/>
      <c r="B1582" s="33" t="s">
        <v>49</v>
      </c>
      <c r="C1582" s="37" t="str">
        <f>C73</f>
        <v>Strain C</v>
      </c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  <c r="AC1582" s="37"/>
      <c r="AD1582" s="37"/>
      <c r="AE1582" s="37"/>
      <c r="AF1582" s="37"/>
      <c r="AG1582" s="37"/>
      <c r="AH1582" s="37"/>
      <c r="AI1582" s="37"/>
      <c r="AJ1582" s="37"/>
      <c r="AK1582" s="37"/>
      <c r="AL1582" s="37"/>
      <c r="AM1582" s="37"/>
      <c r="AN1582" s="37"/>
      <c r="AO1582" s="37"/>
      <c r="AP1582" s="37"/>
      <c r="AQ1582" s="37"/>
      <c r="AR1582" s="37"/>
      <c r="AS1582" s="37"/>
      <c r="AT1582" s="37"/>
      <c r="AU1582" s="37"/>
      <c r="AV1582" s="37"/>
      <c r="AW1582" s="37"/>
      <c r="AY1582" s="33" t="s">
        <v>47</v>
      </c>
    </row>
    <row r="1583" spans="1:51">
      <c r="A1583" s="33"/>
      <c r="B1583" s="33"/>
      <c r="C1583" s="37"/>
      <c r="D1583" s="37">
        <f>IF(D106="",0,(E102-D102)*(D106))</f>
        <v>0</v>
      </c>
      <c r="E1583" s="37">
        <f t="shared" ref="E1583:AW1583" si="1392">IF(E106="",0,(F102-E102)*(E106))</f>
        <v>0</v>
      </c>
      <c r="F1583" s="37">
        <f t="shared" si="1392"/>
        <v>0</v>
      </c>
      <c r="G1583" s="37">
        <f t="shared" si="1392"/>
        <v>0</v>
      </c>
      <c r="H1583" s="37">
        <f t="shared" si="1392"/>
        <v>0</v>
      </c>
      <c r="I1583" s="37">
        <f t="shared" si="1392"/>
        <v>0</v>
      </c>
      <c r="J1583" s="37">
        <f t="shared" si="1392"/>
        <v>0</v>
      </c>
      <c r="K1583" s="37">
        <f t="shared" si="1392"/>
        <v>0</v>
      </c>
      <c r="L1583" s="37">
        <f t="shared" si="1392"/>
        <v>0</v>
      </c>
      <c r="M1583" s="37">
        <f t="shared" si="1392"/>
        <v>0</v>
      </c>
      <c r="N1583" s="37">
        <f t="shared" si="1392"/>
        <v>0</v>
      </c>
      <c r="O1583" s="37">
        <f t="shared" si="1392"/>
        <v>0</v>
      </c>
      <c r="P1583" s="37">
        <f t="shared" si="1392"/>
        <v>0</v>
      </c>
      <c r="Q1583" s="37">
        <f t="shared" si="1392"/>
        <v>0</v>
      </c>
      <c r="R1583" s="37">
        <f t="shared" si="1392"/>
        <v>0</v>
      </c>
      <c r="S1583" s="37">
        <f t="shared" si="1392"/>
        <v>0</v>
      </c>
      <c r="T1583" s="37">
        <f t="shared" si="1392"/>
        <v>0</v>
      </c>
      <c r="U1583" s="37">
        <f t="shared" si="1392"/>
        <v>0</v>
      </c>
      <c r="V1583" s="37">
        <f t="shared" si="1392"/>
        <v>0</v>
      </c>
      <c r="W1583" s="37">
        <f t="shared" si="1392"/>
        <v>0</v>
      </c>
      <c r="X1583" s="37">
        <f t="shared" si="1392"/>
        <v>0</v>
      </c>
      <c r="Y1583" s="37">
        <f t="shared" si="1392"/>
        <v>0</v>
      </c>
      <c r="Z1583" s="37">
        <f t="shared" si="1392"/>
        <v>0</v>
      </c>
      <c r="AA1583" s="37">
        <f t="shared" si="1392"/>
        <v>0</v>
      </c>
      <c r="AB1583" s="37">
        <f t="shared" si="1392"/>
        <v>0</v>
      </c>
      <c r="AC1583" s="37">
        <f t="shared" si="1392"/>
        <v>0</v>
      </c>
      <c r="AD1583" s="37">
        <f t="shared" si="1392"/>
        <v>0</v>
      </c>
      <c r="AE1583" s="37">
        <f t="shared" si="1392"/>
        <v>0</v>
      </c>
      <c r="AF1583" s="37">
        <f t="shared" si="1392"/>
        <v>0</v>
      </c>
      <c r="AG1583" s="37">
        <f t="shared" si="1392"/>
        <v>0</v>
      </c>
      <c r="AH1583" s="37">
        <f t="shared" si="1392"/>
        <v>0</v>
      </c>
      <c r="AI1583" s="37">
        <f t="shared" si="1392"/>
        <v>0</v>
      </c>
      <c r="AJ1583" s="37">
        <f t="shared" si="1392"/>
        <v>0</v>
      </c>
      <c r="AK1583" s="37">
        <f t="shared" si="1392"/>
        <v>0</v>
      </c>
      <c r="AL1583" s="37">
        <f t="shared" si="1392"/>
        <v>0</v>
      </c>
      <c r="AM1583" s="37">
        <f t="shared" si="1392"/>
        <v>0</v>
      </c>
      <c r="AN1583" s="37">
        <f t="shared" si="1392"/>
        <v>0</v>
      </c>
      <c r="AO1583" s="37">
        <f t="shared" si="1392"/>
        <v>0</v>
      </c>
      <c r="AP1583" s="37">
        <f t="shared" si="1392"/>
        <v>0</v>
      </c>
      <c r="AQ1583" s="37">
        <f t="shared" si="1392"/>
        <v>0</v>
      </c>
      <c r="AR1583" s="37">
        <f t="shared" si="1392"/>
        <v>0</v>
      </c>
      <c r="AS1583" s="37">
        <f t="shared" si="1392"/>
        <v>0</v>
      </c>
      <c r="AT1583" s="37">
        <f t="shared" si="1392"/>
        <v>0</v>
      </c>
      <c r="AU1583" s="37">
        <f t="shared" si="1392"/>
        <v>0</v>
      </c>
      <c r="AV1583" s="37">
        <f t="shared" si="1392"/>
        <v>0</v>
      </c>
      <c r="AW1583" s="37">
        <f t="shared" si="1392"/>
        <v>0</v>
      </c>
      <c r="AY1583" s="33">
        <f>SUM(D1583:AW1583)</f>
        <v>0</v>
      </c>
    </row>
    <row r="1584" spans="1:51">
      <c r="A1584" s="33"/>
      <c r="B1584" s="33" t="s">
        <v>49</v>
      </c>
      <c r="C1584" s="37" t="str">
        <f>C109</f>
        <v>Strain D</v>
      </c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  <c r="AC1584" s="37"/>
      <c r="AD1584" s="37"/>
      <c r="AE1584" s="37"/>
      <c r="AF1584" s="37"/>
      <c r="AG1584" s="37"/>
      <c r="AH1584" s="37"/>
      <c r="AI1584" s="37"/>
      <c r="AJ1584" s="37"/>
      <c r="AK1584" s="37"/>
      <c r="AL1584" s="37"/>
      <c r="AM1584" s="37"/>
      <c r="AN1584" s="37"/>
      <c r="AO1584" s="37"/>
      <c r="AP1584" s="37"/>
      <c r="AQ1584" s="37"/>
      <c r="AR1584" s="37"/>
      <c r="AS1584" s="37"/>
      <c r="AT1584" s="37"/>
      <c r="AU1584" s="37"/>
      <c r="AV1584" s="37"/>
      <c r="AW1584" s="37"/>
      <c r="AY1584" s="33" t="s">
        <v>47</v>
      </c>
    </row>
    <row r="1585" spans="1:51">
      <c r="A1585" s="33"/>
      <c r="B1585" s="33"/>
      <c r="C1585" s="37"/>
      <c r="D1585" s="37">
        <f>IF(D142="",0,(E138-D138)*(D142))</f>
        <v>0</v>
      </c>
      <c r="E1585" s="37">
        <f t="shared" ref="E1585:AW1585" si="1393">IF(E142="",0,(F138-E138)*(E142))</f>
        <v>0</v>
      </c>
      <c r="F1585" s="37">
        <f t="shared" si="1393"/>
        <v>0</v>
      </c>
      <c r="G1585" s="37">
        <f t="shared" si="1393"/>
        <v>0</v>
      </c>
      <c r="H1585" s="37">
        <f t="shared" si="1393"/>
        <v>0</v>
      </c>
      <c r="I1585" s="37">
        <f t="shared" si="1393"/>
        <v>0</v>
      </c>
      <c r="J1585" s="37">
        <f t="shared" si="1393"/>
        <v>0</v>
      </c>
      <c r="K1585" s="37">
        <f t="shared" si="1393"/>
        <v>0</v>
      </c>
      <c r="L1585" s="37">
        <f t="shared" si="1393"/>
        <v>0</v>
      </c>
      <c r="M1585" s="37">
        <f t="shared" si="1393"/>
        <v>0</v>
      </c>
      <c r="N1585" s="37">
        <f t="shared" si="1393"/>
        <v>0</v>
      </c>
      <c r="O1585" s="37">
        <f t="shared" si="1393"/>
        <v>0</v>
      </c>
      <c r="P1585" s="37">
        <f t="shared" si="1393"/>
        <v>0</v>
      </c>
      <c r="Q1585" s="37">
        <f t="shared" si="1393"/>
        <v>0</v>
      </c>
      <c r="R1585" s="37">
        <f t="shared" si="1393"/>
        <v>0</v>
      </c>
      <c r="S1585" s="37">
        <f t="shared" si="1393"/>
        <v>0</v>
      </c>
      <c r="T1585" s="37">
        <f t="shared" si="1393"/>
        <v>0</v>
      </c>
      <c r="U1585" s="37">
        <f t="shared" si="1393"/>
        <v>0</v>
      </c>
      <c r="V1585" s="37">
        <f t="shared" si="1393"/>
        <v>0</v>
      </c>
      <c r="W1585" s="37">
        <f t="shared" si="1393"/>
        <v>0</v>
      </c>
      <c r="X1585" s="37">
        <f t="shared" si="1393"/>
        <v>0</v>
      </c>
      <c r="Y1585" s="37">
        <f t="shared" si="1393"/>
        <v>0</v>
      </c>
      <c r="Z1585" s="37">
        <f t="shared" si="1393"/>
        <v>0</v>
      </c>
      <c r="AA1585" s="37">
        <f t="shared" si="1393"/>
        <v>0</v>
      </c>
      <c r="AB1585" s="37">
        <f t="shared" si="1393"/>
        <v>0</v>
      </c>
      <c r="AC1585" s="37">
        <f t="shared" si="1393"/>
        <v>0</v>
      </c>
      <c r="AD1585" s="37">
        <f t="shared" si="1393"/>
        <v>0</v>
      </c>
      <c r="AE1585" s="37">
        <f t="shared" si="1393"/>
        <v>0</v>
      </c>
      <c r="AF1585" s="37">
        <f t="shared" si="1393"/>
        <v>0</v>
      </c>
      <c r="AG1585" s="37">
        <f t="shared" si="1393"/>
        <v>0</v>
      </c>
      <c r="AH1585" s="37">
        <f t="shared" si="1393"/>
        <v>0</v>
      </c>
      <c r="AI1585" s="37">
        <f t="shared" si="1393"/>
        <v>0</v>
      </c>
      <c r="AJ1585" s="37">
        <f t="shared" si="1393"/>
        <v>0</v>
      </c>
      <c r="AK1585" s="37">
        <f t="shared" si="1393"/>
        <v>0</v>
      </c>
      <c r="AL1585" s="37">
        <f t="shared" si="1393"/>
        <v>0</v>
      </c>
      <c r="AM1585" s="37">
        <f t="shared" si="1393"/>
        <v>0</v>
      </c>
      <c r="AN1585" s="37">
        <f t="shared" si="1393"/>
        <v>0</v>
      </c>
      <c r="AO1585" s="37">
        <f t="shared" si="1393"/>
        <v>0</v>
      </c>
      <c r="AP1585" s="37">
        <f t="shared" si="1393"/>
        <v>0</v>
      </c>
      <c r="AQ1585" s="37">
        <f t="shared" si="1393"/>
        <v>0</v>
      </c>
      <c r="AR1585" s="37">
        <f t="shared" si="1393"/>
        <v>0</v>
      </c>
      <c r="AS1585" s="37">
        <f t="shared" si="1393"/>
        <v>0</v>
      </c>
      <c r="AT1585" s="37">
        <f t="shared" si="1393"/>
        <v>0</v>
      </c>
      <c r="AU1585" s="37">
        <f t="shared" si="1393"/>
        <v>0</v>
      </c>
      <c r="AV1585" s="37">
        <f t="shared" si="1393"/>
        <v>0</v>
      </c>
      <c r="AW1585" s="37">
        <f t="shared" si="1393"/>
        <v>0</v>
      </c>
      <c r="AY1585" s="33">
        <f>SUM(D1585:AW1585)</f>
        <v>0</v>
      </c>
    </row>
    <row r="1586" spans="1:51">
      <c r="A1586" s="33"/>
      <c r="B1586" s="33" t="s">
        <v>49</v>
      </c>
      <c r="C1586" s="37" t="str">
        <f>C145</f>
        <v>Strain E</v>
      </c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  <c r="AC1586" s="37"/>
      <c r="AD1586" s="37"/>
      <c r="AE1586" s="37"/>
      <c r="AF1586" s="37"/>
      <c r="AG1586" s="37"/>
      <c r="AH1586" s="37"/>
      <c r="AI1586" s="37"/>
      <c r="AJ1586" s="37"/>
      <c r="AK1586" s="37"/>
      <c r="AL1586" s="37"/>
      <c r="AM1586" s="37"/>
      <c r="AN1586" s="37"/>
      <c r="AO1586" s="37"/>
      <c r="AP1586" s="37"/>
      <c r="AQ1586" s="37"/>
      <c r="AR1586" s="37"/>
      <c r="AS1586" s="37"/>
      <c r="AT1586" s="37"/>
      <c r="AU1586" s="37"/>
      <c r="AV1586" s="37"/>
      <c r="AW1586" s="37"/>
      <c r="AY1586" s="33" t="s">
        <v>47</v>
      </c>
    </row>
    <row r="1587" spans="1:51">
      <c r="A1587" s="33"/>
      <c r="B1587" s="33"/>
      <c r="C1587" s="37"/>
      <c r="D1587" s="37">
        <f>IF(D178="",0,(E174-D174)*(D178))</f>
        <v>0</v>
      </c>
      <c r="E1587" s="37">
        <f t="shared" ref="E1587:AW1587" si="1394">IF(E178="",0,(F174-E174)*(E178))</f>
        <v>0</v>
      </c>
      <c r="F1587" s="37">
        <f t="shared" si="1394"/>
        <v>0</v>
      </c>
      <c r="G1587" s="37">
        <f t="shared" si="1394"/>
        <v>0</v>
      </c>
      <c r="H1587" s="37">
        <f t="shared" si="1394"/>
        <v>0</v>
      </c>
      <c r="I1587" s="37">
        <f t="shared" si="1394"/>
        <v>0</v>
      </c>
      <c r="J1587" s="37">
        <f t="shared" si="1394"/>
        <v>0</v>
      </c>
      <c r="K1587" s="37">
        <f t="shared" si="1394"/>
        <v>0</v>
      </c>
      <c r="L1587" s="37">
        <f t="shared" si="1394"/>
        <v>0</v>
      </c>
      <c r="M1587" s="37">
        <f t="shared" si="1394"/>
        <v>0</v>
      </c>
      <c r="N1587" s="37">
        <f t="shared" si="1394"/>
        <v>0</v>
      </c>
      <c r="O1587" s="37">
        <f t="shared" si="1394"/>
        <v>0</v>
      </c>
      <c r="P1587" s="37">
        <f t="shared" si="1394"/>
        <v>0</v>
      </c>
      <c r="Q1587" s="37">
        <f t="shared" si="1394"/>
        <v>0</v>
      </c>
      <c r="R1587" s="37">
        <f t="shared" si="1394"/>
        <v>0</v>
      </c>
      <c r="S1587" s="37">
        <f t="shared" si="1394"/>
        <v>0</v>
      </c>
      <c r="T1587" s="37">
        <f t="shared" si="1394"/>
        <v>0</v>
      </c>
      <c r="U1587" s="37">
        <f t="shared" si="1394"/>
        <v>0</v>
      </c>
      <c r="V1587" s="37">
        <f t="shared" si="1394"/>
        <v>0</v>
      </c>
      <c r="W1587" s="37">
        <f t="shared" si="1394"/>
        <v>0</v>
      </c>
      <c r="X1587" s="37">
        <f t="shared" si="1394"/>
        <v>0</v>
      </c>
      <c r="Y1587" s="37">
        <f t="shared" si="1394"/>
        <v>0</v>
      </c>
      <c r="Z1587" s="37">
        <f t="shared" si="1394"/>
        <v>0</v>
      </c>
      <c r="AA1587" s="37">
        <f t="shared" si="1394"/>
        <v>0</v>
      </c>
      <c r="AB1587" s="37">
        <f t="shared" si="1394"/>
        <v>0</v>
      </c>
      <c r="AC1587" s="37">
        <f t="shared" si="1394"/>
        <v>0</v>
      </c>
      <c r="AD1587" s="37">
        <f t="shared" si="1394"/>
        <v>0</v>
      </c>
      <c r="AE1587" s="37">
        <f t="shared" si="1394"/>
        <v>0</v>
      </c>
      <c r="AF1587" s="37">
        <f t="shared" si="1394"/>
        <v>0</v>
      </c>
      <c r="AG1587" s="37">
        <f t="shared" si="1394"/>
        <v>0</v>
      </c>
      <c r="AH1587" s="37">
        <f t="shared" si="1394"/>
        <v>0</v>
      </c>
      <c r="AI1587" s="37">
        <f t="shared" si="1394"/>
        <v>0</v>
      </c>
      <c r="AJ1587" s="37">
        <f t="shared" si="1394"/>
        <v>0</v>
      </c>
      <c r="AK1587" s="37">
        <f t="shared" si="1394"/>
        <v>0</v>
      </c>
      <c r="AL1587" s="37">
        <f t="shared" si="1394"/>
        <v>0</v>
      </c>
      <c r="AM1587" s="37">
        <f t="shared" si="1394"/>
        <v>0</v>
      </c>
      <c r="AN1587" s="37">
        <f t="shared" si="1394"/>
        <v>0</v>
      </c>
      <c r="AO1587" s="37">
        <f t="shared" si="1394"/>
        <v>0</v>
      </c>
      <c r="AP1587" s="37">
        <f t="shared" si="1394"/>
        <v>0</v>
      </c>
      <c r="AQ1587" s="37">
        <f t="shared" si="1394"/>
        <v>0</v>
      </c>
      <c r="AR1587" s="37">
        <f t="shared" si="1394"/>
        <v>0</v>
      </c>
      <c r="AS1587" s="37">
        <f t="shared" si="1394"/>
        <v>0</v>
      </c>
      <c r="AT1587" s="37">
        <f t="shared" si="1394"/>
        <v>0</v>
      </c>
      <c r="AU1587" s="37">
        <f t="shared" si="1394"/>
        <v>0</v>
      </c>
      <c r="AV1587" s="37">
        <f t="shared" si="1394"/>
        <v>0</v>
      </c>
      <c r="AW1587" s="37">
        <f t="shared" si="1394"/>
        <v>0</v>
      </c>
      <c r="AY1587" s="33">
        <f>SUM(D1587:AW1587)</f>
        <v>0</v>
      </c>
    </row>
    <row r="1588" spans="1:51">
      <c r="A1588" s="33"/>
      <c r="B1588" s="33" t="s">
        <v>49</v>
      </c>
      <c r="C1588" s="37" t="str">
        <f>C181</f>
        <v>Strain F</v>
      </c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  <c r="AC1588" s="37"/>
      <c r="AD1588" s="37"/>
      <c r="AE1588" s="37"/>
      <c r="AF1588" s="37"/>
      <c r="AG1588" s="37"/>
      <c r="AH1588" s="37"/>
      <c r="AI1588" s="37"/>
      <c r="AJ1588" s="37"/>
      <c r="AK1588" s="37"/>
      <c r="AL1588" s="37"/>
      <c r="AM1588" s="37"/>
      <c r="AN1588" s="37"/>
      <c r="AO1588" s="37"/>
      <c r="AP1588" s="37"/>
      <c r="AQ1588" s="37"/>
      <c r="AR1588" s="37"/>
      <c r="AS1588" s="37"/>
      <c r="AT1588" s="37"/>
      <c r="AU1588" s="37"/>
      <c r="AV1588" s="37"/>
      <c r="AW1588" s="37"/>
      <c r="AY1588" s="33" t="s">
        <v>47</v>
      </c>
    </row>
    <row r="1589" spans="1:51">
      <c r="A1589" s="33"/>
      <c r="B1589" s="33"/>
      <c r="C1589" s="37"/>
      <c r="D1589" s="37">
        <f>IF(D214="",0,(E210-D210)*(D214))</f>
        <v>0</v>
      </c>
      <c r="E1589" s="37">
        <f t="shared" ref="E1589:AW1589" si="1395">IF(E214="",0,(F210-E210)*(E214))</f>
        <v>0</v>
      </c>
      <c r="F1589" s="37">
        <f t="shared" si="1395"/>
        <v>0</v>
      </c>
      <c r="G1589" s="37">
        <f t="shared" si="1395"/>
        <v>0</v>
      </c>
      <c r="H1589" s="37">
        <f t="shared" si="1395"/>
        <v>0</v>
      </c>
      <c r="I1589" s="37">
        <f t="shared" si="1395"/>
        <v>0</v>
      </c>
      <c r="J1589" s="37">
        <f t="shared" si="1395"/>
        <v>0</v>
      </c>
      <c r="K1589" s="37">
        <f t="shared" si="1395"/>
        <v>0</v>
      </c>
      <c r="L1589" s="37">
        <f t="shared" si="1395"/>
        <v>0</v>
      </c>
      <c r="M1589" s="37">
        <f t="shared" si="1395"/>
        <v>0</v>
      </c>
      <c r="N1589" s="37">
        <f t="shared" si="1395"/>
        <v>0</v>
      </c>
      <c r="O1589" s="37">
        <f t="shared" si="1395"/>
        <v>0</v>
      </c>
      <c r="P1589" s="37">
        <f t="shared" si="1395"/>
        <v>0</v>
      </c>
      <c r="Q1589" s="37">
        <f t="shared" si="1395"/>
        <v>0</v>
      </c>
      <c r="R1589" s="37">
        <f t="shared" si="1395"/>
        <v>0</v>
      </c>
      <c r="S1589" s="37">
        <f t="shared" si="1395"/>
        <v>0</v>
      </c>
      <c r="T1589" s="37">
        <f t="shared" si="1395"/>
        <v>0</v>
      </c>
      <c r="U1589" s="37">
        <f t="shared" si="1395"/>
        <v>0</v>
      </c>
      <c r="V1589" s="37">
        <f t="shared" si="1395"/>
        <v>0</v>
      </c>
      <c r="W1589" s="37">
        <f t="shared" si="1395"/>
        <v>0</v>
      </c>
      <c r="X1589" s="37">
        <f t="shared" si="1395"/>
        <v>0</v>
      </c>
      <c r="Y1589" s="37">
        <f t="shared" si="1395"/>
        <v>0</v>
      </c>
      <c r="Z1589" s="37">
        <f t="shared" si="1395"/>
        <v>0</v>
      </c>
      <c r="AA1589" s="37">
        <f t="shared" si="1395"/>
        <v>0</v>
      </c>
      <c r="AB1589" s="37">
        <f t="shared" si="1395"/>
        <v>0</v>
      </c>
      <c r="AC1589" s="37">
        <f t="shared" si="1395"/>
        <v>0</v>
      </c>
      <c r="AD1589" s="37">
        <f t="shared" si="1395"/>
        <v>0</v>
      </c>
      <c r="AE1589" s="37">
        <f t="shared" si="1395"/>
        <v>0</v>
      </c>
      <c r="AF1589" s="37">
        <f t="shared" si="1395"/>
        <v>0</v>
      </c>
      <c r="AG1589" s="37">
        <f t="shared" si="1395"/>
        <v>0</v>
      </c>
      <c r="AH1589" s="37">
        <f t="shared" si="1395"/>
        <v>0</v>
      </c>
      <c r="AI1589" s="37">
        <f t="shared" si="1395"/>
        <v>0</v>
      </c>
      <c r="AJ1589" s="37">
        <f t="shared" si="1395"/>
        <v>0</v>
      </c>
      <c r="AK1589" s="37">
        <f t="shared" si="1395"/>
        <v>0</v>
      </c>
      <c r="AL1589" s="37">
        <f t="shared" si="1395"/>
        <v>0</v>
      </c>
      <c r="AM1589" s="37">
        <f t="shared" si="1395"/>
        <v>0</v>
      </c>
      <c r="AN1589" s="37">
        <f t="shared" si="1395"/>
        <v>0</v>
      </c>
      <c r="AO1589" s="37">
        <f t="shared" si="1395"/>
        <v>0</v>
      </c>
      <c r="AP1589" s="37">
        <f t="shared" si="1395"/>
        <v>0</v>
      </c>
      <c r="AQ1589" s="37">
        <f t="shared" si="1395"/>
        <v>0</v>
      </c>
      <c r="AR1589" s="37">
        <f t="shared" si="1395"/>
        <v>0</v>
      </c>
      <c r="AS1589" s="37">
        <f t="shared" si="1395"/>
        <v>0</v>
      </c>
      <c r="AT1589" s="37">
        <f t="shared" si="1395"/>
        <v>0</v>
      </c>
      <c r="AU1589" s="37">
        <f t="shared" si="1395"/>
        <v>0</v>
      </c>
      <c r="AV1589" s="37">
        <f t="shared" si="1395"/>
        <v>0</v>
      </c>
      <c r="AW1589" s="37">
        <f t="shared" si="1395"/>
        <v>0</v>
      </c>
      <c r="AY1589" s="33">
        <f>SUM(D1589:AW1589)</f>
        <v>0</v>
      </c>
    </row>
    <row r="1590" spans="1:51">
      <c r="A1590" s="33"/>
      <c r="B1590" s="33" t="s">
        <v>49</v>
      </c>
      <c r="C1590" s="37" t="str">
        <f>C217</f>
        <v>Strain G</v>
      </c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  <c r="AC1590" s="37"/>
      <c r="AD1590" s="37"/>
      <c r="AE1590" s="37"/>
      <c r="AF1590" s="37"/>
      <c r="AG1590" s="37"/>
      <c r="AH1590" s="37"/>
      <c r="AI1590" s="37"/>
      <c r="AJ1590" s="37"/>
      <c r="AK1590" s="37"/>
      <c r="AL1590" s="37"/>
      <c r="AM1590" s="37"/>
      <c r="AN1590" s="37"/>
      <c r="AO1590" s="37"/>
      <c r="AP1590" s="37"/>
      <c r="AQ1590" s="37"/>
      <c r="AR1590" s="37"/>
      <c r="AS1590" s="37"/>
      <c r="AT1590" s="37"/>
      <c r="AU1590" s="37"/>
      <c r="AV1590" s="37"/>
      <c r="AW1590" s="37"/>
      <c r="AY1590" s="33" t="s">
        <v>47</v>
      </c>
    </row>
    <row r="1591" spans="1:51">
      <c r="A1591" s="33"/>
      <c r="B1591" s="33"/>
      <c r="C1591" s="37"/>
      <c r="D1591" s="37">
        <f>IF(D250="",0,(E246-D246)*(D250))</f>
        <v>0</v>
      </c>
      <c r="E1591" s="37">
        <f t="shared" ref="E1591:AW1591" si="1396">IF(E250="",0,(F246-E246)*(E250))</f>
        <v>0</v>
      </c>
      <c r="F1591" s="37">
        <f t="shared" si="1396"/>
        <v>0</v>
      </c>
      <c r="G1591" s="37">
        <f t="shared" si="1396"/>
        <v>0</v>
      </c>
      <c r="H1591" s="37">
        <f t="shared" si="1396"/>
        <v>0</v>
      </c>
      <c r="I1591" s="37">
        <f t="shared" si="1396"/>
        <v>0</v>
      </c>
      <c r="J1591" s="37">
        <f t="shared" si="1396"/>
        <v>0</v>
      </c>
      <c r="K1591" s="37">
        <f t="shared" si="1396"/>
        <v>0</v>
      </c>
      <c r="L1591" s="37">
        <f t="shared" si="1396"/>
        <v>0</v>
      </c>
      <c r="M1591" s="37">
        <f t="shared" si="1396"/>
        <v>0</v>
      </c>
      <c r="N1591" s="37">
        <f t="shared" si="1396"/>
        <v>0</v>
      </c>
      <c r="O1591" s="37">
        <f t="shared" si="1396"/>
        <v>0</v>
      </c>
      <c r="P1591" s="37">
        <f t="shared" si="1396"/>
        <v>0</v>
      </c>
      <c r="Q1591" s="37">
        <f t="shared" si="1396"/>
        <v>0</v>
      </c>
      <c r="R1591" s="37">
        <f t="shared" si="1396"/>
        <v>0</v>
      </c>
      <c r="S1591" s="37">
        <f t="shared" si="1396"/>
        <v>0</v>
      </c>
      <c r="T1591" s="37">
        <f t="shared" si="1396"/>
        <v>0</v>
      </c>
      <c r="U1591" s="37">
        <f t="shared" si="1396"/>
        <v>0</v>
      </c>
      <c r="V1591" s="37">
        <f t="shared" si="1396"/>
        <v>0</v>
      </c>
      <c r="W1591" s="37">
        <f t="shared" si="1396"/>
        <v>0</v>
      </c>
      <c r="X1591" s="37">
        <f t="shared" si="1396"/>
        <v>0</v>
      </c>
      <c r="Y1591" s="37">
        <f t="shared" si="1396"/>
        <v>0</v>
      </c>
      <c r="Z1591" s="37">
        <f t="shared" si="1396"/>
        <v>0</v>
      </c>
      <c r="AA1591" s="37">
        <f t="shared" si="1396"/>
        <v>0</v>
      </c>
      <c r="AB1591" s="37">
        <f t="shared" si="1396"/>
        <v>0</v>
      </c>
      <c r="AC1591" s="37">
        <f t="shared" si="1396"/>
        <v>0</v>
      </c>
      <c r="AD1591" s="37">
        <f t="shared" si="1396"/>
        <v>0</v>
      </c>
      <c r="AE1591" s="37">
        <f t="shared" si="1396"/>
        <v>0</v>
      </c>
      <c r="AF1591" s="37">
        <f t="shared" si="1396"/>
        <v>0</v>
      </c>
      <c r="AG1591" s="37">
        <f t="shared" si="1396"/>
        <v>0</v>
      </c>
      <c r="AH1591" s="37">
        <f t="shared" si="1396"/>
        <v>0</v>
      </c>
      <c r="AI1591" s="37">
        <f t="shared" si="1396"/>
        <v>0</v>
      </c>
      <c r="AJ1591" s="37">
        <f t="shared" si="1396"/>
        <v>0</v>
      </c>
      <c r="AK1591" s="37">
        <f t="shared" si="1396"/>
        <v>0</v>
      </c>
      <c r="AL1591" s="37">
        <f t="shared" si="1396"/>
        <v>0</v>
      </c>
      <c r="AM1591" s="37">
        <f t="shared" si="1396"/>
        <v>0</v>
      </c>
      <c r="AN1591" s="37">
        <f t="shared" si="1396"/>
        <v>0</v>
      </c>
      <c r="AO1591" s="37">
        <f t="shared" si="1396"/>
        <v>0</v>
      </c>
      <c r="AP1591" s="37">
        <f t="shared" si="1396"/>
        <v>0</v>
      </c>
      <c r="AQ1591" s="37">
        <f t="shared" si="1396"/>
        <v>0</v>
      </c>
      <c r="AR1591" s="37">
        <f t="shared" si="1396"/>
        <v>0</v>
      </c>
      <c r="AS1591" s="37">
        <f t="shared" si="1396"/>
        <v>0</v>
      </c>
      <c r="AT1591" s="37">
        <f t="shared" si="1396"/>
        <v>0</v>
      </c>
      <c r="AU1591" s="37">
        <f t="shared" si="1396"/>
        <v>0</v>
      </c>
      <c r="AV1591" s="37">
        <f t="shared" si="1396"/>
        <v>0</v>
      </c>
      <c r="AW1591" s="37">
        <f t="shared" si="1396"/>
        <v>0</v>
      </c>
      <c r="AY1591" s="33">
        <f>SUM(D1591:AW1591)</f>
        <v>0</v>
      </c>
    </row>
    <row r="1592" spans="1:51">
      <c r="A1592" s="33"/>
      <c r="B1592" s="33" t="s">
        <v>49</v>
      </c>
      <c r="C1592" s="37" t="str">
        <f>C253</f>
        <v>Strain H</v>
      </c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  <c r="AC1592" s="37"/>
      <c r="AD1592" s="37"/>
      <c r="AE1592" s="37"/>
      <c r="AF1592" s="37"/>
      <c r="AG1592" s="37"/>
      <c r="AH1592" s="37"/>
      <c r="AI1592" s="37"/>
      <c r="AJ1592" s="37"/>
      <c r="AK1592" s="37"/>
      <c r="AL1592" s="37"/>
      <c r="AM1592" s="37"/>
      <c r="AN1592" s="37"/>
      <c r="AO1592" s="37"/>
      <c r="AP1592" s="37"/>
      <c r="AQ1592" s="37"/>
      <c r="AR1592" s="37"/>
      <c r="AS1592" s="37"/>
      <c r="AT1592" s="37"/>
      <c r="AU1592" s="37"/>
      <c r="AV1592" s="37"/>
      <c r="AW1592" s="37"/>
      <c r="AY1592" s="33" t="s">
        <v>47</v>
      </c>
    </row>
    <row r="1593" spans="1:51">
      <c r="A1593" s="33"/>
      <c r="B1593" s="33"/>
      <c r="C1593" s="37"/>
      <c r="D1593" s="37">
        <f>IF(D286="",0,(E282-D282)*(D286))</f>
        <v>0</v>
      </c>
      <c r="E1593" s="37">
        <f t="shared" ref="E1593:AW1593" si="1397">IF(E286="",0,(F282-E282)*(E286))</f>
        <v>0</v>
      </c>
      <c r="F1593" s="37">
        <f t="shared" si="1397"/>
        <v>0</v>
      </c>
      <c r="G1593" s="37">
        <f t="shared" si="1397"/>
        <v>0</v>
      </c>
      <c r="H1593" s="37">
        <f t="shared" si="1397"/>
        <v>0</v>
      </c>
      <c r="I1593" s="37">
        <f t="shared" si="1397"/>
        <v>0</v>
      </c>
      <c r="J1593" s="37">
        <f t="shared" si="1397"/>
        <v>0</v>
      </c>
      <c r="K1593" s="37">
        <f t="shared" si="1397"/>
        <v>0</v>
      </c>
      <c r="L1593" s="37">
        <f t="shared" si="1397"/>
        <v>0</v>
      </c>
      <c r="M1593" s="37">
        <f t="shared" si="1397"/>
        <v>0</v>
      </c>
      <c r="N1593" s="37">
        <f t="shared" si="1397"/>
        <v>0</v>
      </c>
      <c r="O1593" s="37">
        <f t="shared" si="1397"/>
        <v>0</v>
      </c>
      <c r="P1593" s="37">
        <f t="shared" si="1397"/>
        <v>0</v>
      </c>
      <c r="Q1593" s="37">
        <f t="shared" si="1397"/>
        <v>0</v>
      </c>
      <c r="R1593" s="37">
        <f t="shared" si="1397"/>
        <v>0</v>
      </c>
      <c r="S1593" s="37">
        <f t="shared" si="1397"/>
        <v>0</v>
      </c>
      <c r="T1593" s="37">
        <f t="shared" si="1397"/>
        <v>0</v>
      </c>
      <c r="U1593" s="37">
        <f t="shared" si="1397"/>
        <v>0</v>
      </c>
      <c r="V1593" s="37">
        <f t="shared" si="1397"/>
        <v>0</v>
      </c>
      <c r="W1593" s="37">
        <f t="shared" si="1397"/>
        <v>0</v>
      </c>
      <c r="X1593" s="37">
        <f t="shared" si="1397"/>
        <v>0</v>
      </c>
      <c r="Y1593" s="37">
        <f t="shared" si="1397"/>
        <v>0</v>
      </c>
      <c r="Z1593" s="37">
        <f t="shared" si="1397"/>
        <v>0</v>
      </c>
      <c r="AA1593" s="37">
        <f t="shared" si="1397"/>
        <v>0</v>
      </c>
      <c r="AB1593" s="37">
        <f t="shared" si="1397"/>
        <v>0</v>
      </c>
      <c r="AC1593" s="37">
        <f t="shared" si="1397"/>
        <v>0</v>
      </c>
      <c r="AD1593" s="37">
        <f t="shared" si="1397"/>
        <v>0</v>
      </c>
      <c r="AE1593" s="37">
        <f t="shared" si="1397"/>
        <v>0</v>
      </c>
      <c r="AF1593" s="37">
        <f t="shared" si="1397"/>
        <v>0</v>
      </c>
      <c r="AG1593" s="37">
        <f t="shared" si="1397"/>
        <v>0</v>
      </c>
      <c r="AH1593" s="37">
        <f t="shared" si="1397"/>
        <v>0</v>
      </c>
      <c r="AI1593" s="37">
        <f t="shared" si="1397"/>
        <v>0</v>
      </c>
      <c r="AJ1593" s="37">
        <f t="shared" si="1397"/>
        <v>0</v>
      </c>
      <c r="AK1593" s="37">
        <f t="shared" si="1397"/>
        <v>0</v>
      </c>
      <c r="AL1593" s="37">
        <f t="shared" si="1397"/>
        <v>0</v>
      </c>
      <c r="AM1593" s="37">
        <f t="shared" si="1397"/>
        <v>0</v>
      </c>
      <c r="AN1593" s="37">
        <f t="shared" si="1397"/>
        <v>0</v>
      </c>
      <c r="AO1593" s="37">
        <f t="shared" si="1397"/>
        <v>0</v>
      </c>
      <c r="AP1593" s="37">
        <f t="shared" si="1397"/>
        <v>0</v>
      </c>
      <c r="AQ1593" s="37">
        <f t="shared" si="1397"/>
        <v>0</v>
      </c>
      <c r="AR1593" s="37">
        <f t="shared" si="1397"/>
        <v>0</v>
      </c>
      <c r="AS1593" s="37">
        <f t="shared" si="1397"/>
        <v>0</v>
      </c>
      <c r="AT1593" s="37">
        <f t="shared" si="1397"/>
        <v>0</v>
      </c>
      <c r="AU1593" s="37">
        <f t="shared" si="1397"/>
        <v>0</v>
      </c>
      <c r="AV1593" s="37">
        <f t="shared" si="1397"/>
        <v>0</v>
      </c>
      <c r="AW1593" s="37">
        <f t="shared" si="1397"/>
        <v>0</v>
      </c>
      <c r="AY1593" s="33">
        <f>SUM(D1593:AW1593)</f>
        <v>0</v>
      </c>
    </row>
    <row r="1594" spans="1:51">
      <c r="A1594" s="33"/>
      <c r="B1594" s="33" t="s">
        <v>49</v>
      </c>
      <c r="C1594" s="37" t="str">
        <f>C289</f>
        <v>Strain I</v>
      </c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  <c r="AC1594" s="37"/>
      <c r="AD1594" s="37"/>
      <c r="AE1594" s="37"/>
      <c r="AF1594" s="37"/>
      <c r="AG1594" s="37"/>
      <c r="AH1594" s="37"/>
      <c r="AI1594" s="37"/>
      <c r="AJ1594" s="37"/>
      <c r="AK1594" s="37"/>
      <c r="AL1594" s="37"/>
      <c r="AM1594" s="37"/>
      <c r="AN1594" s="37"/>
      <c r="AO1594" s="37"/>
      <c r="AP1594" s="37"/>
      <c r="AQ1594" s="37"/>
      <c r="AR1594" s="37"/>
      <c r="AS1594" s="37"/>
      <c r="AT1594" s="37"/>
      <c r="AU1594" s="37"/>
      <c r="AV1594" s="37"/>
      <c r="AW1594" s="37"/>
      <c r="AY1594" s="33" t="s">
        <v>47</v>
      </c>
    </row>
    <row r="1595" spans="1:51">
      <c r="A1595" s="33"/>
      <c r="B1595" s="33"/>
      <c r="C1595" s="37"/>
      <c r="D1595" s="37">
        <f>IF(D322="",0,(E318-D318)*(D322))</f>
        <v>0</v>
      </c>
      <c r="E1595" s="37">
        <f t="shared" ref="E1595:AW1595" si="1398">IF(E322="",0,(F318-E318)*(E322))</f>
        <v>0</v>
      </c>
      <c r="F1595" s="37">
        <f t="shared" si="1398"/>
        <v>0</v>
      </c>
      <c r="G1595" s="37">
        <f t="shared" si="1398"/>
        <v>0</v>
      </c>
      <c r="H1595" s="37">
        <f t="shared" si="1398"/>
        <v>0</v>
      </c>
      <c r="I1595" s="37">
        <f t="shared" si="1398"/>
        <v>0</v>
      </c>
      <c r="J1595" s="37">
        <f t="shared" si="1398"/>
        <v>0</v>
      </c>
      <c r="K1595" s="37">
        <f t="shared" si="1398"/>
        <v>0</v>
      </c>
      <c r="L1595" s="37">
        <f t="shared" si="1398"/>
        <v>0</v>
      </c>
      <c r="M1595" s="37">
        <f t="shared" si="1398"/>
        <v>0</v>
      </c>
      <c r="N1595" s="37">
        <f t="shared" si="1398"/>
        <v>0</v>
      </c>
      <c r="O1595" s="37">
        <f t="shared" si="1398"/>
        <v>0</v>
      </c>
      <c r="P1595" s="37">
        <f t="shared" si="1398"/>
        <v>0</v>
      </c>
      <c r="Q1595" s="37">
        <f t="shared" si="1398"/>
        <v>0</v>
      </c>
      <c r="R1595" s="37">
        <f t="shared" si="1398"/>
        <v>0</v>
      </c>
      <c r="S1595" s="37">
        <f t="shared" si="1398"/>
        <v>0</v>
      </c>
      <c r="T1595" s="37">
        <f t="shared" si="1398"/>
        <v>0</v>
      </c>
      <c r="U1595" s="37">
        <f t="shared" si="1398"/>
        <v>0</v>
      </c>
      <c r="V1595" s="37">
        <f t="shared" si="1398"/>
        <v>0</v>
      </c>
      <c r="W1595" s="37">
        <f t="shared" si="1398"/>
        <v>0</v>
      </c>
      <c r="X1595" s="37">
        <f t="shared" si="1398"/>
        <v>0</v>
      </c>
      <c r="Y1595" s="37">
        <f t="shared" si="1398"/>
        <v>0</v>
      </c>
      <c r="Z1595" s="37">
        <f t="shared" si="1398"/>
        <v>0</v>
      </c>
      <c r="AA1595" s="37">
        <f t="shared" si="1398"/>
        <v>0</v>
      </c>
      <c r="AB1595" s="37">
        <f t="shared" si="1398"/>
        <v>0</v>
      </c>
      <c r="AC1595" s="37">
        <f t="shared" si="1398"/>
        <v>0</v>
      </c>
      <c r="AD1595" s="37">
        <f t="shared" si="1398"/>
        <v>0</v>
      </c>
      <c r="AE1595" s="37">
        <f t="shared" si="1398"/>
        <v>0</v>
      </c>
      <c r="AF1595" s="37">
        <f t="shared" si="1398"/>
        <v>0</v>
      </c>
      <c r="AG1595" s="37">
        <f t="shared" si="1398"/>
        <v>0</v>
      </c>
      <c r="AH1595" s="37">
        <f t="shared" si="1398"/>
        <v>0</v>
      </c>
      <c r="AI1595" s="37">
        <f t="shared" si="1398"/>
        <v>0</v>
      </c>
      <c r="AJ1595" s="37">
        <f t="shared" si="1398"/>
        <v>0</v>
      </c>
      <c r="AK1595" s="37">
        <f t="shared" si="1398"/>
        <v>0</v>
      </c>
      <c r="AL1595" s="37">
        <f t="shared" si="1398"/>
        <v>0</v>
      </c>
      <c r="AM1595" s="37">
        <f t="shared" si="1398"/>
        <v>0</v>
      </c>
      <c r="AN1595" s="37">
        <f t="shared" si="1398"/>
        <v>0</v>
      </c>
      <c r="AO1595" s="37">
        <f t="shared" si="1398"/>
        <v>0</v>
      </c>
      <c r="AP1595" s="37">
        <f t="shared" si="1398"/>
        <v>0</v>
      </c>
      <c r="AQ1595" s="37">
        <f t="shared" si="1398"/>
        <v>0</v>
      </c>
      <c r="AR1595" s="37">
        <f t="shared" si="1398"/>
        <v>0</v>
      </c>
      <c r="AS1595" s="37">
        <f t="shared" si="1398"/>
        <v>0</v>
      </c>
      <c r="AT1595" s="37">
        <f t="shared" si="1398"/>
        <v>0</v>
      </c>
      <c r="AU1595" s="37">
        <f t="shared" si="1398"/>
        <v>0</v>
      </c>
      <c r="AV1595" s="37">
        <f t="shared" si="1398"/>
        <v>0</v>
      </c>
      <c r="AW1595" s="37">
        <f t="shared" si="1398"/>
        <v>0</v>
      </c>
      <c r="AY1595" s="33">
        <f>SUM(D1595:AW1595)</f>
        <v>0</v>
      </c>
    </row>
    <row r="1596" spans="1:51">
      <c r="A1596" s="33"/>
      <c r="B1596" s="33" t="s">
        <v>49</v>
      </c>
      <c r="C1596" s="37" t="str">
        <f>C325</f>
        <v>Strain J</v>
      </c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  <c r="AC1596" s="37"/>
      <c r="AD1596" s="37"/>
      <c r="AE1596" s="37"/>
      <c r="AF1596" s="37"/>
      <c r="AG1596" s="37"/>
      <c r="AH1596" s="37"/>
      <c r="AI1596" s="37"/>
      <c r="AJ1596" s="37"/>
      <c r="AK1596" s="37"/>
      <c r="AL1596" s="37"/>
      <c r="AM1596" s="37"/>
      <c r="AN1596" s="37"/>
      <c r="AO1596" s="37"/>
      <c r="AP1596" s="37"/>
      <c r="AQ1596" s="37"/>
      <c r="AR1596" s="37"/>
      <c r="AS1596" s="37"/>
      <c r="AT1596" s="37"/>
      <c r="AU1596" s="37"/>
      <c r="AV1596" s="37"/>
      <c r="AW1596" s="37"/>
      <c r="AY1596" s="33" t="s">
        <v>47</v>
      </c>
    </row>
    <row r="1597" spans="1:51">
      <c r="A1597" s="33"/>
      <c r="B1597" s="33"/>
      <c r="C1597" s="37"/>
      <c r="D1597" s="37">
        <f>IF(D358="",0,(E354-D354)*(D358))</f>
        <v>0</v>
      </c>
      <c r="E1597" s="37">
        <f t="shared" ref="E1597:AW1597" si="1399">IF(E358="",0,(F354-E354)*(E358))</f>
        <v>0</v>
      </c>
      <c r="F1597" s="37">
        <f t="shared" si="1399"/>
        <v>0</v>
      </c>
      <c r="G1597" s="37">
        <f t="shared" si="1399"/>
        <v>0</v>
      </c>
      <c r="H1597" s="37">
        <f t="shared" si="1399"/>
        <v>0</v>
      </c>
      <c r="I1597" s="37">
        <f t="shared" si="1399"/>
        <v>0</v>
      </c>
      <c r="J1597" s="37">
        <f t="shared" si="1399"/>
        <v>0</v>
      </c>
      <c r="K1597" s="37">
        <f t="shared" si="1399"/>
        <v>0</v>
      </c>
      <c r="L1597" s="37">
        <f t="shared" si="1399"/>
        <v>0</v>
      </c>
      <c r="M1597" s="37">
        <f t="shared" si="1399"/>
        <v>0</v>
      </c>
      <c r="N1597" s="37">
        <f t="shared" si="1399"/>
        <v>0</v>
      </c>
      <c r="O1597" s="37">
        <f t="shared" si="1399"/>
        <v>0</v>
      </c>
      <c r="P1597" s="37">
        <f t="shared" si="1399"/>
        <v>0</v>
      </c>
      <c r="Q1597" s="37">
        <f t="shared" si="1399"/>
        <v>0</v>
      </c>
      <c r="R1597" s="37">
        <f t="shared" si="1399"/>
        <v>0</v>
      </c>
      <c r="S1597" s="37">
        <f t="shared" si="1399"/>
        <v>0</v>
      </c>
      <c r="T1597" s="37">
        <f t="shared" si="1399"/>
        <v>0</v>
      </c>
      <c r="U1597" s="37">
        <f t="shared" si="1399"/>
        <v>0</v>
      </c>
      <c r="V1597" s="37">
        <f t="shared" si="1399"/>
        <v>0</v>
      </c>
      <c r="W1597" s="37">
        <f t="shared" si="1399"/>
        <v>0</v>
      </c>
      <c r="X1597" s="37">
        <f t="shared" si="1399"/>
        <v>0</v>
      </c>
      <c r="Y1597" s="37">
        <f t="shared" si="1399"/>
        <v>0</v>
      </c>
      <c r="Z1597" s="37">
        <f t="shared" si="1399"/>
        <v>0</v>
      </c>
      <c r="AA1597" s="37">
        <f t="shared" si="1399"/>
        <v>0</v>
      </c>
      <c r="AB1597" s="37">
        <f t="shared" si="1399"/>
        <v>0</v>
      </c>
      <c r="AC1597" s="37">
        <f t="shared" si="1399"/>
        <v>0</v>
      </c>
      <c r="AD1597" s="37">
        <f t="shared" si="1399"/>
        <v>0</v>
      </c>
      <c r="AE1597" s="37">
        <f t="shared" si="1399"/>
        <v>0</v>
      </c>
      <c r="AF1597" s="37">
        <f t="shared" si="1399"/>
        <v>0</v>
      </c>
      <c r="AG1597" s="37">
        <f t="shared" si="1399"/>
        <v>0</v>
      </c>
      <c r="AH1597" s="37">
        <f t="shared" si="1399"/>
        <v>0</v>
      </c>
      <c r="AI1597" s="37">
        <f t="shared" si="1399"/>
        <v>0</v>
      </c>
      <c r="AJ1597" s="37">
        <f t="shared" si="1399"/>
        <v>0</v>
      </c>
      <c r="AK1597" s="37">
        <f t="shared" si="1399"/>
        <v>0</v>
      </c>
      <c r="AL1597" s="37">
        <f t="shared" si="1399"/>
        <v>0</v>
      </c>
      <c r="AM1597" s="37">
        <f t="shared" si="1399"/>
        <v>0</v>
      </c>
      <c r="AN1597" s="37">
        <f t="shared" si="1399"/>
        <v>0</v>
      </c>
      <c r="AO1597" s="37">
        <f t="shared" si="1399"/>
        <v>0</v>
      </c>
      <c r="AP1597" s="37">
        <f t="shared" si="1399"/>
        <v>0</v>
      </c>
      <c r="AQ1597" s="37">
        <f t="shared" si="1399"/>
        <v>0</v>
      </c>
      <c r="AR1597" s="37">
        <f t="shared" si="1399"/>
        <v>0</v>
      </c>
      <c r="AS1597" s="37">
        <f t="shared" si="1399"/>
        <v>0</v>
      </c>
      <c r="AT1597" s="37">
        <f t="shared" si="1399"/>
        <v>0</v>
      </c>
      <c r="AU1597" s="37">
        <f t="shared" si="1399"/>
        <v>0</v>
      </c>
      <c r="AV1597" s="37">
        <f t="shared" si="1399"/>
        <v>0</v>
      </c>
      <c r="AW1597" s="37">
        <f t="shared" si="1399"/>
        <v>0</v>
      </c>
      <c r="AY1597" s="33">
        <f>SUM(D1597:AW1597)</f>
        <v>0</v>
      </c>
    </row>
    <row r="1598" spans="1:51">
      <c r="A1598" s="33"/>
      <c r="B1598" s="33" t="s">
        <v>49</v>
      </c>
      <c r="C1598" s="37" t="str">
        <f>C361</f>
        <v>Strain K</v>
      </c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  <c r="AC1598" s="37"/>
      <c r="AD1598" s="37"/>
      <c r="AE1598" s="37"/>
      <c r="AF1598" s="37"/>
      <c r="AG1598" s="37"/>
      <c r="AH1598" s="37"/>
      <c r="AI1598" s="37"/>
      <c r="AJ1598" s="37"/>
      <c r="AK1598" s="37"/>
      <c r="AL1598" s="37"/>
      <c r="AM1598" s="37"/>
      <c r="AN1598" s="37"/>
      <c r="AO1598" s="37"/>
      <c r="AP1598" s="37"/>
      <c r="AQ1598" s="37"/>
      <c r="AR1598" s="37"/>
      <c r="AS1598" s="37"/>
      <c r="AT1598" s="37"/>
      <c r="AU1598" s="37"/>
      <c r="AV1598" s="37"/>
      <c r="AW1598" s="37"/>
      <c r="AY1598" s="33" t="s">
        <v>47</v>
      </c>
    </row>
    <row r="1599" spans="1:51">
      <c r="A1599" s="33"/>
      <c r="B1599" s="33"/>
      <c r="C1599" s="37"/>
      <c r="D1599" s="37">
        <f>IF(D394="",0,(E390-D390)*(D394))</f>
        <v>0</v>
      </c>
      <c r="E1599" s="37">
        <f t="shared" ref="E1599:AW1599" si="1400">IF(E394="",0,(F390-E390)*(E394))</f>
        <v>0</v>
      </c>
      <c r="F1599" s="37">
        <f t="shared" si="1400"/>
        <v>0</v>
      </c>
      <c r="G1599" s="37">
        <f t="shared" si="1400"/>
        <v>0</v>
      </c>
      <c r="H1599" s="37">
        <f t="shared" si="1400"/>
        <v>0</v>
      </c>
      <c r="I1599" s="37">
        <f t="shared" si="1400"/>
        <v>0</v>
      </c>
      <c r="J1599" s="37">
        <f t="shared" si="1400"/>
        <v>0</v>
      </c>
      <c r="K1599" s="37">
        <f t="shared" si="1400"/>
        <v>0</v>
      </c>
      <c r="L1599" s="37">
        <f t="shared" si="1400"/>
        <v>0</v>
      </c>
      <c r="M1599" s="37">
        <f t="shared" si="1400"/>
        <v>0</v>
      </c>
      <c r="N1599" s="37">
        <f t="shared" si="1400"/>
        <v>0</v>
      </c>
      <c r="O1599" s="37">
        <f t="shared" si="1400"/>
        <v>0</v>
      </c>
      <c r="P1599" s="37">
        <f t="shared" si="1400"/>
        <v>0</v>
      </c>
      <c r="Q1599" s="37">
        <f t="shared" si="1400"/>
        <v>0</v>
      </c>
      <c r="R1599" s="37">
        <f t="shared" si="1400"/>
        <v>0</v>
      </c>
      <c r="S1599" s="37">
        <f t="shared" si="1400"/>
        <v>0</v>
      </c>
      <c r="T1599" s="37">
        <f t="shared" si="1400"/>
        <v>0</v>
      </c>
      <c r="U1599" s="37">
        <f t="shared" si="1400"/>
        <v>0</v>
      </c>
      <c r="V1599" s="37">
        <f t="shared" si="1400"/>
        <v>0</v>
      </c>
      <c r="W1599" s="37">
        <f t="shared" si="1400"/>
        <v>0</v>
      </c>
      <c r="X1599" s="37">
        <f t="shared" si="1400"/>
        <v>0</v>
      </c>
      <c r="Y1599" s="37">
        <f t="shared" si="1400"/>
        <v>0</v>
      </c>
      <c r="Z1599" s="37">
        <f t="shared" si="1400"/>
        <v>0</v>
      </c>
      <c r="AA1599" s="37">
        <f t="shared" si="1400"/>
        <v>0</v>
      </c>
      <c r="AB1599" s="37">
        <f t="shared" si="1400"/>
        <v>0</v>
      </c>
      <c r="AC1599" s="37">
        <f t="shared" si="1400"/>
        <v>0</v>
      </c>
      <c r="AD1599" s="37">
        <f t="shared" si="1400"/>
        <v>0</v>
      </c>
      <c r="AE1599" s="37">
        <f t="shared" si="1400"/>
        <v>0</v>
      </c>
      <c r="AF1599" s="37">
        <f t="shared" si="1400"/>
        <v>0</v>
      </c>
      <c r="AG1599" s="37">
        <f t="shared" si="1400"/>
        <v>0</v>
      </c>
      <c r="AH1599" s="37">
        <f t="shared" si="1400"/>
        <v>0</v>
      </c>
      <c r="AI1599" s="37">
        <f t="shared" si="1400"/>
        <v>0</v>
      </c>
      <c r="AJ1599" s="37">
        <f t="shared" si="1400"/>
        <v>0</v>
      </c>
      <c r="AK1599" s="37">
        <f t="shared" si="1400"/>
        <v>0</v>
      </c>
      <c r="AL1599" s="37">
        <f t="shared" si="1400"/>
        <v>0</v>
      </c>
      <c r="AM1599" s="37">
        <f t="shared" si="1400"/>
        <v>0</v>
      </c>
      <c r="AN1599" s="37">
        <f t="shared" si="1400"/>
        <v>0</v>
      </c>
      <c r="AO1599" s="37">
        <f t="shared" si="1400"/>
        <v>0</v>
      </c>
      <c r="AP1599" s="37">
        <f t="shared" si="1400"/>
        <v>0</v>
      </c>
      <c r="AQ1599" s="37">
        <f t="shared" si="1400"/>
        <v>0</v>
      </c>
      <c r="AR1599" s="37">
        <f t="shared" si="1400"/>
        <v>0</v>
      </c>
      <c r="AS1599" s="37">
        <f t="shared" si="1400"/>
        <v>0</v>
      </c>
      <c r="AT1599" s="37">
        <f t="shared" si="1400"/>
        <v>0</v>
      </c>
      <c r="AU1599" s="37">
        <f t="shared" si="1400"/>
        <v>0</v>
      </c>
      <c r="AV1599" s="37">
        <f t="shared" si="1400"/>
        <v>0</v>
      </c>
      <c r="AW1599" s="37">
        <f t="shared" si="1400"/>
        <v>0</v>
      </c>
      <c r="AY1599" s="33">
        <f>SUM(D1599:AW1599)</f>
        <v>0</v>
      </c>
    </row>
    <row r="1600" spans="1:51">
      <c r="A1600" s="33"/>
      <c r="B1600" s="33" t="s">
        <v>49</v>
      </c>
      <c r="C1600" s="37" t="str">
        <f>C397</f>
        <v>Strain L</v>
      </c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  <c r="AC1600" s="37"/>
      <c r="AD1600" s="37"/>
      <c r="AE1600" s="37"/>
      <c r="AF1600" s="37"/>
      <c r="AG1600" s="37"/>
      <c r="AH1600" s="37"/>
      <c r="AI1600" s="37"/>
      <c r="AJ1600" s="37"/>
      <c r="AK1600" s="37"/>
      <c r="AL1600" s="37"/>
      <c r="AM1600" s="37"/>
      <c r="AN1600" s="37"/>
      <c r="AO1600" s="37"/>
      <c r="AP1600" s="37"/>
      <c r="AQ1600" s="37"/>
      <c r="AR1600" s="37"/>
      <c r="AS1600" s="37"/>
      <c r="AT1600" s="37"/>
      <c r="AU1600" s="37"/>
      <c r="AV1600" s="37"/>
      <c r="AW1600" s="37"/>
      <c r="AY1600" s="33" t="s">
        <v>47</v>
      </c>
    </row>
    <row r="1601" spans="1:51">
      <c r="A1601" s="33"/>
      <c r="B1601" s="33"/>
      <c r="C1601" s="37"/>
      <c r="D1601" s="37">
        <f>IF(D430="",0,(E426-D426)*(D430))</f>
        <v>0</v>
      </c>
      <c r="E1601" s="37">
        <f t="shared" ref="E1601:AW1601" si="1401">IF(E430="",0,(F426-E426)*(E430))</f>
        <v>0</v>
      </c>
      <c r="F1601" s="37">
        <f t="shared" si="1401"/>
        <v>0</v>
      </c>
      <c r="G1601" s="37">
        <f t="shared" si="1401"/>
        <v>0</v>
      </c>
      <c r="H1601" s="37">
        <f t="shared" si="1401"/>
        <v>0</v>
      </c>
      <c r="I1601" s="37">
        <f t="shared" si="1401"/>
        <v>0</v>
      </c>
      <c r="J1601" s="37">
        <f t="shared" si="1401"/>
        <v>0</v>
      </c>
      <c r="K1601" s="37">
        <f t="shared" si="1401"/>
        <v>0</v>
      </c>
      <c r="L1601" s="37">
        <f t="shared" si="1401"/>
        <v>0</v>
      </c>
      <c r="M1601" s="37">
        <f t="shared" si="1401"/>
        <v>0</v>
      </c>
      <c r="N1601" s="37">
        <f t="shared" si="1401"/>
        <v>0</v>
      </c>
      <c r="O1601" s="37">
        <f t="shared" si="1401"/>
        <v>0</v>
      </c>
      <c r="P1601" s="37">
        <f t="shared" si="1401"/>
        <v>0</v>
      </c>
      <c r="Q1601" s="37">
        <f t="shared" si="1401"/>
        <v>0</v>
      </c>
      <c r="R1601" s="37">
        <f t="shared" si="1401"/>
        <v>0</v>
      </c>
      <c r="S1601" s="37">
        <f t="shared" si="1401"/>
        <v>0</v>
      </c>
      <c r="T1601" s="37">
        <f t="shared" si="1401"/>
        <v>0</v>
      </c>
      <c r="U1601" s="37">
        <f t="shared" si="1401"/>
        <v>0</v>
      </c>
      <c r="V1601" s="37">
        <f t="shared" si="1401"/>
        <v>0</v>
      </c>
      <c r="W1601" s="37">
        <f t="shared" si="1401"/>
        <v>0</v>
      </c>
      <c r="X1601" s="37">
        <f t="shared" si="1401"/>
        <v>0</v>
      </c>
      <c r="Y1601" s="37">
        <f t="shared" si="1401"/>
        <v>0</v>
      </c>
      <c r="Z1601" s="37">
        <f t="shared" si="1401"/>
        <v>0</v>
      </c>
      <c r="AA1601" s="37">
        <f t="shared" si="1401"/>
        <v>0</v>
      </c>
      <c r="AB1601" s="37">
        <f t="shared" si="1401"/>
        <v>0</v>
      </c>
      <c r="AC1601" s="37">
        <f t="shared" si="1401"/>
        <v>0</v>
      </c>
      <c r="AD1601" s="37">
        <f t="shared" si="1401"/>
        <v>0</v>
      </c>
      <c r="AE1601" s="37">
        <f t="shared" si="1401"/>
        <v>0</v>
      </c>
      <c r="AF1601" s="37">
        <f t="shared" si="1401"/>
        <v>0</v>
      </c>
      <c r="AG1601" s="37">
        <f t="shared" si="1401"/>
        <v>0</v>
      </c>
      <c r="AH1601" s="37">
        <f t="shared" si="1401"/>
        <v>0</v>
      </c>
      <c r="AI1601" s="37">
        <f t="shared" si="1401"/>
        <v>0</v>
      </c>
      <c r="AJ1601" s="37">
        <f t="shared" si="1401"/>
        <v>0</v>
      </c>
      <c r="AK1601" s="37">
        <f t="shared" si="1401"/>
        <v>0</v>
      </c>
      <c r="AL1601" s="37">
        <f t="shared" si="1401"/>
        <v>0</v>
      </c>
      <c r="AM1601" s="37">
        <f t="shared" si="1401"/>
        <v>0</v>
      </c>
      <c r="AN1601" s="37">
        <f t="shared" si="1401"/>
        <v>0</v>
      </c>
      <c r="AO1601" s="37">
        <f t="shared" si="1401"/>
        <v>0</v>
      </c>
      <c r="AP1601" s="37">
        <f t="shared" si="1401"/>
        <v>0</v>
      </c>
      <c r="AQ1601" s="37">
        <f t="shared" si="1401"/>
        <v>0</v>
      </c>
      <c r="AR1601" s="37">
        <f t="shared" si="1401"/>
        <v>0</v>
      </c>
      <c r="AS1601" s="37">
        <f t="shared" si="1401"/>
        <v>0</v>
      </c>
      <c r="AT1601" s="37">
        <f t="shared" si="1401"/>
        <v>0</v>
      </c>
      <c r="AU1601" s="37">
        <f t="shared" si="1401"/>
        <v>0</v>
      </c>
      <c r="AV1601" s="37">
        <f t="shared" si="1401"/>
        <v>0</v>
      </c>
      <c r="AW1601" s="37">
        <f t="shared" si="1401"/>
        <v>0</v>
      </c>
      <c r="AY1601" s="33">
        <f>SUM(D1601:AW1601)</f>
        <v>0</v>
      </c>
    </row>
    <row r="1602" spans="1:51">
      <c r="A1602" s="33"/>
      <c r="B1602" s="33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  <c r="AC1602" s="37"/>
      <c r="AD1602" s="37"/>
      <c r="AE1602" s="37"/>
      <c r="AF1602" s="37"/>
      <c r="AG1602" s="37"/>
      <c r="AH1602" s="37"/>
      <c r="AI1602" s="37"/>
      <c r="AJ1602" s="37"/>
      <c r="AK1602" s="37"/>
      <c r="AL1602" s="37"/>
      <c r="AM1602" s="37"/>
      <c r="AN1602" s="37"/>
      <c r="AO1602" s="37"/>
      <c r="AP1602" s="37"/>
      <c r="AQ1602" s="37"/>
      <c r="AR1602" s="37"/>
      <c r="AS1602" s="37"/>
      <c r="AT1602" s="37"/>
      <c r="AU1602" s="37"/>
      <c r="AV1602" s="37"/>
      <c r="AW1602" s="37"/>
    </row>
    <row r="1603" spans="1:51">
      <c r="A1603" s="33"/>
      <c r="B1603" s="33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  <c r="AC1603" s="37"/>
      <c r="AD1603" s="37"/>
      <c r="AE1603" s="37"/>
      <c r="AF1603" s="37"/>
      <c r="AG1603" s="37"/>
      <c r="AH1603" s="37"/>
      <c r="AI1603" s="37"/>
      <c r="AJ1603" s="37"/>
      <c r="AK1603" s="37"/>
      <c r="AL1603" s="37"/>
      <c r="AM1603" s="37"/>
      <c r="AN1603" s="37"/>
      <c r="AO1603" s="37"/>
      <c r="AP1603" s="37"/>
      <c r="AQ1603" s="37"/>
      <c r="AR1603" s="37"/>
      <c r="AS1603" s="37"/>
      <c r="AT1603" s="37"/>
      <c r="AU1603" s="37"/>
      <c r="AV1603" s="37"/>
      <c r="AW1603" s="37"/>
    </row>
    <row r="1604" spans="1:51">
      <c r="A1604" s="33"/>
      <c r="B1604" s="33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  <c r="AI1604" s="37"/>
      <c r="AJ1604" s="37"/>
      <c r="AK1604" s="37"/>
      <c r="AL1604" s="37"/>
      <c r="AM1604" s="37"/>
      <c r="AN1604" s="37"/>
      <c r="AO1604" s="37"/>
      <c r="AP1604" s="37"/>
      <c r="AQ1604" s="37"/>
      <c r="AR1604" s="37"/>
      <c r="AS1604" s="37"/>
      <c r="AT1604" s="37"/>
      <c r="AU1604" s="37"/>
      <c r="AV1604" s="37"/>
      <c r="AW1604" s="37"/>
    </row>
    <row r="1605" spans="1:51" ht="16" thickBot="1">
      <c r="A1605" s="33" t="s">
        <v>48</v>
      </c>
      <c r="B1605" s="33" t="s">
        <v>49</v>
      </c>
      <c r="C1605" s="37" t="str">
        <f>C1</f>
        <v>WT</v>
      </c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  <c r="AC1605" s="37"/>
      <c r="AD1605" s="37"/>
      <c r="AE1605" s="37"/>
      <c r="AF1605" s="37"/>
      <c r="AG1605" s="37"/>
      <c r="AH1605" s="37"/>
      <c r="AI1605" s="37"/>
      <c r="AJ1605" s="37"/>
      <c r="AK1605" s="37"/>
      <c r="AL1605" s="37"/>
      <c r="AM1605" s="37"/>
      <c r="AN1605" s="37"/>
      <c r="AO1605" s="37"/>
      <c r="AP1605" s="37"/>
      <c r="AQ1605" s="37"/>
      <c r="AR1605" s="37"/>
      <c r="AS1605" s="37"/>
      <c r="AT1605" s="37"/>
      <c r="AU1605" s="37"/>
      <c r="AV1605" s="37"/>
      <c r="AW1605" s="37"/>
      <c r="AY1605" s="33" t="s">
        <v>50</v>
      </c>
    </row>
    <row r="1606" spans="1:51" ht="16" thickBot="1">
      <c r="A1606" s="33"/>
      <c r="B1606" s="33"/>
      <c r="C1606" s="37">
        <f>IF(C34="",0,IF(C34&gt;0.5,D30,0))</f>
        <v>1</v>
      </c>
      <c r="D1606" s="37">
        <f>IF(D34="",0,IF(D34&gt;0.5,E30,0))</f>
        <v>4</v>
      </c>
      <c r="E1606" s="37">
        <f t="shared" ref="E1606:AW1606" si="1402">IF(E34="",0,IF(E34&gt;0.5,F30,0))</f>
        <v>6</v>
      </c>
      <c r="F1606" s="37">
        <f t="shared" si="1402"/>
        <v>8</v>
      </c>
      <c r="G1606" s="37">
        <f t="shared" si="1402"/>
        <v>11</v>
      </c>
      <c r="H1606" s="37">
        <f t="shared" si="1402"/>
        <v>13</v>
      </c>
      <c r="I1606" s="37">
        <f t="shared" si="1402"/>
        <v>15</v>
      </c>
      <c r="J1606" s="37">
        <f t="shared" si="1402"/>
        <v>18</v>
      </c>
      <c r="K1606" s="37">
        <f t="shared" si="1402"/>
        <v>0</v>
      </c>
      <c r="L1606" s="37">
        <f t="shared" si="1402"/>
        <v>0</v>
      </c>
      <c r="M1606" s="37">
        <f t="shared" si="1402"/>
        <v>0</v>
      </c>
      <c r="N1606" s="37">
        <f t="shared" si="1402"/>
        <v>0</v>
      </c>
      <c r="O1606" s="37">
        <f t="shared" si="1402"/>
        <v>0</v>
      </c>
      <c r="P1606" s="37">
        <f t="shared" si="1402"/>
        <v>0</v>
      </c>
      <c r="Q1606" s="37">
        <f t="shared" si="1402"/>
        <v>0</v>
      </c>
      <c r="R1606" s="37">
        <f t="shared" si="1402"/>
        <v>0</v>
      </c>
      <c r="S1606" s="37">
        <f t="shared" si="1402"/>
        <v>0</v>
      </c>
      <c r="T1606" s="37">
        <f t="shared" si="1402"/>
        <v>0</v>
      </c>
      <c r="U1606" s="37">
        <f t="shared" si="1402"/>
        <v>0</v>
      </c>
      <c r="V1606" s="37">
        <f t="shared" si="1402"/>
        <v>0</v>
      </c>
      <c r="W1606" s="37">
        <f t="shared" si="1402"/>
        <v>0</v>
      </c>
      <c r="X1606" s="37">
        <f t="shared" si="1402"/>
        <v>0</v>
      </c>
      <c r="Y1606" s="37">
        <f t="shared" si="1402"/>
        <v>0</v>
      </c>
      <c r="Z1606" s="37">
        <f t="shared" si="1402"/>
        <v>0</v>
      </c>
      <c r="AA1606" s="37">
        <f t="shared" si="1402"/>
        <v>0</v>
      </c>
      <c r="AB1606" s="37">
        <f t="shared" si="1402"/>
        <v>0</v>
      </c>
      <c r="AC1606" s="37">
        <f t="shared" si="1402"/>
        <v>0</v>
      </c>
      <c r="AD1606" s="37">
        <f t="shared" si="1402"/>
        <v>0</v>
      </c>
      <c r="AE1606" s="37">
        <f t="shared" si="1402"/>
        <v>0</v>
      </c>
      <c r="AF1606" s="37">
        <f t="shared" si="1402"/>
        <v>0</v>
      </c>
      <c r="AG1606" s="37">
        <f t="shared" si="1402"/>
        <v>0</v>
      </c>
      <c r="AH1606" s="37">
        <f t="shared" si="1402"/>
        <v>0</v>
      </c>
      <c r="AI1606" s="37">
        <f t="shared" si="1402"/>
        <v>0</v>
      </c>
      <c r="AJ1606" s="37">
        <f t="shared" si="1402"/>
        <v>0</v>
      </c>
      <c r="AK1606" s="37">
        <f t="shared" si="1402"/>
        <v>0</v>
      </c>
      <c r="AL1606" s="37">
        <f t="shared" si="1402"/>
        <v>0</v>
      </c>
      <c r="AM1606" s="37">
        <f t="shared" si="1402"/>
        <v>0</v>
      </c>
      <c r="AN1606" s="37">
        <f t="shared" si="1402"/>
        <v>0</v>
      </c>
      <c r="AO1606" s="37">
        <f t="shared" si="1402"/>
        <v>0</v>
      </c>
      <c r="AP1606" s="37">
        <f t="shared" si="1402"/>
        <v>0</v>
      </c>
      <c r="AQ1606" s="37">
        <f t="shared" si="1402"/>
        <v>0</v>
      </c>
      <c r="AR1606" s="37">
        <f t="shared" si="1402"/>
        <v>0</v>
      </c>
      <c r="AS1606" s="37">
        <f t="shared" si="1402"/>
        <v>0</v>
      </c>
      <c r="AT1606" s="37">
        <f t="shared" si="1402"/>
        <v>0</v>
      </c>
      <c r="AU1606" s="37">
        <f t="shared" si="1402"/>
        <v>0</v>
      </c>
      <c r="AV1606" s="37">
        <f t="shared" si="1402"/>
        <v>0</v>
      </c>
      <c r="AW1606" s="37">
        <f t="shared" si="1402"/>
        <v>0</v>
      </c>
      <c r="AY1606" s="49">
        <f>MAX(C1606:AW1606)</f>
        <v>18</v>
      </c>
    </row>
    <row r="1607" spans="1:51" ht="16" thickBot="1">
      <c r="A1607" s="33"/>
      <c r="B1607" s="33" t="s">
        <v>49</v>
      </c>
      <c r="C1607" s="37" t="str">
        <f>C37</f>
        <v>ama-1</v>
      </c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  <c r="AC1607" s="37"/>
      <c r="AD1607" s="37"/>
      <c r="AE1607" s="37"/>
      <c r="AF1607" s="37"/>
      <c r="AG1607" s="37"/>
      <c r="AH1607" s="37"/>
      <c r="AI1607" s="37"/>
      <c r="AJ1607" s="37"/>
      <c r="AK1607" s="37"/>
      <c r="AL1607" s="37"/>
      <c r="AM1607" s="37"/>
      <c r="AN1607" s="37"/>
      <c r="AO1607" s="37"/>
      <c r="AP1607" s="37"/>
      <c r="AQ1607" s="37"/>
      <c r="AR1607" s="37"/>
      <c r="AS1607" s="37"/>
      <c r="AT1607" s="37"/>
      <c r="AU1607" s="37"/>
      <c r="AV1607" s="37"/>
      <c r="AW1607" s="37"/>
      <c r="AY1607" s="33" t="s">
        <v>50</v>
      </c>
    </row>
    <row r="1608" spans="1:51" ht="16" thickBot="1">
      <c r="A1608" s="33"/>
      <c r="B1608" s="33"/>
      <c r="C1608" s="37">
        <f>IF(C70="",0,IF(C70&gt;0.5,D66,0))</f>
        <v>1</v>
      </c>
      <c r="D1608" s="37">
        <f>IF(D70="",0,IF(D70&gt;0.5,E66,0))</f>
        <v>4</v>
      </c>
      <c r="E1608" s="37">
        <f t="shared" ref="E1608:AW1608" si="1403">IF(E70="",0,IF(E70&gt;0.5,F66,0))</f>
        <v>6</v>
      </c>
      <c r="F1608" s="37">
        <f t="shared" si="1403"/>
        <v>8</v>
      </c>
      <c r="G1608" s="37">
        <f t="shared" si="1403"/>
        <v>11</v>
      </c>
      <c r="H1608" s="37">
        <f t="shared" si="1403"/>
        <v>13</v>
      </c>
      <c r="I1608" s="37">
        <f t="shared" si="1403"/>
        <v>15</v>
      </c>
      <c r="J1608" s="37">
        <f t="shared" si="1403"/>
        <v>18</v>
      </c>
      <c r="K1608" s="37">
        <f t="shared" si="1403"/>
        <v>0</v>
      </c>
      <c r="L1608" s="37">
        <f t="shared" si="1403"/>
        <v>0</v>
      </c>
      <c r="M1608" s="37">
        <f t="shared" si="1403"/>
        <v>0</v>
      </c>
      <c r="N1608" s="37">
        <f t="shared" si="1403"/>
        <v>0</v>
      </c>
      <c r="O1608" s="37">
        <f t="shared" si="1403"/>
        <v>0</v>
      </c>
      <c r="P1608" s="37">
        <f t="shared" si="1403"/>
        <v>0</v>
      </c>
      <c r="Q1608" s="37">
        <f t="shared" si="1403"/>
        <v>0</v>
      </c>
      <c r="R1608" s="37">
        <f t="shared" si="1403"/>
        <v>0</v>
      </c>
      <c r="S1608" s="37">
        <f t="shared" si="1403"/>
        <v>0</v>
      </c>
      <c r="T1608" s="37">
        <f t="shared" si="1403"/>
        <v>0</v>
      </c>
      <c r="U1608" s="37">
        <f t="shared" si="1403"/>
        <v>0</v>
      </c>
      <c r="V1608" s="37">
        <f t="shared" si="1403"/>
        <v>0</v>
      </c>
      <c r="W1608" s="37">
        <f t="shared" si="1403"/>
        <v>0</v>
      </c>
      <c r="X1608" s="37">
        <f t="shared" si="1403"/>
        <v>0</v>
      </c>
      <c r="Y1608" s="37">
        <f t="shared" si="1403"/>
        <v>0</v>
      </c>
      <c r="Z1608" s="37">
        <f t="shared" si="1403"/>
        <v>0</v>
      </c>
      <c r="AA1608" s="37">
        <f t="shared" si="1403"/>
        <v>0</v>
      </c>
      <c r="AB1608" s="37">
        <f t="shared" si="1403"/>
        <v>0</v>
      </c>
      <c r="AC1608" s="37">
        <f t="shared" si="1403"/>
        <v>0</v>
      </c>
      <c r="AD1608" s="37">
        <f t="shared" si="1403"/>
        <v>0</v>
      </c>
      <c r="AE1608" s="37">
        <f t="shared" si="1403"/>
        <v>0</v>
      </c>
      <c r="AF1608" s="37">
        <f t="shared" si="1403"/>
        <v>0</v>
      </c>
      <c r="AG1608" s="37">
        <f t="shared" si="1403"/>
        <v>0</v>
      </c>
      <c r="AH1608" s="37">
        <f t="shared" si="1403"/>
        <v>0</v>
      </c>
      <c r="AI1608" s="37">
        <f t="shared" si="1403"/>
        <v>0</v>
      </c>
      <c r="AJ1608" s="37">
        <f t="shared" si="1403"/>
        <v>0</v>
      </c>
      <c r="AK1608" s="37">
        <f t="shared" si="1403"/>
        <v>0</v>
      </c>
      <c r="AL1608" s="37">
        <f t="shared" si="1403"/>
        <v>0</v>
      </c>
      <c r="AM1608" s="37">
        <f t="shared" si="1403"/>
        <v>0</v>
      </c>
      <c r="AN1608" s="37">
        <f t="shared" si="1403"/>
        <v>0</v>
      </c>
      <c r="AO1608" s="37">
        <f t="shared" si="1403"/>
        <v>0</v>
      </c>
      <c r="AP1608" s="37">
        <f t="shared" si="1403"/>
        <v>0</v>
      </c>
      <c r="AQ1608" s="37">
        <f t="shared" si="1403"/>
        <v>0</v>
      </c>
      <c r="AR1608" s="37">
        <f t="shared" si="1403"/>
        <v>0</v>
      </c>
      <c r="AS1608" s="37">
        <f t="shared" si="1403"/>
        <v>0</v>
      </c>
      <c r="AT1608" s="37">
        <f t="shared" si="1403"/>
        <v>0</v>
      </c>
      <c r="AU1608" s="37">
        <f t="shared" si="1403"/>
        <v>0</v>
      </c>
      <c r="AV1608" s="37">
        <f t="shared" si="1403"/>
        <v>0</v>
      </c>
      <c r="AW1608" s="37">
        <f t="shared" si="1403"/>
        <v>0</v>
      </c>
      <c r="AY1608" s="49">
        <f t="shared" ref="AY1608" si="1404">MAX(C1608:AW1608)</f>
        <v>18</v>
      </c>
    </row>
    <row r="1609" spans="1:51" ht="16" thickBot="1">
      <c r="A1609" s="33"/>
      <c r="B1609" s="33" t="s">
        <v>49</v>
      </c>
      <c r="C1609" s="37" t="str">
        <f>C73</f>
        <v>Strain C</v>
      </c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  <c r="AC1609" s="37"/>
      <c r="AD1609" s="37"/>
      <c r="AE1609" s="37"/>
      <c r="AF1609" s="37"/>
      <c r="AG1609" s="37"/>
      <c r="AH1609" s="37"/>
      <c r="AI1609" s="37"/>
      <c r="AJ1609" s="37"/>
      <c r="AK1609" s="37"/>
      <c r="AL1609" s="37"/>
      <c r="AM1609" s="37"/>
      <c r="AN1609" s="37"/>
      <c r="AO1609" s="37"/>
      <c r="AP1609" s="37"/>
      <c r="AQ1609" s="37"/>
      <c r="AR1609" s="37"/>
      <c r="AS1609" s="37"/>
      <c r="AT1609" s="37"/>
      <c r="AU1609" s="37"/>
      <c r="AV1609" s="37"/>
      <c r="AW1609" s="37"/>
      <c r="AY1609" s="33" t="s">
        <v>50</v>
      </c>
    </row>
    <row r="1610" spans="1:51" ht="16" thickBot="1">
      <c r="A1610" s="33"/>
      <c r="B1610" s="33"/>
      <c r="C1610" s="37" t="e">
        <f>IF(C106="",0,IF(C106&gt;0.5,D102,0))</f>
        <v>#DIV/0!</v>
      </c>
      <c r="D1610" s="37">
        <f>IF(D106="",0,IF(D106&gt;0.5,E102,0))</f>
        <v>0</v>
      </c>
      <c r="E1610" s="37">
        <f t="shared" ref="E1610:AW1610" si="1405">IF(E106="",0,IF(E106&gt;0.5,F102,0))</f>
        <v>0</v>
      </c>
      <c r="F1610" s="37">
        <f t="shared" si="1405"/>
        <v>0</v>
      </c>
      <c r="G1610" s="37">
        <f t="shared" si="1405"/>
        <v>0</v>
      </c>
      <c r="H1610" s="37">
        <f t="shared" si="1405"/>
        <v>0</v>
      </c>
      <c r="I1610" s="37">
        <f t="shared" si="1405"/>
        <v>0</v>
      </c>
      <c r="J1610" s="37">
        <f t="shared" si="1405"/>
        <v>0</v>
      </c>
      <c r="K1610" s="37">
        <f t="shared" si="1405"/>
        <v>0</v>
      </c>
      <c r="L1610" s="37">
        <f t="shared" si="1405"/>
        <v>0</v>
      </c>
      <c r="M1610" s="37">
        <f t="shared" si="1405"/>
        <v>0</v>
      </c>
      <c r="N1610" s="37">
        <f t="shared" si="1405"/>
        <v>0</v>
      </c>
      <c r="O1610" s="37">
        <f t="shared" si="1405"/>
        <v>0</v>
      </c>
      <c r="P1610" s="37">
        <f t="shared" si="1405"/>
        <v>0</v>
      </c>
      <c r="Q1610" s="37">
        <f t="shared" si="1405"/>
        <v>0</v>
      </c>
      <c r="R1610" s="37">
        <f t="shared" si="1405"/>
        <v>0</v>
      </c>
      <c r="S1610" s="37">
        <f t="shared" si="1405"/>
        <v>0</v>
      </c>
      <c r="T1610" s="37">
        <f t="shared" si="1405"/>
        <v>0</v>
      </c>
      <c r="U1610" s="37">
        <f t="shared" si="1405"/>
        <v>0</v>
      </c>
      <c r="V1610" s="37">
        <f t="shared" si="1405"/>
        <v>0</v>
      </c>
      <c r="W1610" s="37">
        <f t="shared" si="1405"/>
        <v>0</v>
      </c>
      <c r="X1610" s="37">
        <f t="shared" si="1405"/>
        <v>0</v>
      </c>
      <c r="Y1610" s="37">
        <f t="shared" si="1405"/>
        <v>0</v>
      </c>
      <c r="Z1610" s="37">
        <f t="shared" si="1405"/>
        <v>0</v>
      </c>
      <c r="AA1610" s="37">
        <f t="shared" si="1405"/>
        <v>0</v>
      </c>
      <c r="AB1610" s="37">
        <f t="shared" si="1405"/>
        <v>0</v>
      </c>
      <c r="AC1610" s="37">
        <f t="shared" si="1405"/>
        <v>0</v>
      </c>
      <c r="AD1610" s="37">
        <f t="shared" si="1405"/>
        <v>0</v>
      </c>
      <c r="AE1610" s="37">
        <f t="shared" si="1405"/>
        <v>0</v>
      </c>
      <c r="AF1610" s="37">
        <f t="shared" si="1405"/>
        <v>0</v>
      </c>
      <c r="AG1610" s="37">
        <f t="shared" si="1405"/>
        <v>0</v>
      </c>
      <c r="AH1610" s="37">
        <f t="shared" si="1405"/>
        <v>0</v>
      </c>
      <c r="AI1610" s="37">
        <f t="shared" si="1405"/>
        <v>0</v>
      </c>
      <c r="AJ1610" s="37">
        <f t="shared" si="1405"/>
        <v>0</v>
      </c>
      <c r="AK1610" s="37">
        <f t="shared" si="1405"/>
        <v>0</v>
      </c>
      <c r="AL1610" s="37">
        <f t="shared" si="1405"/>
        <v>0</v>
      </c>
      <c r="AM1610" s="37">
        <f t="shared" si="1405"/>
        <v>0</v>
      </c>
      <c r="AN1610" s="37">
        <f t="shared" si="1405"/>
        <v>0</v>
      </c>
      <c r="AO1610" s="37">
        <f t="shared" si="1405"/>
        <v>0</v>
      </c>
      <c r="AP1610" s="37">
        <f t="shared" si="1405"/>
        <v>0</v>
      </c>
      <c r="AQ1610" s="37">
        <f t="shared" si="1405"/>
        <v>0</v>
      </c>
      <c r="AR1610" s="37">
        <f t="shared" si="1405"/>
        <v>0</v>
      </c>
      <c r="AS1610" s="37">
        <f t="shared" si="1405"/>
        <v>0</v>
      </c>
      <c r="AT1610" s="37">
        <f t="shared" si="1405"/>
        <v>0</v>
      </c>
      <c r="AU1610" s="37">
        <f t="shared" si="1405"/>
        <v>0</v>
      </c>
      <c r="AV1610" s="37">
        <f t="shared" si="1405"/>
        <v>0</v>
      </c>
      <c r="AW1610" s="37">
        <f t="shared" si="1405"/>
        <v>0</v>
      </c>
      <c r="AY1610" s="49" t="e">
        <f t="shared" ref="AY1610:AY1612" si="1406">MAX(C1610:AW1610)</f>
        <v>#DIV/0!</v>
      </c>
    </row>
    <row r="1611" spans="1:51" ht="16" thickBot="1">
      <c r="A1611" s="33"/>
      <c r="B1611" s="33" t="s">
        <v>49</v>
      </c>
      <c r="C1611" s="37" t="str">
        <f>C109</f>
        <v>Strain D</v>
      </c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  <c r="AC1611" s="37"/>
      <c r="AD1611" s="37"/>
      <c r="AE1611" s="37"/>
      <c r="AF1611" s="37"/>
      <c r="AG1611" s="37"/>
      <c r="AH1611" s="37"/>
      <c r="AI1611" s="37"/>
      <c r="AJ1611" s="37"/>
      <c r="AK1611" s="37"/>
      <c r="AL1611" s="37"/>
      <c r="AM1611" s="37"/>
      <c r="AN1611" s="37"/>
      <c r="AO1611" s="37"/>
      <c r="AP1611" s="37"/>
      <c r="AQ1611" s="37"/>
      <c r="AR1611" s="37"/>
      <c r="AS1611" s="37"/>
      <c r="AT1611" s="37"/>
      <c r="AU1611" s="37"/>
      <c r="AV1611" s="37"/>
      <c r="AW1611" s="37"/>
      <c r="AY1611" s="33" t="s">
        <v>50</v>
      </c>
    </row>
    <row r="1612" spans="1:51" ht="16" thickBot="1">
      <c r="A1612" s="33"/>
      <c r="B1612" s="33"/>
      <c r="C1612" s="37" t="e">
        <f>IF(C142="",0,IF(C142&gt;0.5,D138,0))</f>
        <v>#DIV/0!</v>
      </c>
      <c r="D1612" s="37">
        <f>IF(D142="",0,IF(D142&gt;0.5,E138,0))</f>
        <v>0</v>
      </c>
      <c r="E1612" s="37">
        <f t="shared" ref="E1612:AW1612" si="1407">IF(E142="",0,IF(E142&gt;0.5,F138,0))</f>
        <v>0</v>
      </c>
      <c r="F1612" s="37">
        <f t="shared" si="1407"/>
        <v>0</v>
      </c>
      <c r="G1612" s="37">
        <f t="shared" si="1407"/>
        <v>0</v>
      </c>
      <c r="H1612" s="37">
        <f t="shared" si="1407"/>
        <v>0</v>
      </c>
      <c r="I1612" s="37">
        <f t="shared" si="1407"/>
        <v>0</v>
      </c>
      <c r="J1612" s="37">
        <f t="shared" si="1407"/>
        <v>0</v>
      </c>
      <c r="K1612" s="37">
        <f t="shared" si="1407"/>
        <v>0</v>
      </c>
      <c r="L1612" s="37">
        <f t="shared" si="1407"/>
        <v>0</v>
      </c>
      <c r="M1612" s="37">
        <f t="shared" si="1407"/>
        <v>0</v>
      </c>
      <c r="N1612" s="37">
        <f t="shared" si="1407"/>
        <v>0</v>
      </c>
      <c r="O1612" s="37">
        <f t="shared" si="1407"/>
        <v>0</v>
      </c>
      <c r="P1612" s="37">
        <f t="shared" si="1407"/>
        <v>0</v>
      </c>
      <c r="Q1612" s="37">
        <f t="shared" si="1407"/>
        <v>0</v>
      </c>
      <c r="R1612" s="37">
        <f t="shared" si="1407"/>
        <v>0</v>
      </c>
      <c r="S1612" s="37">
        <f t="shared" si="1407"/>
        <v>0</v>
      </c>
      <c r="T1612" s="37">
        <f t="shared" si="1407"/>
        <v>0</v>
      </c>
      <c r="U1612" s="37">
        <f t="shared" si="1407"/>
        <v>0</v>
      </c>
      <c r="V1612" s="37">
        <f t="shared" si="1407"/>
        <v>0</v>
      </c>
      <c r="W1612" s="37">
        <f t="shared" si="1407"/>
        <v>0</v>
      </c>
      <c r="X1612" s="37">
        <f t="shared" si="1407"/>
        <v>0</v>
      </c>
      <c r="Y1612" s="37">
        <f t="shared" si="1407"/>
        <v>0</v>
      </c>
      <c r="Z1612" s="37">
        <f t="shared" si="1407"/>
        <v>0</v>
      </c>
      <c r="AA1612" s="37">
        <f t="shared" si="1407"/>
        <v>0</v>
      </c>
      <c r="AB1612" s="37">
        <f t="shared" si="1407"/>
        <v>0</v>
      </c>
      <c r="AC1612" s="37">
        <f t="shared" si="1407"/>
        <v>0</v>
      </c>
      <c r="AD1612" s="37">
        <f t="shared" si="1407"/>
        <v>0</v>
      </c>
      <c r="AE1612" s="37">
        <f t="shared" si="1407"/>
        <v>0</v>
      </c>
      <c r="AF1612" s="37">
        <f t="shared" si="1407"/>
        <v>0</v>
      </c>
      <c r="AG1612" s="37">
        <f t="shared" si="1407"/>
        <v>0</v>
      </c>
      <c r="AH1612" s="37">
        <f t="shared" si="1407"/>
        <v>0</v>
      </c>
      <c r="AI1612" s="37">
        <f t="shared" si="1407"/>
        <v>0</v>
      </c>
      <c r="AJ1612" s="37">
        <f t="shared" si="1407"/>
        <v>0</v>
      </c>
      <c r="AK1612" s="37">
        <f t="shared" si="1407"/>
        <v>0</v>
      </c>
      <c r="AL1612" s="37">
        <f t="shared" si="1407"/>
        <v>0</v>
      </c>
      <c r="AM1612" s="37">
        <f t="shared" si="1407"/>
        <v>0</v>
      </c>
      <c r="AN1612" s="37">
        <f t="shared" si="1407"/>
        <v>0</v>
      </c>
      <c r="AO1612" s="37">
        <f t="shared" si="1407"/>
        <v>0</v>
      </c>
      <c r="AP1612" s="37">
        <f t="shared" si="1407"/>
        <v>0</v>
      </c>
      <c r="AQ1612" s="37">
        <f t="shared" si="1407"/>
        <v>0</v>
      </c>
      <c r="AR1612" s="37">
        <f t="shared" si="1407"/>
        <v>0</v>
      </c>
      <c r="AS1612" s="37">
        <f t="shared" si="1407"/>
        <v>0</v>
      </c>
      <c r="AT1612" s="37">
        <f t="shared" si="1407"/>
        <v>0</v>
      </c>
      <c r="AU1612" s="37">
        <f t="shared" si="1407"/>
        <v>0</v>
      </c>
      <c r="AV1612" s="37">
        <f t="shared" si="1407"/>
        <v>0</v>
      </c>
      <c r="AW1612" s="37">
        <f t="shared" si="1407"/>
        <v>0</v>
      </c>
      <c r="AY1612" s="49" t="e">
        <f t="shared" si="1406"/>
        <v>#DIV/0!</v>
      </c>
    </row>
    <row r="1613" spans="1:51" ht="16" thickBot="1">
      <c r="A1613" s="33"/>
      <c r="B1613" s="33" t="s">
        <v>49</v>
      </c>
      <c r="C1613" s="37" t="str">
        <f>C145</f>
        <v>Strain E</v>
      </c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  <c r="AC1613" s="37"/>
      <c r="AD1613" s="37"/>
      <c r="AE1613" s="37"/>
      <c r="AF1613" s="37"/>
      <c r="AG1613" s="37"/>
      <c r="AH1613" s="37"/>
      <c r="AI1613" s="37"/>
      <c r="AJ1613" s="37"/>
      <c r="AK1613" s="37"/>
      <c r="AL1613" s="37"/>
      <c r="AM1613" s="37"/>
      <c r="AN1613" s="37"/>
      <c r="AO1613" s="37"/>
      <c r="AP1613" s="37"/>
      <c r="AQ1613" s="37"/>
      <c r="AR1613" s="37"/>
      <c r="AS1613" s="37"/>
      <c r="AT1613" s="37"/>
      <c r="AU1613" s="37"/>
      <c r="AV1613" s="37"/>
      <c r="AW1613" s="37"/>
      <c r="AY1613" s="33" t="s">
        <v>50</v>
      </c>
    </row>
    <row r="1614" spans="1:51" ht="16" thickBot="1">
      <c r="A1614" s="33"/>
      <c r="B1614" s="33"/>
      <c r="C1614" s="37" t="e">
        <f>IF(C178="",0,IF(C178&gt;0.5,D174,0))</f>
        <v>#DIV/0!</v>
      </c>
      <c r="D1614" s="37">
        <f>IF(D178="",0,IF(D178&gt;0.5,E174,0))</f>
        <v>0</v>
      </c>
      <c r="E1614" s="37">
        <f t="shared" ref="E1614:AW1614" si="1408">IF(E178="",0,IF(E178&gt;0.5,F174,0))</f>
        <v>0</v>
      </c>
      <c r="F1614" s="37">
        <f t="shared" si="1408"/>
        <v>0</v>
      </c>
      <c r="G1614" s="37">
        <f t="shared" si="1408"/>
        <v>0</v>
      </c>
      <c r="H1614" s="37">
        <f t="shared" si="1408"/>
        <v>0</v>
      </c>
      <c r="I1614" s="37">
        <f t="shared" si="1408"/>
        <v>0</v>
      </c>
      <c r="J1614" s="37">
        <f t="shared" si="1408"/>
        <v>0</v>
      </c>
      <c r="K1614" s="37">
        <f t="shared" si="1408"/>
        <v>0</v>
      </c>
      <c r="L1614" s="37">
        <f t="shared" si="1408"/>
        <v>0</v>
      </c>
      <c r="M1614" s="37">
        <f t="shared" si="1408"/>
        <v>0</v>
      </c>
      <c r="N1614" s="37">
        <f t="shared" si="1408"/>
        <v>0</v>
      </c>
      <c r="O1614" s="37">
        <f t="shared" si="1408"/>
        <v>0</v>
      </c>
      <c r="P1614" s="37">
        <f t="shared" si="1408"/>
        <v>0</v>
      </c>
      <c r="Q1614" s="37">
        <f t="shared" si="1408"/>
        <v>0</v>
      </c>
      <c r="R1614" s="37">
        <f t="shared" si="1408"/>
        <v>0</v>
      </c>
      <c r="S1614" s="37">
        <f t="shared" si="1408"/>
        <v>0</v>
      </c>
      <c r="T1614" s="37">
        <f t="shared" si="1408"/>
        <v>0</v>
      </c>
      <c r="U1614" s="37">
        <f t="shared" si="1408"/>
        <v>0</v>
      </c>
      <c r="V1614" s="37">
        <f t="shared" si="1408"/>
        <v>0</v>
      </c>
      <c r="W1614" s="37">
        <f t="shared" si="1408"/>
        <v>0</v>
      </c>
      <c r="X1614" s="37">
        <f t="shared" si="1408"/>
        <v>0</v>
      </c>
      <c r="Y1614" s="37">
        <f t="shared" si="1408"/>
        <v>0</v>
      </c>
      <c r="Z1614" s="37">
        <f t="shared" si="1408"/>
        <v>0</v>
      </c>
      <c r="AA1614" s="37">
        <f t="shared" si="1408"/>
        <v>0</v>
      </c>
      <c r="AB1614" s="37">
        <f t="shared" si="1408"/>
        <v>0</v>
      </c>
      <c r="AC1614" s="37">
        <f t="shared" si="1408"/>
        <v>0</v>
      </c>
      <c r="AD1614" s="37">
        <f t="shared" si="1408"/>
        <v>0</v>
      </c>
      <c r="AE1614" s="37">
        <f t="shared" si="1408"/>
        <v>0</v>
      </c>
      <c r="AF1614" s="37">
        <f t="shared" si="1408"/>
        <v>0</v>
      </c>
      <c r="AG1614" s="37">
        <f t="shared" si="1408"/>
        <v>0</v>
      </c>
      <c r="AH1614" s="37">
        <f t="shared" si="1408"/>
        <v>0</v>
      </c>
      <c r="AI1614" s="37">
        <f t="shared" si="1408"/>
        <v>0</v>
      </c>
      <c r="AJ1614" s="37">
        <f t="shared" si="1408"/>
        <v>0</v>
      </c>
      <c r="AK1614" s="37">
        <f t="shared" si="1408"/>
        <v>0</v>
      </c>
      <c r="AL1614" s="37">
        <f t="shared" si="1408"/>
        <v>0</v>
      </c>
      <c r="AM1614" s="37">
        <f t="shared" si="1408"/>
        <v>0</v>
      </c>
      <c r="AN1614" s="37">
        <f t="shared" si="1408"/>
        <v>0</v>
      </c>
      <c r="AO1614" s="37">
        <f t="shared" si="1408"/>
        <v>0</v>
      </c>
      <c r="AP1614" s="37">
        <f t="shared" si="1408"/>
        <v>0</v>
      </c>
      <c r="AQ1614" s="37">
        <f t="shared" si="1408"/>
        <v>0</v>
      </c>
      <c r="AR1614" s="37">
        <f t="shared" si="1408"/>
        <v>0</v>
      </c>
      <c r="AS1614" s="37">
        <f t="shared" si="1408"/>
        <v>0</v>
      </c>
      <c r="AT1614" s="37">
        <f t="shared" si="1408"/>
        <v>0</v>
      </c>
      <c r="AU1614" s="37">
        <f t="shared" si="1408"/>
        <v>0</v>
      </c>
      <c r="AV1614" s="37">
        <f t="shared" si="1408"/>
        <v>0</v>
      </c>
      <c r="AW1614" s="37">
        <f t="shared" si="1408"/>
        <v>0</v>
      </c>
      <c r="AY1614" s="49" t="e">
        <f t="shared" ref="AY1614:AY1616" si="1409">MAX(C1614:AW1614)</f>
        <v>#DIV/0!</v>
      </c>
    </row>
    <row r="1615" spans="1:51" ht="16" thickBot="1">
      <c r="A1615" s="33"/>
      <c r="B1615" s="33" t="s">
        <v>49</v>
      </c>
      <c r="C1615" s="37" t="str">
        <f>C181</f>
        <v>Strain F</v>
      </c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  <c r="AC1615" s="37"/>
      <c r="AD1615" s="37"/>
      <c r="AE1615" s="37"/>
      <c r="AF1615" s="37"/>
      <c r="AG1615" s="37"/>
      <c r="AH1615" s="37"/>
      <c r="AI1615" s="37"/>
      <c r="AJ1615" s="37"/>
      <c r="AK1615" s="37"/>
      <c r="AL1615" s="37"/>
      <c r="AM1615" s="37"/>
      <c r="AN1615" s="37"/>
      <c r="AO1615" s="37"/>
      <c r="AP1615" s="37"/>
      <c r="AQ1615" s="37"/>
      <c r="AR1615" s="37"/>
      <c r="AS1615" s="37"/>
      <c r="AT1615" s="37"/>
      <c r="AU1615" s="37"/>
      <c r="AV1615" s="37"/>
      <c r="AW1615" s="37"/>
      <c r="AY1615" s="33" t="s">
        <v>50</v>
      </c>
    </row>
    <row r="1616" spans="1:51" ht="16" thickBot="1">
      <c r="A1616" s="33"/>
      <c r="B1616" s="33"/>
      <c r="C1616" s="37" t="e">
        <f>IF(C214="",0,IF(C214&gt;0.5,D210,0))</f>
        <v>#DIV/0!</v>
      </c>
      <c r="D1616" s="37">
        <f>IF(D214="",0,IF(D214&gt;0.5,E210,0))</f>
        <v>0</v>
      </c>
      <c r="E1616" s="37">
        <f t="shared" ref="E1616:AW1616" si="1410">IF(E214="",0,IF(E214&gt;0.5,F210,0))</f>
        <v>0</v>
      </c>
      <c r="F1616" s="37">
        <f t="shared" si="1410"/>
        <v>0</v>
      </c>
      <c r="G1616" s="37">
        <f t="shared" si="1410"/>
        <v>0</v>
      </c>
      <c r="H1616" s="37">
        <f t="shared" si="1410"/>
        <v>0</v>
      </c>
      <c r="I1616" s="37">
        <f t="shared" si="1410"/>
        <v>0</v>
      </c>
      <c r="J1616" s="37">
        <f t="shared" si="1410"/>
        <v>0</v>
      </c>
      <c r="K1616" s="37">
        <f t="shared" si="1410"/>
        <v>0</v>
      </c>
      <c r="L1616" s="37">
        <f t="shared" si="1410"/>
        <v>0</v>
      </c>
      <c r="M1616" s="37">
        <f t="shared" si="1410"/>
        <v>0</v>
      </c>
      <c r="N1616" s="37">
        <f t="shared" si="1410"/>
        <v>0</v>
      </c>
      <c r="O1616" s="37">
        <f t="shared" si="1410"/>
        <v>0</v>
      </c>
      <c r="P1616" s="37">
        <f t="shared" si="1410"/>
        <v>0</v>
      </c>
      <c r="Q1616" s="37">
        <f t="shared" si="1410"/>
        <v>0</v>
      </c>
      <c r="R1616" s="37">
        <f t="shared" si="1410"/>
        <v>0</v>
      </c>
      <c r="S1616" s="37">
        <f t="shared" si="1410"/>
        <v>0</v>
      </c>
      <c r="T1616" s="37">
        <f t="shared" si="1410"/>
        <v>0</v>
      </c>
      <c r="U1616" s="37">
        <f t="shared" si="1410"/>
        <v>0</v>
      </c>
      <c r="V1616" s="37">
        <f t="shared" si="1410"/>
        <v>0</v>
      </c>
      <c r="W1616" s="37">
        <f t="shared" si="1410"/>
        <v>0</v>
      </c>
      <c r="X1616" s="37">
        <f t="shared" si="1410"/>
        <v>0</v>
      </c>
      <c r="Y1616" s="37">
        <f t="shared" si="1410"/>
        <v>0</v>
      </c>
      <c r="Z1616" s="37">
        <f t="shared" si="1410"/>
        <v>0</v>
      </c>
      <c r="AA1616" s="37">
        <f t="shared" si="1410"/>
        <v>0</v>
      </c>
      <c r="AB1616" s="37">
        <f t="shared" si="1410"/>
        <v>0</v>
      </c>
      <c r="AC1616" s="37">
        <f t="shared" si="1410"/>
        <v>0</v>
      </c>
      <c r="AD1616" s="37">
        <f t="shared" si="1410"/>
        <v>0</v>
      </c>
      <c r="AE1616" s="37">
        <f t="shared" si="1410"/>
        <v>0</v>
      </c>
      <c r="AF1616" s="37">
        <f t="shared" si="1410"/>
        <v>0</v>
      </c>
      <c r="AG1616" s="37">
        <f t="shared" si="1410"/>
        <v>0</v>
      </c>
      <c r="AH1616" s="37">
        <f t="shared" si="1410"/>
        <v>0</v>
      </c>
      <c r="AI1616" s="37">
        <f t="shared" si="1410"/>
        <v>0</v>
      </c>
      <c r="AJ1616" s="37">
        <f t="shared" si="1410"/>
        <v>0</v>
      </c>
      <c r="AK1616" s="37">
        <f t="shared" si="1410"/>
        <v>0</v>
      </c>
      <c r="AL1616" s="37">
        <f t="shared" si="1410"/>
        <v>0</v>
      </c>
      <c r="AM1616" s="37">
        <f t="shared" si="1410"/>
        <v>0</v>
      </c>
      <c r="AN1616" s="37">
        <f t="shared" si="1410"/>
        <v>0</v>
      </c>
      <c r="AO1616" s="37">
        <f t="shared" si="1410"/>
        <v>0</v>
      </c>
      <c r="AP1616" s="37">
        <f t="shared" si="1410"/>
        <v>0</v>
      </c>
      <c r="AQ1616" s="37">
        <f t="shared" si="1410"/>
        <v>0</v>
      </c>
      <c r="AR1616" s="37">
        <f t="shared" si="1410"/>
        <v>0</v>
      </c>
      <c r="AS1616" s="37">
        <f t="shared" si="1410"/>
        <v>0</v>
      </c>
      <c r="AT1616" s="37">
        <f t="shared" si="1410"/>
        <v>0</v>
      </c>
      <c r="AU1616" s="37">
        <f t="shared" si="1410"/>
        <v>0</v>
      </c>
      <c r="AV1616" s="37">
        <f t="shared" si="1410"/>
        <v>0</v>
      </c>
      <c r="AW1616" s="37">
        <f t="shared" si="1410"/>
        <v>0</v>
      </c>
      <c r="AY1616" s="49" t="e">
        <f t="shared" si="1409"/>
        <v>#DIV/0!</v>
      </c>
    </row>
    <row r="1617" spans="1:51" ht="16" thickBot="1">
      <c r="A1617" s="33"/>
      <c r="B1617" s="33" t="s">
        <v>49</v>
      </c>
      <c r="C1617" s="37" t="str">
        <f>C217</f>
        <v>Strain G</v>
      </c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  <c r="AC1617" s="37"/>
      <c r="AD1617" s="37"/>
      <c r="AE1617" s="37"/>
      <c r="AF1617" s="37"/>
      <c r="AG1617" s="37"/>
      <c r="AH1617" s="37"/>
      <c r="AI1617" s="37"/>
      <c r="AJ1617" s="37"/>
      <c r="AK1617" s="37"/>
      <c r="AL1617" s="37"/>
      <c r="AM1617" s="37"/>
      <c r="AN1617" s="37"/>
      <c r="AO1617" s="37"/>
      <c r="AP1617" s="37"/>
      <c r="AQ1617" s="37"/>
      <c r="AR1617" s="37"/>
      <c r="AS1617" s="37"/>
      <c r="AT1617" s="37"/>
      <c r="AU1617" s="37"/>
      <c r="AV1617" s="37"/>
      <c r="AW1617" s="37"/>
      <c r="AY1617" s="33" t="s">
        <v>50</v>
      </c>
    </row>
    <row r="1618" spans="1:51" ht="16" thickBot="1">
      <c r="A1618" s="33"/>
      <c r="B1618" s="33"/>
      <c r="C1618" s="37" t="e">
        <f>IF(C250="",0,IF(C250&gt;0.5,D246,0))</f>
        <v>#DIV/0!</v>
      </c>
      <c r="D1618" s="37">
        <f>IF(D250="",0,IF(D250&gt;0.5,E246,0))</f>
        <v>0</v>
      </c>
      <c r="E1618" s="37">
        <f t="shared" ref="E1618:AW1618" si="1411">IF(E250="",0,IF(E250&gt;0.5,F246,0))</f>
        <v>0</v>
      </c>
      <c r="F1618" s="37">
        <f t="shared" si="1411"/>
        <v>0</v>
      </c>
      <c r="G1618" s="37">
        <f t="shared" si="1411"/>
        <v>0</v>
      </c>
      <c r="H1618" s="37">
        <f t="shared" si="1411"/>
        <v>0</v>
      </c>
      <c r="I1618" s="37">
        <f t="shared" si="1411"/>
        <v>0</v>
      </c>
      <c r="J1618" s="37">
        <f t="shared" si="1411"/>
        <v>0</v>
      </c>
      <c r="K1618" s="37">
        <f t="shared" si="1411"/>
        <v>0</v>
      </c>
      <c r="L1618" s="37">
        <f t="shared" si="1411"/>
        <v>0</v>
      </c>
      <c r="M1618" s="37">
        <f t="shared" si="1411"/>
        <v>0</v>
      </c>
      <c r="N1618" s="37">
        <f t="shared" si="1411"/>
        <v>0</v>
      </c>
      <c r="O1618" s="37">
        <f t="shared" si="1411"/>
        <v>0</v>
      </c>
      <c r="P1618" s="37">
        <f t="shared" si="1411"/>
        <v>0</v>
      </c>
      <c r="Q1618" s="37">
        <f t="shared" si="1411"/>
        <v>0</v>
      </c>
      <c r="R1618" s="37">
        <f t="shared" si="1411"/>
        <v>0</v>
      </c>
      <c r="S1618" s="37">
        <f t="shared" si="1411"/>
        <v>0</v>
      </c>
      <c r="T1618" s="37">
        <f t="shared" si="1411"/>
        <v>0</v>
      </c>
      <c r="U1618" s="37">
        <f t="shared" si="1411"/>
        <v>0</v>
      </c>
      <c r="V1618" s="37">
        <f t="shared" si="1411"/>
        <v>0</v>
      </c>
      <c r="W1618" s="37">
        <f t="shared" si="1411"/>
        <v>0</v>
      </c>
      <c r="X1618" s="37">
        <f t="shared" si="1411"/>
        <v>0</v>
      </c>
      <c r="Y1618" s="37">
        <f t="shared" si="1411"/>
        <v>0</v>
      </c>
      <c r="Z1618" s="37">
        <f t="shared" si="1411"/>
        <v>0</v>
      </c>
      <c r="AA1618" s="37">
        <f t="shared" si="1411"/>
        <v>0</v>
      </c>
      <c r="AB1618" s="37">
        <f t="shared" si="1411"/>
        <v>0</v>
      </c>
      <c r="AC1618" s="37">
        <f t="shared" si="1411"/>
        <v>0</v>
      </c>
      <c r="AD1618" s="37">
        <f t="shared" si="1411"/>
        <v>0</v>
      </c>
      <c r="AE1618" s="37">
        <f t="shared" si="1411"/>
        <v>0</v>
      </c>
      <c r="AF1618" s="37">
        <f t="shared" si="1411"/>
        <v>0</v>
      </c>
      <c r="AG1618" s="37">
        <f t="shared" si="1411"/>
        <v>0</v>
      </c>
      <c r="AH1618" s="37">
        <f t="shared" si="1411"/>
        <v>0</v>
      </c>
      <c r="AI1618" s="37">
        <f t="shared" si="1411"/>
        <v>0</v>
      </c>
      <c r="AJ1618" s="37">
        <f t="shared" si="1411"/>
        <v>0</v>
      </c>
      <c r="AK1618" s="37">
        <f t="shared" si="1411"/>
        <v>0</v>
      </c>
      <c r="AL1618" s="37">
        <f t="shared" si="1411"/>
        <v>0</v>
      </c>
      <c r="AM1618" s="37">
        <f t="shared" si="1411"/>
        <v>0</v>
      </c>
      <c r="AN1618" s="37">
        <f t="shared" si="1411"/>
        <v>0</v>
      </c>
      <c r="AO1618" s="37">
        <f t="shared" si="1411"/>
        <v>0</v>
      </c>
      <c r="AP1618" s="37">
        <f t="shared" si="1411"/>
        <v>0</v>
      </c>
      <c r="AQ1618" s="37">
        <f t="shared" si="1411"/>
        <v>0</v>
      </c>
      <c r="AR1618" s="37">
        <f t="shared" si="1411"/>
        <v>0</v>
      </c>
      <c r="AS1618" s="37">
        <f t="shared" si="1411"/>
        <v>0</v>
      </c>
      <c r="AT1618" s="37">
        <f t="shared" si="1411"/>
        <v>0</v>
      </c>
      <c r="AU1618" s="37">
        <f t="shared" si="1411"/>
        <v>0</v>
      </c>
      <c r="AV1618" s="37">
        <f t="shared" si="1411"/>
        <v>0</v>
      </c>
      <c r="AW1618" s="37">
        <f t="shared" si="1411"/>
        <v>0</v>
      </c>
      <c r="AY1618" s="49" t="e">
        <f t="shared" ref="AY1618:AY1620" si="1412">MAX(C1618:AW1618)</f>
        <v>#DIV/0!</v>
      </c>
    </row>
    <row r="1619" spans="1:51" ht="16" thickBot="1">
      <c r="A1619" s="33"/>
      <c r="B1619" s="33" t="s">
        <v>49</v>
      </c>
      <c r="C1619" s="37" t="str">
        <f>C253</f>
        <v>Strain H</v>
      </c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  <c r="AC1619" s="37"/>
      <c r="AD1619" s="37"/>
      <c r="AE1619" s="37"/>
      <c r="AF1619" s="37"/>
      <c r="AG1619" s="37"/>
      <c r="AH1619" s="37"/>
      <c r="AI1619" s="37"/>
      <c r="AJ1619" s="37"/>
      <c r="AK1619" s="37"/>
      <c r="AL1619" s="37"/>
      <c r="AM1619" s="37"/>
      <c r="AN1619" s="37"/>
      <c r="AO1619" s="37"/>
      <c r="AP1619" s="37"/>
      <c r="AQ1619" s="37"/>
      <c r="AR1619" s="37"/>
      <c r="AS1619" s="37"/>
      <c r="AT1619" s="37"/>
      <c r="AU1619" s="37"/>
      <c r="AV1619" s="37"/>
      <c r="AW1619" s="37"/>
      <c r="AY1619" s="33" t="s">
        <v>50</v>
      </c>
    </row>
    <row r="1620" spans="1:51" ht="16" thickBot="1">
      <c r="A1620" s="33"/>
      <c r="B1620" s="33"/>
      <c r="C1620" s="37" t="e">
        <f>IF(C286="",0,IF(C286&gt;0.5,D282,0))</f>
        <v>#DIV/0!</v>
      </c>
      <c r="D1620" s="37">
        <f>IF(D286="",0,IF(D286&gt;0.5,E282,0))</f>
        <v>0</v>
      </c>
      <c r="E1620" s="37">
        <f t="shared" ref="E1620:AW1620" si="1413">IF(E286="",0,IF(E286&gt;0.5,F282,0))</f>
        <v>0</v>
      </c>
      <c r="F1620" s="37">
        <f t="shared" si="1413"/>
        <v>0</v>
      </c>
      <c r="G1620" s="37">
        <f t="shared" si="1413"/>
        <v>0</v>
      </c>
      <c r="H1620" s="37">
        <f t="shared" si="1413"/>
        <v>0</v>
      </c>
      <c r="I1620" s="37">
        <f t="shared" si="1413"/>
        <v>0</v>
      </c>
      <c r="J1620" s="37">
        <f t="shared" si="1413"/>
        <v>0</v>
      </c>
      <c r="K1620" s="37">
        <f t="shared" si="1413"/>
        <v>0</v>
      </c>
      <c r="L1620" s="37">
        <f t="shared" si="1413"/>
        <v>0</v>
      </c>
      <c r="M1620" s="37">
        <f t="shared" si="1413"/>
        <v>0</v>
      </c>
      <c r="N1620" s="37">
        <f t="shared" si="1413"/>
        <v>0</v>
      </c>
      <c r="O1620" s="37">
        <f t="shared" si="1413"/>
        <v>0</v>
      </c>
      <c r="P1620" s="37">
        <f t="shared" si="1413"/>
        <v>0</v>
      </c>
      <c r="Q1620" s="37">
        <f t="shared" si="1413"/>
        <v>0</v>
      </c>
      <c r="R1620" s="37">
        <f t="shared" si="1413"/>
        <v>0</v>
      </c>
      <c r="S1620" s="37">
        <f t="shared" si="1413"/>
        <v>0</v>
      </c>
      <c r="T1620" s="37">
        <f t="shared" si="1413"/>
        <v>0</v>
      </c>
      <c r="U1620" s="37">
        <f t="shared" si="1413"/>
        <v>0</v>
      </c>
      <c r="V1620" s="37">
        <f t="shared" si="1413"/>
        <v>0</v>
      </c>
      <c r="W1620" s="37">
        <f t="shared" si="1413"/>
        <v>0</v>
      </c>
      <c r="X1620" s="37">
        <f t="shared" si="1413"/>
        <v>0</v>
      </c>
      <c r="Y1620" s="37">
        <f t="shared" si="1413"/>
        <v>0</v>
      </c>
      <c r="Z1620" s="37">
        <f t="shared" si="1413"/>
        <v>0</v>
      </c>
      <c r="AA1620" s="37">
        <f t="shared" si="1413"/>
        <v>0</v>
      </c>
      <c r="AB1620" s="37">
        <f t="shared" si="1413"/>
        <v>0</v>
      </c>
      <c r="AC1620" s="37">
        <f t="shared" si="1413"/>
        <v>0</v>
      </c>
      <c r="AD1620" s="37">
        <f t="shared" si="1413"/>
        <v>0</v>
      </c>
      <c r="AE1620" s="37">
        <f t="shared" si="1413"/>
        <v>0</v>
      </c>
      <c r="AF1620" s="37">
        <f t="shared" si="1413"/>
        <v>0</v>
      </c>
      <c r="AG1620" s="37">
        <f t="shared" si="1413"/>
        <v>0</v>
      </c>
      <c r="AH1620" s="37">
        <f t="shared" si="1413"/>
        <v>0</v>
      </c>
      <c r="AI1620" s="37">
        <f t="shared" si="1413"/>
        <v>0</v>
      </c>
      <c r="AJ1620" s="37">
        <f t="shared" si="1413"/>
        <v>0</v>
      </c>
      <c r="AK1620" s="37">
        <f t="shared" si="1413"/>
        <v>0</v>
      </c>
      <c r="AL1620" s="37">
        <f t="shared" si="1413"/>
        <v>0</v>
      </c>
      <c r="AM1620" s="37">
        <f t="shared" si="1413"/>
        <v>0</v>
      </c>
      <c r="AN1620" s="37">
        <f t="shared" si="1413"/>
        <v>0</v>
      </c>
      <c r="AO1620" s="37">
        <f t="shared" si="1413"/>
        <v>0</v>
      </c>
      <c r="AP1620" s="37">
        <f t="shared" si="1413"/>
        <v>0</v>
      </c>
      <c r="AQ1620" s="37">
        <f t="shared" si="1413"/>
        <v>0</v>
      </c>
      <c r="AR1620" s="37">
        <f t="shared" si="1413"/>
        <v>0</v>
      </c>
      <c r="AS1620" s="37">
        <f t="shared" si="1413"/>
        <v>0</v>
      </c>
      <c r="AT1620" s="37">
        <f t="shared" si="1413"/>
        <v>0</v>
      </c>
      <c r="AU1620" s="37">
        <f t="shared" si="1413"/>
        <v>0</v>
      </c>
      <c r="AV1620" s="37">
        <f t="shared" si="1413"/>
        <v>0</v>
      </c>
      <c r="AW1620" s="37">
        <f t="shared" si="1413"/>
        <v>0</v>
      </c>
      <c r="AY1620" s="49" t="e">
        <f t="shared" si="1412"/>
        <v>#DIV/0!</v>
      </c>
    </row>
    <row r="1621" spans="1:51" ht="16" thickBot="1">
      <c r="A1621" s="33"/>
      <c r="B1621" s="33" t="s">
        <v>49</v>
      </c>
      <c r="C1621" s="37" t="str">
        <f>C289</f>
        <v>Strain I</v>
      </c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  <c r="AC1621" s="37"/>
      <c r="AD1621" s="37"/>
      <c r="AE1621" s="37"/>
      <c r="AF1621" s="37"/>
      <c r="AG1621" s="37"/>
      <c r="AH1621" s="37"/>
      <c r="AI1621" s="37"/>
      <c r="AJ1621" s="37"/>
      <c r="AK1621" s="37"/>
      <c r="AL1621" s="37"/>
      <c r="AM1621" s="37"/>
      <c r="AN1621" s="37"/>
      <c r="AO1621" s="37"/>
      <c r="AP1621" s="37"/>
      <c r="AQ1621" s="37"/>
      <c r="AR1621" s="37"/>
      <c r="AS1621" s="37"/>
      <c r="AT1621" s="37"/>
      <c r="AU1621" s="37"/>
      <c r="AV1621" s="37"/>
      <c r="AW1621" s="37"/>
      <c r="AY1621" s="33" t="s">
        <v>50</v>
      </c>
    </row>
    <row r="1622" spans="1:51" ht="16" thickBot="1">
      <c r="A1622" s="33"/>
      <c r="B1622" s="33"/>
      <c r="C1622" s="37" t="e">
        <f>IF(C322="",0,IF(C322&gt;0.5,D318,0))</f>
        <v>#DIV/0!</v>
      </c>
      <c r="D1622" s="37">
        <f>IF(D322="",0,IF(D322&gt;0.5,E318,0))</f>
        <v>0</v>
      </c>
      <c r="E1622" s="37">
        <f t="shared" ref="E1622:AW1622" si="1414">IF(E322="",0,IF(E322&gt;0.5,F318,0))</f>
        <v>0</v>
      </c>
      <c r="F1622" s="37">
        <f t="shared" si="1414"/>
        <v>0</v>
      </c>
      <c r="G1622" s="37">
        <f t="shared" si="1414"/>
        <v>0</v>
      </c>
      <c r="H1622" s="37">
        <f t="shared" si="1414"/>
        <v>0</v>
      </c>
      <c r="I1622" s="37">
        <f t="shared" si="1414"/>
        <v>0</v>
      </c>
      <c r="J1622" s="37">
        <f t="shared" si="1414"/>
        <v>0</v>
      </c>
      <c r="K1622" s="37">
        <f t="shared" si="1414"/>
        <v>0</v>
      </c>
      <c r="L1622" s="37">
        <f t="shared" si="1414"/>
        <v>0</v>
      </c>
      <c r="M1622" s="37">
        <f t="shared" si="1414"/>
        <v>0</v>
      </c>
      <c r="N1622" s="37">
        <f t="shared" si="1414"/>
        <v>0</v>
      </c>
      <c r="O1622" s="37">
        <f t="shared" si="1414"/>
        <v>0</v>
      </c>
      <c r="P1622" s="37">
        <f t="shared" si="1414"/>
        <v>0</v>
      </c>
      <c r="Q1622" s="37">
        <f t="shared" si="1414"/>
        <v>0</v>
      </c>
      <c r="R1622" s="37">
        <f t="shared" si="1414"/>
        <v>0</v>
      </c>
      <c r="S1622" s="37">
        <f t="shared" si="1414"/>
        <v>0</v>
      </c>
      <c r="T1622" s="37">
        <f t="shared" si="1414"/>
        <v>0</v>
      </c>
      <c r="U1622" s="37">
        <f t="shared" si="1414"/>
        <v>0</v>
      </c>
      <c r="V1622" s="37">
        <f t="shared" si="1414"/>
        <v>0</v>
      </c>
      <c r="W1622" s="37">
        <f t="shared" si="1414"/>
        <v>0</v>
      </c>
      <c r="X1622" s="37">
        <f t="shared" si="1414"/>
        <v>0</v>
      </c>
      <c r="Y1622" s="37">
        <f t="shared" si="1414"/>
        <v>0</v>
      </c>
      <c r="Z1622" s="37">
        <f t="shared" si="1414"/>
        <v>0</v>
      </c>
      <c r="AA1622" s="37">
        <f t="shared" si="1414"/>
        <v>0</v>
      </c>
      <c r="AB1622" s="37">
        <f t="shared" si="1414"/>
        <v>0</v>
      </c>
      <c r="AC1622" s="37">
        <f t="shared" si="1414"/>
        <v>0</v>
      </c>
      <c r="AD1622" s="37">
        <f t="shared" si="1414"/>
        <v>0</v>
      </c>
      <c r="AE1622" s="37">
        <f t="shared" si="1414"/>
        <v>0</v>
      </c>
      <c r="AF1622" s="37">
        <f t="shared" si="1414"/>
        <v>0</v>
      </c>
      <c r="AG1622" s="37">
        <f t="shared" si="1414"/>
        <v>0</v>
      </c>
      <c r="AH1622" s="37">
        <f t="shared" si="1414"/>
        <v>0</v>
      </c>
      <c r="AI1622" s="37">
        <f t="shared" si="1414"/>
        <v>0</v>
      </c>
      <c r="AJ1622" s="37">
        <f t="shared" si="1414"/>
        <v>0</v>
      </c>
      <c r="AK1622" s="37">
        <f t="shared" si="1414"/>
        <v>0</v>
      </c>
      <c r="AL1622" s="37">
        <f t="shared" si="1414"/>
        <v>0</v>
      </c>
      <c r="AM1622" s="37">
        <f t="shared" si="1414"/>
        <v>0</v>
      </c>
      <c r="AN1622" s="37">
        <f t="shared" si="1414"/>
        <v>0</v>
      </c>
      <c r="AO1622" s="37">
        <f t="shared" si="1414"/>
        <v>0</v>
      </c>
      <c r="AP1622" s="37">
        <f t="shared" si="1414"/>
        <v>0</v>
      </c>
      <c r="AQ1622" s="37">
        <f t="shared" si="1414"/>
        <v>0</v>
      </c>
      <c r="AR1622" s="37">
        <f t="shared" si="1414"/>
        <v>0</v>
      </c>
      <c r="AS1622" s="37">
        <f t="shared" si="1414"/>
        <v>0</v>
      </c>
      <c r="AT1622" s="37">
        <f t="shared" si="1414"/>
        <v>0</v>
      </c>
      <c r="AU1622" s="37">
        <f t="shared" si="1414"/>
        <v>0</v>
      </c>
      <c r="AV1622" s="37">
        <f t="shared" si="1414"/>
        <v>0</v>
      </c>
      <c r="AW1622" s="37">
        <f t="shared" si="1414"/>
        <v>0</v>
      </c>
      <c r="AY1622" s="49" t="e">
        <f t="shared" ref="AY1622" si="1415">MAX(C1622:AW1622)</f>
        <v>#DIV/0!</v>
      </c>
    </row>
    <row r="1623" spans="1:51" ht="16" thickBot="1">
      <c r="A1623" s="33"/>
      <c r="B1623" s="33" t="s">
        <v>49</v>
      </c>
      <c r="C1623" s="37" t="str">
        <f>C325</f>
        <v>Strain J</v>
      </c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  <c r="AC1623" s="37"/>
      <c r="AD1623" s="37"/>
      <c r="AE1623" s="37"/>
      <c r="AF1623" s="37"/>
      <c r="AG1623" s="37"/>
      <c r="AH1623" s="37"/>
      <c r="AI1623" s="37"/>
      <c r="AJ1623" s="37"/>
      <c r="AK1623" s="37"/>
      <c r="AL1623" s="37"/>
      <c r="AM1623" s="37"/>
      <c r="AN1623" s="37"/>
      <c r="AO1623" s="37"/>
      <c r="AP1623" s="37"/>
      <c r="AQ1623" s="37"/>
      <c r="AR1623" s="37"/>
      <c r="AS1623" s="37"/>
      <c r="AT1623" s="37"/>
      <c r="AU1623" s="37"/>
      <c r="AV1623" s="37"/>
      <c r="AW1623" s="37"/>
      <c r="AY1623" s="33" t="s">
        <v>50</v>
      </c>
    </row>
    <row r="1624" spans="1:51" ht="16" thickBot="1">
      <c r="A1624" s="33"/>
      <c r="B1624" s="33"/>
      <c r="C1624" s="37" t="e">
        <f>IF(C358="",0,IF(C358&gt;0.5,D354,0))</f>
        <v>#DIV/0!</v>
      </c>
      <c r="D1624" s="37">
        <f>IF(D358="",0,IF(D358&gt;0.5,E354,0))</f>
        <v>0</v>
      </c>
      <c r="E1624" s="37">
        <f t="shared" ref="E1624:AW1624" si="1416">IF(E358="",0,IF(E358&gt;0.5,F354,0))</f>
        <v>0</v>
      </c>
      <c r="F1624" s="37">
        <f t="shared" si="1416"/>
        <v>0</v>
      </c>
      <c r="G1624" s="37">
        <f t="shared" si="1416"/>
        <v>0</v>
      </c>
      <c r="H1624" s="37">
        <f t="shared" si="1416"/>
        <v>0</v>
      </c>
      <c r="I1624" s="37">
        <f t="shared" si="1416"/>
        <v>0</v>
      </c>
      <c r="J1624" s="37">
        <f t="shared" si="1416"/>
        <v>0</v>
      </c>
      <c r="K1624" s="37">
        <f t="shared" si="1416"/>
        <v>0</v>
      </c>
      <c r="L1624" s="37">
        <f t="shared" si="1416"/>
        <v>0</v>
      </c>
      <c r="M1624" s="37">
        <f t="shared" si="1416"/>
        <v>0</v>
      </c>
      <c r="N1624" s="37">
        <f t="shared" si="1416"/>
        <v>0</v>
      </c>
      <c r="O1624" s="37">
        <f t="shared" si="1416"/>
        <v>0</v>
      </c>
      <c r="P1624" s="37">
        <f t="shared" si="1416"/>
        <v>0</v>
      </c>
      <c r="Q1624" s="37">
        <f t="shared" si="1416"/>
        <v>0</v>
      </c>
      <c r="R1624" s="37">
        <f t="shared" si="1416"/>
        <v>0</v>
      </c>
      <c r="S1624" s="37">
        <f t="shared" si="1416"/>
        <v>0</v>
      </c>
      <c r="T1624" s="37">
        <f t="shared" si="1416"/>
        <v>0</v>
      </c>
      <c r="U1624" s="37">
        <f t="shared" si="1416"/>
        <v>0</v>
      </c>
      <c r="V1624" s="37">
        <f t="shared" si="1416"/>
        <v>0</v>
      </c>
      <c r="W1624" s="37">
        <f t="shared" si="1416"/>
        <v>0</v>
      </c>
      <c r="X1624" s="37">
        <f t="shared" si="1416"/>
        <v>0</v>
      </c>
      <c r="Y1624" s="37">
        <f t="shared" si="1416"/>
        <v>0</v>
      </c>
      <c r="Z1624" s="37">
        <f t="shared" si="1416"/>
        <v>0</v>
      </c>
      <c r="AA1624" s="37">
        <f t="shared" si="1416"/>
        <v>0</v>
      </c>
      <c r="AB1624" s="37">
        <f t="shared" si="1416"/>
        <v>0</v>
      </c>
      <c r="AC1624" s="37">
        <f t="shared" si="1416"/>
        <v>0</v>
      </c>
      <c r="AD1624" s="37">
        <f t="shared" si="1416"/>
        <v>0</v>
      </c>
      <c r="AE1624" s="37">
        <f t="shared" si="1416"/>
        <v>0</v>
      </c>
      <c r="AF1624" s="37">
        <f t="shared" si="1416"/>
        <v>0</v>
      </c>
      <c r="AG1624" s="37">
        <f t="shared" si="1416"/>
        <v>0</v>
      </c>
      <c r="AH1624" s="37">
        <f t="shared" si="1416"/>
        <v>0</v>
      </c>
      <c r="AI1624" s="37">
        <f t="shared" si="1416"/>
        <v>0</v>
      </c>
      <c r="AJ1624" s="37">
        <f t="shared" si="1416"/>
        <v>0</v>
      </c>
      <c r="AK1624" s="37">
        <f t="shared" si="1416"/>
        <v>0</v>
      </c>
      <c r="AL1624" s="37">
        <f t="shared" si="1416"/>
        <v>0</v>
      </c>
      <c r="AM1624" s="37">
        <f t="shared" si="1416"/>
        <v>0</v>
      </c>
      <c r="AN1624" s="37">
        <f t="shared" si="1416"/>
        <v>0</v>
      </c>
      <c r="AO1624" s="37">
        <f t="shared" si="1416"/>
        <v>0</v>
      </c>
      <c r="AP1624" s="37">
        <f t="shared" si="1416"/>
        <v>0</v>
      </c>
      <c r="AQ1624" s="37">
        <f t="shared" si="1416"/>
        <v>0</v>
      </c>
      <c r="AR1624" s="37">
        <f t="shared" si="1416"/>
        <v>0</v>
      </c>
      <c r="AS1624" s="37">
        <f t="shared" si="1416"/>
        <v>0</v>
      </c>
      <c r="AT1624" s="37">
        <f t="shared" si="1416"/>
        <v>0</v>
      </c>
      <c r="AU1624" s="37">
        <f t="shared" si="1416"/>
        <v>0</v>
      </c>
      <c r="AV1624" s="37">
        <f t="shared" si="1416"/>
        <v>0</v>
      </c>
      <c r="AW1624" s="37">
        <f t="shared" si="1416"/>
        <v>0</v>
      </c>
      <c r="AY1624" s="49" t="e">
        <f t="shared" ref="AY1624:AY1626" si="1417">MAX(C1624:AW1624)</f>
        <v>#DIV/0!</v>
      </c>
    </row>
    <row r="1625" spans="1:51" ht="16" thickBot="1">
      <c r="A1625" s="33"/>
      <c r="B1625" s="33" t="s">
        <v>49</v>
      </c>
      <c r="C1625" s="37" t="str">
        <f>C361</f>
        <v>Strain K</v>
      </c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  <c r="AC1625" s="37"/>
      <c r="AD1625" s="37"/>
      <c r="AE1625" s="37"/>
      <c r="AF1625" s="37"/>
      <c r="AG1625" s="37"/>
      <c r="AH1625" s="37"/>
      <c r="AI1625" s="37"/>
      <c r="AJ1625" s="37"/>
      <c r="AK1625" s="37"/>
      <c r="AL1625" s="37"/>
      <c r="AM1625" s="37"/>
      <c r="AN1625" s="37"/>
      <c r="AO1625" s="37"/>
      <c r="AP1625" s="37"/>
      <c r="AQ1625" s="37"/>
      <c r="AR1625" s="37"/>
      <c r="AS1625" s="37"/>
      <c r="AT1625" s="37"/>
      <c r="AU1625" s="37"/>
      <c r="AV1625" s="37"/>
      <c r="AW1625" s="37"/>
      <c r="AY1625" s="33" t="s">
        <v>50</v>
      </c>
    </row>
    <row r="1626" spans="1:51" ht="16" thickBot="1">
      <c r="A1626" s="33"/>
      <c r="B1626" s="33"/>
      <c r="C1626" s="37" t="e">
        <f>IF(C394="",0,IF(C394&gt;0.5,D390,0))</f>
        <v>#DIV/0!</v>
      </c>
      <c r="D1626" s="37">
        <f>IF(D394="",0,IF(D394&gt;0.5,E390,0))</f>
        <v>0</v>
      </c>
      <c r="E1626" s="37">
        <f t="shared" ref="E1626:AW1626" si="1418">IF(E394="",0,IF(E394&gt;0.5,F390,0))</f>
        <v>0</v>
      </c>
      <c r="F1626" s="37">
        <f t="shared" si="1418"/>
        <v>0</v>
      </c>
      <c r="G1626" s="37">
        <f t="shared" si="1418"/>
        <v>0</v>
      </c>
      <c r="H1626" s="37">
        <f t="shared" si="1418"/>
        <v>0</v>
      </c>
      <c r="I1626" s="37">
        <f t="shared" si="1418"/>
        <v>0</v>
      </c>
      <c r="J1626" s="37">
        <f t="shared" si="1418"/>
        <v>0</v>
      </c>
      <c r="K1626" s="37">
        <f t="shared" si="1418"/>
        <v>0</v>
      </c>
      <c r="L1626" s="37">
        <f t="shared" si="1418"/>
        <v>0</v>
      </c>
      <c r="M1626" s="37">
        <f t="shared" si="1418"/>
        <v>0</v>
      </c>
      <c r="N1626" s="37">
        <f t="shared" si="1418"/>
        <v>0</v>
      </c>
      <c r="O1626" s="37">
        <f t="shared" si="1418"/>
        <v>0</v>
      </c>
      <c r="P1626" s="37">
        <f t="shared" si="1418"/>
        <v>0</v>
      </c>
      <c r="Q1626" s="37">
        <f t="shared" si="1418"/>
        <v>0</v>
      </c>
      <c r="R1626" s="37">
        <f t="shared" si="1418"/>
        <v>0</v>
      </c>
      <c r="S1626" s="37">
        <f t="shared" si="1418"/>
        <v>0</v>
      </c>
      <c r="T1626" s="37">
        <f t="shared" si="1418"/>
        <v>0</v>
      </c>
      <c r="U1626" s="37">
        <f t="shared" si="1418"/>
        <v>0</v>
      </c>
      <c r="V1626" s="37">
        <f t="shared" si="1418"/>
        <v>0</v>
      </c>
      <c r="W1626" s="37">
        <f t="shared" si="1418"/>
        <v>0</v>
      </c>
      <c r="X1626" s="37">
        <f t="shared" si="1418"/>
        <v>0</v>
      </c>
      <c r="Y1626" s="37">
        <f t="shared" si="1418"/>
        <v>0</v>
      </c>
      <c r="Z1626" s="37">
        <f t="shared" si="1418"/>
        <v>0</v>
      </c>
      <c r="AA1626" s="37">
        <f t="shared" si="1418"/>
        <v>0</v>
      </c>
      <c r="AB1626" s="37">
        <f t="shared" si="1418"/>
        <v>0</v>
      </c>
      <c r="AC1626" s="37">
        <f t="shared" si="1418"/>
        <v>0</v>
      </c>
      <c r="AD1626" s="37">
        <f t="shared" si="1418"/>
        <v>0</v>
      </c>
      <c r="AE1626" s="37">
        <f t="shared" si="1418"/>
        <v>0</v>
      </c>
      <c r="AF1626" s="37">
        <f t="shared" si="1418"/>
        <v>0</v>
      </c>
      <c r="AG1626" s="37">
        <f t="shared" si="1418"/>
        <v>0</v>
      </c>
      <c r="AH1626" s="37">
        <f t="shared" si="1418"/>
        <v>0</v>
      </c>
      <c r="AI1626" s="37">
        <f t="shared" si="1418"/>
        <v>0</v>
      </c>
      <c r="AJ1626" s="37">
        <f t="shared" si="1418"/>
        <v>0</v>
      </c>
      <c r="AK1626" s="37">
        <f t="shared" si="1418"/>
        <v>0</v>
      </c>
      <c r="AL1626" s="37">
        <f t="shared" si="1418"/>
        <v>0</v>
      </c>
      <c r="AM1626" s="37">
        <f t="shared" si="1418"/>
        <v>0</v>
      </c>
      <c r="AN1626" s="37">
        <f t="shared" si="1418"/>
        <v>0</v>
      </c>
      <c r="AO1626" s="37">
        <f t="shared" si="1418"/>
        <v>0</v>
      </c>
      <c r="AP1626" s="37">
        <f t="shared" si="1418"/>
        <v>0</v>
      </c>
      <c r="AQ1626" s="37">
        <f t="shared" si="1418"/>
        <v>0</v>
      </c>
      <c r="AR1626" s="37">
        <f t="shared" si="1418"/>
        <v>0</v>
      </c>
      <c r="AS1626" s="37">
        <f t="shared" si="1418"/>
        <v>0</v>
      </c>
      <c r="AT1626" s="37">
        <f t="shared" si="1418"/>
        <v>0</v>
      </c>
      <c r="AU1626" s="37">
        <f t="shared" si="1418"/>
        <v>0</v>
      </c>
      <c r="AV1626" s="37">
        <f t="shared" si="1418"/>
        <v>0</v>
      </c>
      <c r="AW1626" s="37">
        <f t="shared" si="1418"/>
        <v>0</v>
      </c>
      <c r="AY1626" s="49" t="e">
        <f t="shared" si="1417"/>
        <v>#DIV/0!</v>
      </c>
    </row>
    <row r="1627" spans="1:51" ht="16" thickBot="1">
      <c r="A1627" s="33"/>
      <c r="B1627" s="33" t="s">
        <v>49</v>
      </c>
      <c r="C1627" s="37" t="str">
        <f>C397</f>
        <v>Strain L</v>
      </c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  <c r="AC1627" s="37"/>
      <c r="AD1627" s="37"/>
      <c r="AE1627" s="37"/>
      <c r="AF1627" s="37"/>
      <c r="AG1627" s="37"/>
      <c r="AH1627" s="37"/>
      <c r="AI1627" s="37"/>
      <c r="AJ1627" s="37"/>
      <c r="AK1627" s="37"/>
      <c r="AL1627" s="37"/>
      <c r="AM1627" s="37"/>
      <c r="AN1627" s="37"/>
      <c r="AO1627" s="37"/>
      <c r="AP1627" s="37"/>
      <c r="AQ1627" s="37"/>
      <c r="AR1627" s="37"/>
      <c r="AS1627" s="37"/>
      <c r="AT1627" s="37"/>
      <c r="AU1627" s="37"/>
      <c r="AV1627" s="37"/>
      <c r="AW1627" s="37"/>
      <c r="AY1627" s="33" t="s">
        <v>50</v>
      </c>
    </row>
    <row r="1628" spans="1:51" ht="16" thickBot="1">
      <c r="A1628" s="33"/>
      <c r="B1628" s="33"/>
      <c r="C1628" s="37" t="e">
        <f>IF(C430="",0,IF(C430&gt;0.5,D426,0))</f>
        <v>#DIV/0!</v>
      </c>
      <c r="D1628" s="37">
        <f>IF(D430="",0,IF(D430&gt;0.5,E426,0))</f>
        <v>0</v>
      </c>
      <c r="E1628" s="37">
        <f t="shared" ref="E1628:AW1628" si="1419">IF(E430="",0,IF(E430&gt;0.5,F426,0))</f>
        <v>0</v>
      </c>
      <c r="F1628" s="37">
        <f t="shared" si="1419"/>
        <v>0</v>
      </c>
      <c r="G1628" s="37">
        <f t="shared" si="1419"/>
        <v>0</v>
      </c>
      <c r="H1628" s="37">
        <f t="shared" si="1419"/>
        <v>0</v>
      </c>
      <c r="I1628" s="37">
        <f t="shared" si="1419"/>
        <v>0</v>
      </c>
      <c r="J1628" s="37">
        <f t="shared" si="1419"/>
        <v>0</v>
      </c>
      <c r="K1628" s="37">
        <f t="shared" si="1419"/>
        <v>0</v>
      </c>
      <c r="L1628" s="37">
        <f t="shared" si="1419"/>
        <v>0</v>
      </c>
      <c r="M1628" s="37">
        <f t="shared" si="1419"/>
        <v>0</v>
      </c>
      <c r="N1628" s="37">
        <f t="shared" si="1419"/>
        <v>0</v>
      </c>
      <c r="O1628" s="37">
        <f t="shared" si="1419"/>
        <v>0</v>
      </c>
      <c r="P1628" s="37">
        <f t="shared" si="1419"/>
        <v>0</v>
      </c>
      <c r="Q1628" s="37">
        <f t="shared" si="1419"/>
        <v>0</v>
      </c>
      <c r="R1628" s="37">
        <f t="shared" si="1419"/>
        <v>0</v>
      </c>
      <c r="S1628" s="37">
        <f t="shared" si="1419"/>
        <v>0</v>
      </c>
      <c r="T1628" s="37">
        <f t="shared" si="1419"/>
        <v>0</v>
      </c>
      <c r="U1628" s="37">
        <f t="shared" si="1419"/>
        <v>0</v>
      </c>
      <c r="V1628" s="37">
        <f t="shared" si="1419"/>
        <v>0</v>
      </c>
      <c r="W1628" s="37">
        <f t="shared" si="1419"/>
        <v>0</v>
      </c>
      <c r="X1628" s="37">
        <f t="shared" si="1419"/>
        <v>0</v>
      </c>
      <c r="Y1628" s="37">
        <f t="shared" si="1419"/>
        <v>0</v>
      </c>
      <c r="Z1628" s="37">
        <f t="shared" si="1419"/>
        <v>0</v>
      </c>
      <c r="AA1628" s="37">
        <f t="shared" si="1419"/>
        <v>0</v>
      </c>
      <c r="AB1628" s="37">
        <f t="shared" si="1419"/>
        <v>0</v>
      </c>
      <c r="AC1628" s="37">
        <f t="shared" si="1419"/>
        <v>0</v>
      </c>
      <c r="AD1628" s="37">
        <f t="shared" si="1419"/>
        <v>0</v>
      </c>
      <c r="AE1628" s="37">
        <f t="shared" si="1419"/>
        <v>0</v>
      </c>
      <c r="AF1628" s="37">
        <f t="shared" si="1419"/>
        <v>0</v>
      </c>
      <c r="AG1628" s="37">
        <f t="shared" si="1419"/>
        <v>0</v>
      </c>
      <c r="AH1628" s="37">
        <f t="shared" si="1419"/>
        <v>0</v>
      </c>
      <c r="AI1628" s="37">
        <f t="shared" si="1419"/>
        <v>0</v>
      </c>
      <c r="AJ1628" s="37">
        <f t="shared" si="1419"/>
        <v>0</v>
      </c>
      <c r="AK1628" s="37">
        <f t="shared" si="1419"/>
        <v>0</v>
      </c>
      <c r="AL1628" s="37">
        <f t="shared" si="1419"/>
        <v>0</v>
      </c>
      <c r="AM1628" s="37">
        <f t="shared" si="1419"/>
        <v>0</v>
      </c>
      <c r="AN1628" s="37">
        <f t="shared" si="1419"/>
        <v>0</v>
      </c>
      <c r="AO1628" s="37">
        <f t="shared" si="1419"/>
        <v>0</v>
      </c>
      <c r="AP1628" s="37">
        <f t="shared" si="1419"/>
        <v>0</v>
      </c>
      <c r="AQ1628" s="37">
        <f t="shared" si="1419"/>
        <v>0</v>
      </c>
      <c r="AR1628" s="37">
        <f t="shared" si="1419"/>
        <v>0</v>
      </c>
      <c r="AS1628" s="37">
        <f t="shared" si="1419"/>
        <v>0</v>
      </c>
      <c r="AT1628" s="37">
        <f t="shared" si="1419"/>
        <v>0</v>
      </c>
      <c r="AU1628" s="37">
        <f t="shared" si="1419"/>
        <v>0</v>
      </c>
      <c r="AV1628" s="37">
        <f t="shared" si="1419"/>
        <v>0</v>
      </c>
      <c r="AW1628" s="37">
        <f t="shared" si="1419"/>
        <v>0</v>
      </c>
      <c r="AY1628" s="49" t="e">
        <f t="shared" ref="AY1628" si="1420">MAX(C1628:AW1628)</f>
        <v>#DIV/0!</v>
      </c>
    </row>
    <row r="1629" spans="1:51">
      <c r="A1629" s="33"/>
      <c r="B1629" s="33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  <c r="AC1629" s="37"/>
      <c r="AD1629" s="37"/>
      <c r="AE1629" s="37"/>
      <c r="AF1629" s="37"/>
      <c r="AG1629" s="37"/>
      <c r="AH1629" s="37"/>
      <c r="AI1629" s="37"/>
      <c r="AJ1629" s="37"/>
      <c r="AK1629" s="37"/>
      <c r="AL1629" s="37"/>
      <c r="AM1629" s="37"/>
      <c r="AN1629" s="37"/>
      <c r="AO1629" s="37"/>
      <c r="AP1629" s="37"/>
      <c r="AQ1629" s="37"/>
      <c r="AR1629" s="37"/>
      <c r="AS1629" s="37"/>
      <c r="AT1629" s="37"/>
      <c r="AU1629" s="37"/>
      <c r="AV1629" s="37"/>
      <c r="AW1629" s="37"/>
    </row>
    <row r="1630" spans="1:51">
      <c r="A1630" s="33"/>
      <c r="B1630" s="33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  <c r="AC1630" s="37"/>
      <c r="AD1630" s="37"/>
      <c r="AE1630" s="37"/>
      <c r="AF1630" s="37"/>
      <c r="AG1630" s="37"/>
      <c r="AH1630" s="37"/>
      <c r="AI1630" s="37"/>
      <c r="AJ1630" s="37"/>
      <c r="AK1630" s="37"/>
      <c r="AL1630" s="37"/>
      <c r="AM1630" s="37"/>
      <c r="AN1630" s="37"/>
      <c r="AO1630" s="37"/>
      <c r="AP1630" s="37"/>
      <c r="AQ1630" s="37"/>
      <c r="AR1630" s="37"/>
      <c r="AS1630" s="37"/>
      <c r="AT1630" s="37"/>
      <c r="AU1630" s="37"/>
      <c r="AV1630" s="37"/>
      <c r="AW1630" s="37"/>
    </row>
    <row r="1631" spans="1:51">
      <c r="A1631" s="33"/>
      <c r="B1631" s="33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  <c r="AC1631" s="37"/>
      <c r="AD1631" s="37"/>
      <c r="AE1631" s="37"/>
      <c r="AF1631" s="37"/>
      <c r="AG1631" s="37"/>
      <c r="AH1631" s="37"/>
      <c r="AI1631" s="37"/>
      <c r="AJ1631" s="37"/>
      <c r="AK1631" s="37"/>
      <c r="AL1631" s="37"/>
      <c r="AM1631" s="37"/>
      <c r="AN1631" s="37"/>
      <c r="AO1631" s="37"/>
      <c r="AP1631" s="37"/>
      <c r="AQ1631" s="37"/>
      <c r="AR1631" s="37"/>
      <c r="AS1631" s="37"/>
      <c r="AT1631" s="37"/>
      <c r="AU1631" s="37"/>
      <c r="AV1631" s="37"/>
      <c r="AW1631" s="37"/>
    </row>
    <row r="1632" spans="1:51">
      <c r="A1632" s="33"/>
      <c r="B1632" s="33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  <c r="AC1632" s="37"/>
      <c r="AD1632" s="37"/>
      <c r="AE1632" s="37"/>
      <c r="AF1632" s="37"/>
      <c r="AG1632" s="37"/>
      <c r="AH1632" s="37"/>
      <c r="AI1632" s="37"/>
      <c r="AJ1632" s="37"/>
      <c r="AK1632" s="37"/>
      <c r="AL1632" s="37"/>
      <c r="AM1632" s="37"/>
      <c r="AN1632" s="37"/>
      <c r="AO1632" s="37"/>
      <c r="AP1632" s="37"/>
      <c r="AQ1632" s="37"/>
      <c r="AR1632" s="37"/>
      <c r="AS1632" s="37"/>
      <c r="AT1632" s="37"/>
      <c r="AU1632" s="37"/>
      <c r="AV1632" s="37"/>
      <c r="AW1632" s="37"/>
    </row>
    <row r="1633" spans="1:49">
      <c r="A1633" s="33"/>
      <c r="B1633" s="33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  <c r="AC1633" s="37"/>
      <c r="AD1633" s="37"/>
      <c r="AE1633" s="37"/>
      <c r="AF1633" s="37"/>
      <c r="AG1633" s="37"/>
      <c r="AH1633" s="37"/>
      <c r="AI1633" s="37"/>
      <c r="AJ1633" s="37"/>
      <c r="AK1633" s="37"/>
      <c r="AL1633" s="37"/>
      <c r="AM1633" s="37"/>
      <c r="AN1633" s="37"/>
      <c r="AO1633" s="37"/>
      <c r="AP1633" s="37"/>
      <c r="AQ1633" s="37"/>
      <c r="AR1633" s="37"/>
      <c r="AS1633" s="37"/>
      <c r="AT1633" s="37"/>
      <c r="AU1633" s="37"/>
      <c r="AV1633" s="37"/>
      <c r="AW1633" s="37"/>
    </row>
    <row r="1634" spans="1:49">
      <c r="A1634" s="33"/>
      <c r="B1634" s="33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  <c r="AC1634" s="37"/>
      <c r="AD1634" s="37"/>
      <c r="AE1634" s="37"/>
      <c r="AF1634" s="37"/>
      <c r="AG1634" s="37"/>
      <c r="AH1634" s="37"/>
      <c r="AI1634" s="37"/>
      <c r="AJ1634" s="37"/>
      <c r="AK1634" s="37"/>
      <c r="AL1634" s="37"/>
      <c r="AM1634" s="37"/>
      <c r="AN1634" s="37"/>
      <c r="AO1634" s="37"/>
      <c r="AP1634" s="37"/>
      <c r="AQ1634" s="37"/>
      <c r="AR1634" s="37"/>
      <c r="AS1634" s="37"/>
      <c r="AT1634" s="37"/>
      <c r="AU1634" s="37"/>
      <c r="AV1634" s="37"/>
      <c r="AW1634" s="37"/>
    </row>
    <row r="1635" spans="1:49">
      <c r="A1635" s="33"/>
      <c r="B1635" s="33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  <c r="AC1635" s="37"/>
      <c r="AD1635" s="37"/>
      <c r="AE1635" s="37"/>
      <c r="AF1635" s="37"/>
      <c r="AG1635" s="37"/>
      <c r="AH1635" s="37"/>
      <c r="AI1635" s="37"/>
      <c r="AJ1635" s="37"/>
      <c r="AK1635" s="37"/>
      <c r="AL1635" s="37"/>
      <c r="AM1635" s="37"/>
      <c r="AN1635" s="37"/>
      <c r="AO1635" s="37"/>
      <c r="AP1635" s="37"/>
      <c r="AQ1635" s="37"/>
      <c r="AR1635" s="37"/>
      <c r="AS1635" s="37"/>
      <c r="AT1635" s="37"/>
      <c r="AU1635" s="37"/>
      <c r="AV1635" s="37"/>
      <c r="AW1635" s="37"/>
    </row>
    <row r="1636" spans="1:49">
      <c r="A1636" s="33"/>
      <c r="B1636" s="33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  <c r="AC1636" s="37"/>
      <c r="AD1636" s="37"/>
      <c r="AE1636" s="37"/>
      <c r="AF1636" s="37"/>
      <c r="AG1636" s="37"/>
      <c r="AH1636" s="37"/>
      <c r="AI1636" s="37"/>
      <c r="AJ1636" s="37"/>
      <c r="AK1636" s="37"/>
      <c r="AL1636" s="37"/>
      <c r="AM1636" s="37"/>
      <c r="AN1636" s="37"/>
      <c r="AO1636" s="37"/>
      <c r="AP1636" s="37"/>
      <c r="AQ1636" s="37"/>
      <c r="AR1636" s="37"/>
      <c r="AS1636" s="37"/>
      <c r="AT1636" s="37"/>
      <c r="AU1636" s="37"/>
      <c r="AV1636" s="37"/>
      <c r="AW1636" s="37"/>
    </row>
    <row r="1637" spans="1:49">
      <c r="A1637" s="33"/>
      <c r="B1637" s="33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  <c r="AC1637" s="37"/>
      <c r="AD1637" s="37"/>
      <c r="AE1637" s="37"/>
      <c r="AF1637" s="37"/>
      <c r="AG1637" s="37"/>
      <c r="AH1637" s="37"/>
      <c r="AI1637" s="37"/>
      <c r="AJ1637" s="37"/>
      <c r="AK1637" s="37"/>
      <c r="AL1637" s="37"/>
      <c r="AM1637" s="37"/>
      <c r="AN1637" s="37"/>
      <c r="AO1637" s="37"/>
      <c r="AP1637" s="37"/>
      <c r="AQ1637" s="37"/>
      <c r="AR1637" s="37"/>
      <c r="AS1637" s="37"/>
      <c r="AT1637" s="37"/>
      <c r="AU1637" s="37"/>
      <c r="AV1637" s="37"/>
      <c r="AW1637" s="37"/>
    </row>
    <row r="1638" spans="1:49">
      <c r="A1638" s="33"/>
      <c r="B1638" s="33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  <c r="AC1638" s="37"/>
      <c r="AD1638" s="37"/>
      <c r="AE1638" s="37"/>
      <c r="AF1638" s="37"/>
      <c r="AG1638" s="37"/>
      <c r="AH1638" s="37"/>
      <c r="AI1638" s="37"/>
      <c r="AJ1638" s="37"/>
      <c r="AK1638" s="37"/>
      <c r="AL1638" s="37"/>
      <c r="AM1638" s="37"/>
      <c r="AN1638" s="37"/>
      <c r="AO1638" s="37"/>
      <c r="AP1638" s="37"/>
      <c r="AQ1638" s="37"/>
      <c r="AR1638" s="37"/>
      <c r="AS1638" s="37"/>
      <c r="AT1638" s="37"/>
      <c r="AU1638" s="37"/>
      <c r="AV1638" s="37"/>
      <c r="AW1638" s="37"/>
    </row>
    <row r="1639" spans="1:49">
      <c r="A1639" s="33"/>
      <c r="B1639" s="33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  <c r="AC1639" s="37"/>
      <c r="AD1639" s="37"/>
      <c r="AE1639" s="37"/>
      <c r="AF1639" s="37"/>
      <c r="AG1639" s="37"/>
      <c r="AH1639" s="37"/>
      <c r="AI1639" s="37"/>
      <c r="AJ1639" s="37"/>
      <c r="AK1639" s="37"/>
      <c r="AL1639" s="37"/>
      <c r="AM1639" s="37"/>
      <c r="AN1639" s="37"/>
      <c r="AO1639" s="37"/>
      <c r="AP1639" s="37"/>
      <c r="AQ1639" s="37"/>
      <c r="AR1639" s="37"/>
      <c r="AS1639" s="37"/>
      <c r="AT1639" s="37"/>
      <c r="AU1639" s="37"/>
      <c r="AV1639" s="37"/>
      <c r="AW1639" s="37"/>
    </row>
    <row r="1640" spans="1:49">
      <c r="A1640" s="33"/>
      <c r="B1640" s="33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  <c r="AC1640" s="37"/>
      <c r="AD1640" s="37"/>
      <c r="AE1640" s="37"/>
      <c r="AF1640" s="37"/>
      <c r="AG1640" s="37"/>
      <c r="AH1640" s="37"/>
      <c r="AI1640" s="37"/>
      <c r="AJ1640" s="37"/>
      <c r="AK1640" s="37"/>
      <c r="AL1640" s="37"/>
      <c r="AM1640" s="37"/>
      <c r="AN1640" s="37"/>
      <c r="AO1640" s="37"/>
      <c r="AP1640" s="37"/>
      <c r="AQ1640" s="37"/>
      <c r="AR1640" s="37"/>
      <c r="AS1640" s="37"/>
      <c r="AT1640" s="37"/>
      <c r="AU1640" s="37"/>
      <c r="AV1640" s="37"/>
      <c r="AW1640" s="37"/>
    </row>
    <row r="1641" spans="1:49">
      <c r="A1641" s="33"/>
      <c r="B1641" s="33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  <c r="AC1641" s="37"/>
      <c r="AD1641" s="37"/>
      <c r="AE1641" s="37"/>
      <c r="AF1641" s="37"/>
      <c r="AG1641" s="37"/>
      <c r="AH1641" s="37"/>
      <c r="AI1641" s="37"/>
      <c r="AJ1641" s="37"/>
      <c r="AK1641" s="37"/>
      <c r="AL1641" s="37"/>
      <c r="AM1641" s="37"/>
      <c r="AN1641" s="37"/>
      <c r="AO1641" s="37"/>
      <c r="AP1641" s="37"/>
      <c r="AQ1641" s="37"/>
      <c r="AR1641" s="37"/>
      <c r="AS1641" s="37"/>
      <c r="AT1641" s="37"/>
      <c r="AU1641" s="37"/>
      <c r="AV1641" s="37"/>
      <c r="AW1641" s="37"/>
    </row>
    <row r="1642" spans="1:49">
      <c r="A1642" s="33"/>
      <c r="B1642" s="33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  <c r="AC1642" s="37"/>
      <c r="AD1642" s="37"/>
      <c r="AE1642" s="37"/>
      <c r="AF1642" s="37"/>
      <c r="AG1642" s="37"/>
      <c r="AH1642" s="37"/>
      <c r="AI1642" s="37"/>
      <c r="AJ1642" s="37"/>
      <c r="AK1642" s="37"/>
      <c r="AL1642" s="37"/>
      <c r="AM1642" s="37"/>
      <c r="AN1642" s="37"/>
      <c r="AO1642" s="37"/>
      <c r="AP1642" s="37"/>
      <c r="AQ1642" s="37"/>
      <c r="AR1642" s="37"/>
      <c r="AS1642" s="37"/>
      <c r="AT1642" s="37"/>
      <c r="AU1642" s="37"/>
      <c r="AV1642" s="37"/>
      <c r="AW1642" s="37"/>
    </row>
    <row r="1643" spans="1:49">
      <c r="A1643" s="33" t="s">
        <v>51</v>
      </c>
      <c r="B1643" s="33" t="s">
        <v>52</v>
      </c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  <c r="AC1643" s="37"/>
      <c r="AD1643" s="37"/>
      <c r="AE1643" s="37"/>
      <c r="AF1643" s="37"/>
      <c r="AG1643" s="37"/>
      <c r="AH1643" s="37"/>
      <c r="AI1643" s="37"/>
      <c r="AJ1643" s="37"/>
      <c r="AK1643" s="37"/>
      <c r="AL1643" s="37"/>
      <c r="AM1643" s="37"/>
      <c r="AN1643" s="37"/>
      <c r="AO1643" s="37"/>
      <c r="AP1643" s="37"/>
      <c r="AQ1643" s="37"/>
      <c r="AR1643" s="37"/>
      <c r="AS1643" s="37"/>
      <c r="AT1643" s="37"/>
      <c r="AU1643" s="37"/>
      <c r="AV1643" s="37"/>
      <c r="AW1643" s="37"/>
    </row>
    <row r="1644" spans="1:49">
      <c r="A1644" s="33" t="s">
        <v>53</v>
      </c>
      <c r="B1644" s="33" t="s">
        <v>54</v>
      </c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  <c r="AC1644" s="37"/>
      <c r="AD1644" s="37"/>
      <c r="AE1644" s="37"/>
      <c r="AF1644" s="37"/>
      <c r="AG1644" s="37"/>
      <c r="AH1644" s="37"/>
      <c r="AI1644" s="37"/>
      <c r="AJ1644" s="37"/>
      <c r="AK1644" s="37"/>
      <c r="AL1644" s="37"/>
      <c r="AM1644" s="37"/>
      <c r="AN1644" s="37"/>
      <c r="AO1644" s="37"/>
      <c r="AP1644" s="37"/>
      <c r="AQ1644" s="37"/>
      <c r="AR1644" s="37"/>
      <c r="AS1644" s="37"/>
      <c r="AT1644" s="37"/>
      <c r="AU1644" s="37"/>
      <c r="AV1644" s="37"/>
      <c r="AW1644" s="37"/>
    </row>
    <row r="1645" spans="1:49">
      <c r="A1645" s="33"/>
      <c r="B1645" s="33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  <c r="AC1645" s="37"/>
      <c r="AD1645" s="37"/>
      <c r="AE1645" s="37"/>
      <c r="AF1645" s="37"/>
      <c r="AG1645" s="37"/>
      <c r="AH1645" s="37"/>
      <c r="AI1645" s="37"/>
      <c r="AJ1645" s="37"/>
      <c r="AK1645" s="37"/>
      <c r="AL1645" s="37"/>
      <c r="AM1645" s="37"/>
      <c r="AN1645" s="37"/>
      <c r="AO1645" s="37"/>
      <c r="AP1645" s="37"/>
      <c r="AQ1645" s="37"/>
      <c r="AR1645" s="37"/>
      <c r="AS1645" s="37"/>
      <c r="AT1645" s="37"/>
      <c r="AU1645" s="37"/>
      <c r="AV1645" s="37"/>
      <c r="AW1645" s="37"/>
    </row>
  </sheetData>
  <phoneticPr fontId="7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AW400"/>
  <sheetViews>
    <sheetView workbookViewId="0"/>
  </sheetViews>
  <sheetFormatPr baseColWidth="10" defaultColWidth="8.83203125" defaultRowHeight="20" customHeight="1" x14ac:dyDescent="0"/>
  <cols>
    <col min="1" max="1" width="3.6640625" customWidth="1"/>
    <col min="2" max="3" width="15.6640625" customWidth="1"/>
    <col min="4" max="4" width="3.6640625" customWidth="1"/>
    <col min="5" max="6" width="15.6640625" customWidth="1"/>
    <col min="7" max="7" width="3.6640625" customWidth="1"/>
    <col min="8" max="9" width="15.6640625" customWidth="1"/>
    <col min="10" max="10" width="3.6640625" customWidth="1"/>
    <col min="11" max="12" width="15.6640625" customWidth="1"/>
    <col min="13" max="13" width="3.6640625" customWidth="1"/>
    <col min="14" max="15" width="15.6640625" customWidth="1"/>
  </cols>
  <sheetData>
    <row r="2" spans="2:49" ht="20" customHeight="1">
      <c r="B2" s="2" t="s">
        <v>46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20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2:49" ht="20" customHeight="1">
      <c r="B4" s="17" t="str">
        <f>'Raw Data'!$C1&amp;" versus "</f>
        <v xml:space="preserve">WT versus </v>
      </c>
      <c r="C4" s="16"/>
      <c r="E4" s="17" t="str">
        <f>'Raw Data'!$C73&amp;" versus "</f>
        <v xml:space="preserve">Strain C versus </v>
      </c>
      <c r="F4" s="16"/>
      <c r="H4" s="17" t="str">
        <f>'Raw Data'!$C145&amp;" versus "</f>
        <v xml:space="preserve">Strain E versus </v>
      </c>
      <c r="I4" s="16"/>
      <c r="K4" s="17" t="str">
        <f>'Raw Data'!$C253&amp;" versus "</f>
        <v xml:space="preserve">Strain H versus </v>
      </c>
      <c r="L4" s="16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2:49" ht="20" customHeight="1">
      <c r="B5" s="16" t="str">
        <f>'Raw Data'!$C$37</f>
        <v>ama-1</v>
      </c>
      <c r="C5" s="15" t="str">
        <f>"p = "&amp;FIXED('Raw Data'!$B451,6)</f>
        <v>p = 0,041997</v>
      </c>
      <c r="E5" s="16" t="str">
        <f>'Raw Data'!$C$109</f>
        <v>Strain D</v>
      </c>
      <c r="F5" s="15" t="e">
        <f>"p = "&amp;FIXED('Raw Data'!$B812,6)</f>
        <v>#DIV/0!</v>
      </c>
      <c r="H5" s="16" t="str">
        <f>'Raw Data'!$C$181</f>
        <v>Strain F</v>
      </c>
      <c r="I5" s="15" t="e">
        <f>"p = "&amp;FIXED('Raw Data'!$B1105,6)</f>
        <v>#DIV/0!</v>
      </c>
      <c r="K5" s="16" t="str">
        <f>'Raw Data'!$C$289</f>
        <v>Strain I</v>
      </c>
      <c r="L5" s="15" t="e">
        <f>"p = "&amp;FIXED('Raw Data'!$B1417,6)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2:49" ht="20" customHeight="1">
      <c r="B6" s="16" t="str">
        <f>'Raw Data'!$C$73</f>
        <v>Strain C</v>
      </c>
      <c r="C6" s="15" t="e">
        <f>"p = "&amp;FIXED('Raw Data'!B468,6)</f>
        <v>#DIV/0!</v>
      </c>
      <c r="E6" s="16" t="str">
        <f>'Raw Data'!$C$145</f>
        <v>Strain E</v>
      </c>
      <c r="F6" s="15" t="e">
        <f>"p = "&amp;FIXED('Raw Data'!$B829,6)</f>
        <v>#DIV/0!</v>
      </c>
      <c r="H6" s="16" t="str">
        <f>'Raw Data'!$C$217</f>
        <v>Strain G</v>
      </c>
      <c r="I6" s="15" t="e">
        <f>"p = "&amp;FIXED('Raw Data'!$B1122,6)</f>
        <v>#DIV/0!</v>
      </c>
      <c r="K6" s="16" t="str">
        <f>'Raw Data'!$C$325</f>
        <v>Strain J</v>
      </c>
      <c r="L6" s="15" t="e">
        <f>"p = "&amp;FIXED('Raw Data'!$B1434,6)</f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ht="20" customHeight="1">
      <c r="B7" s="16" t="str">
        <f>'Raw Data'!$C$109</f>
        <v>Strain D</v>
      </c>
      <c r="C7" s="15" t="e">
        <f>"p = "&amp;FIXED('Raw Data'!B485,6)</f>
        <v>#DIV/0!</v>
      </c>
      <c r="E7" s="16" t="str">
        <f>'Raw Data'!$C$181</f>
        <v>Strain F</v>
      </c>
      <c r="F7" s="15" t="e">
        <f>"p = "&amp;FIXED('Raw Data'!$B846,6)</f>
        <v>#DIV/0!</v>
      </c>
      <c r="H7" s="16" t="str">
        <f>'Raw Data'!$C$253</f>
        <v>Strain H</v>
      </c>
      <c r="I7" s="15" t="e">
        <f>"p = "&amp;FIXED('Raw Data'!$B1139,6)</f>
        <v>#DIV/0!</v>
      </c>
      <c r="K7" s="16" t="str">
        <f>'Raw Data'!$C$361</f>
        <v>Strain K</v>
      </c>
      <c r="L7" s="15" t="e">
        <f>"p = "&amp;FIXED('Raw Data'!$B1451,6)</f>
        <v>#DIV/0!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ht="20" customHeight="1">
      <c r="B8" s="16" t="str">
        <f>'Raw Data'!$C$145</f>
        <v>Strain E</v>
      </c>
      <c r="C8" s="15" t="e">
        <f>"p = "&amp;FIXED('Raw Data'!B502,6)</f>
        <v>#DIV/0!</v>
      </c>
      <c r="E8" s="16" t="str">
        <f>'Raw Data'!$C$217</f>
        <v>Strain G</v>
      </c>
      <c r="F8" s="15" t="e">
        <f>"p = "&amp;FIXED('Raw Data'!$B863,6)</f>
        <v>#DIV/0!</v>
      </c>
      <c r="H8" s="16" t="str">
        <f>'Raw Data'!$C$289</f>
        <v>Strain I</v>
      </c>
      <c r="I8" s="15" t="e">
        <f>"p = "&amp;FIXED('Raw Data'!$B1156,6)</f>
        <v>#DIV/0!</v>
      </c>
      <c r="K8" s="16" t="str">
        <f>'Raw Data'!$C$397</f>
        <v>Strain L</v>
      </c>
      <c r="L8" s="15" t="e">
        <f>"p = "&amp;FIXED('Raw Data'!$B1468,6)</f>
        <v>#DIV/0!</v>
      </c>
      <c r="M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ht="20" customHeight="1">
      <c r="B9" s="16" t="str">
        <f>'Raw Data'!$C$181</f>
        <v>Strain F</v>
      </c>
      <c r="C9" s="15" t="e">
        <f>"p = "&amp;FIXED('Raw Data'!B519,6)</f>
        <v>#DIV/0!</v>
      </c>
      <c r="E9" s="16" t="str">
        <f>'Raw Data'!$C$253</f>
        <v>Strain H</v>
      </c>
      <c r="F9" s="15" t="e">
        <f>"p = "&amp;FIXED('Raw Data'!$B880,6)</f>
        <v>#DIV/0!</v>
      </c>
      <c r="H9" s="16" t="str">
        <f>'Raw Data'!$C$325</f>
        <v>Strain J</v>
      </c>
      <c r="I9" s="15" t="e">
        <f>"p = "&amp;FIXED('Raw Data'!$B1173,6)</f>
        <v>#DIV/0!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ht="20" customHeight="1">
      <c r="B10" s="16" t="str">
        <f>'Raw Data'!$C$217</f>
        <v>Strain G</v>
      </c>
      <c r="C10" s="15" t="e">
        <f>"p = "&amp;FIXED('Raw Data'!B536,6)</f>
        <v>#DIV/0!</v>
      </c>
      <c r="E10" s="16" t="str">
        <f>'Raw Data'!$C$289</f>
        <v>Strain I</v>
      </c>
      <c r="F10" s="15" t="e">
        <f>"p = "&amp;FIXED('Raw Data'!$B897,6)</f>
        <v>#DIV/0!</v>
      </c>
      <c r="H10" s="16" t="str">
        <f>'Raw Data'!$C$361</f>
        <v>Strain K</v>
      </c>
      <c r="I10" s="15" t="e">
        <f>"p = "&amp;FIXED('Raw Data'!$B1190,6)</f>
        <v>#DIV/0!</v>
      </c>
      <c r="K10" s="17" t="str">
        <f>'Raw Data'!$C289&amp;" versus "</f>
        <v xml:space="preserve">Strain I versus </v>
      </c>
      <c r="L10" s="1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ht="20" customHeight="1">
      <c r="B11" s="16" t="str">
        <f>'Raw Data'!$C$253</f>
        <v>Strain H</v>
      </c>
      <c r="C11" s="15" t="e">
        <f>"p = "&amp;FIXED('Raw Data'!B553,6)</f>
        <v>#DIV/0!</v>
      </c>
      <c r="E11" s="16" t="str">
        <f>'Raw Data'!$C$325</f>
        <v>Strain J</v>
      </c>
      <c r="F11" s="15" t="e">
        <f>"p = "&amp;FIXED('Raw Data'!$B914,6)</f>
        <v>#DIV/0!</v>
      </c>
      <c r="H11" s="16" t="str">
        <f>'Raw Data'!$C$397</f>
        <v>Strain L</v>
      </c>
      <c r="I11" s="15" t="e">
        <f>"p = "&amp;FIXED('Raw Data'!$B1207,6)</f>
        <v>#DIV/0!</v>
      </c>
      <c r="K11" s="16" t="str">
        <f>'Raw Data'!$C$325</f>
        <v>Strain J</v>
      </c>
      <c r="L11" s="15" t="e">
        <f>"p = "&amp;FIXED('Raw Data'!$B1487,6)</f>
        <v>#DIV/0!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ht="20" customHeight="1">
      <c r="B12" s="16" t="str">
        <f>'Raw Data'!$C$289</f>
        <v>Strain I</v>
      </c>
      <c r="C12" s="15" t="e">
        <f>"p = "&amp;FIXED('Raw Data'!B570,6)</f>
        <v>#DIV/0!</v>
      </c>
      <c r="E12" s="16" t="str">
        <f>'Raw Data'!$C$361</f>
        <v>Strain K</v>
      </c>
      <c r="F12" s="15" t="e">
        <f>"p = "&amp;FIXED('Raw Data'!$B931,6)</f>
        <v>#DIV/0!</v>
      </c>
      <c r="H12" s="1"/>
      <c r="I12" s="1"/>
      <c r="J12" s="1"/>
      <c r="K12" s="16" t="str">
        <f>'Raw Data'!$C$361</f>
        <v>Strain K</v>
      </c>
      <c r="L12" s="15" t="e">
        <f>"p = "&amp;FIXED('Raw Data'!$B1504,6)</f>
        <v>#DIV/0!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ht="20" customHeight="1">
      <c r="B13" s="16" t="str">
        <f>'Raw Data'!$C$325</f>
        <v>Strain J</v>
      </c>
      <c r="C13" s="15" t="e">
        <f>"p = "&amp;FIXED('Raw Data'!B587,6)</f>
        <v>#DIV/0!</v>
      </c>
      <c r="E13" s="16" t="str">
        <f>'Raw Data'!$C$397</f>
        <v>Strain L</v>
      </c>
      <c r="F13" s="15" t="e">
        <f>"p = "&amp;FIXED('Raw Data'!$B948,6)</f>
        <v>#DIV/0!</v>
      </c>
      <c r="H13" s="17" t="str">
        <f>'Raw Data'!$C181&amp;" versus "</f>
        <v xml:space="preserve">Strain F versus </v>
      </c>
      <c r="I13" s="16"/>
      <c r="J13" s="1"/>
      <c r="K13" s="16" t="str">
        <f>'Raw Data'!$C$397</f>
        <v>Strain L</v>
      </c>
      <c r="L13" s="15" t="e">
        <f>"p = "&amp;FIXED('Raw Data'!$B1521,6)</f>
        <v>#DIV/0!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ht="20" customHeight="1">
      <c r="B14" s="16" t="str">
        <f>'Raw Data'!$C$361</f>
        <v>Strain K</v>
      </c>
      <c r="C14" s="15" t="e">
        <f>"p = "&amp;FIXED('Raw Data'!B604,6)</f>
        <v>#DIV/0!</v>
      </c>
      <c r="E14" s="1"/>
      <c r="F14" s="1"/>
      <c r="G14" s="1"/>
      <c r="H14" s="16" t="str">
        <f>'Raw Data'!$C$217</f>
        <v>Strain G</v>
      </c>
      <c r="I14" s="15" t="e">
        <f>"p = "&amp;FIXED('Raw Data'!$B1226,6)</f>
        <v>#DIV/0!</v>
      </c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ht="20" customHeight="1">
      <c r="B15" s="16" t="str">
        <f>'Raw Data'!$C$397</f>
        <v>Strain L</v>
      </c>
      <c r="C15" s="15" t="e">
        <f>"p = "&amp;FIXED('Raw Data'!B621,6)</f>
        <v>#DIV/0!</v>
      </c>
      <c r="E15" s="17" t="str">
        <f>'Raw Data'!$C109&amp;" versus "</f>
        <v xml:space="preserve">Strain D versus </v>
      </c>
      <c r="F15" s="16"/>
      <c r="G15" s="1"/>
      <c r="H15" s="16" t="str">
        <f>'Raw Data'!$C$253</f>
        <v>Strain H</v>
      </c>
      <c r="I15" s="15" t="e">
        <f>"p = "&amp;FIXED('Raw Data'!$B1243,6)</f>
        <v>#DIV/0!</v>
      </c>
      <c r="J15" s="1"/>
      <c r="K15" s="17" t="str">
        <f>'Raw Data'!$C325&amp;" versus "</f>
        <v xml:space="preserve">Strain J versus </v>
      </c>
      <c r="L15" s="16"/>
      <c r="M15" s="1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ht="20" customHeight="1">
      <c r="B16" s="16"/>
      <c r="C16" s="1"/>
      <c r="D16" s="1"/>
      <c r="E16" s="16" t="str">
        <f>'Raw Data'!$C$145</f>
        <v>Strain E</v>
      </c>
      <c r="F16" s="15" t="e">
        <f>"p = "&amp;FIXED('Raw Data'!$B967,6)</f>
        <v>#DIV/0!</v>
      </c>
      <c r="G16" s="1"/>
      <c r="H16" s="16" t="str">
        <f>'Raw Data'!$C$289</f>
        <v>Strain I</v>
      </c>
      <c r="I16" s="15" t="e">
        <f>"p = "&amp;FIXED('Raw Data'!$B1260,6)</f>
        <v>#DIV/0!</v>
      </c>
      <c r="J16" s="15"/>
      <c r="K16" s="16" t="str">
        <f>'Raw Data'!$C$361</f>
        <v>Strain K</v>
      </c>
      <c r="L16" s="15" t="e">
        <f>"p = "&amp;FIXED('Raw Data'!$B1540,6)</f>
        <v>#DIV/0!</v>
      </c>
      <c r="M16" s="1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38" ht="20" customHeight="1">
      <c r="B17" s="17" t="str">
        <f>'Raw Data'!$C37&amp;" versus "</f>
        <v xml:space="preserve">ama-1 versus </v>
      </c>
      <c r="C17" s="16"/>
      <c r="D17" s="1"/>
      <c r="E17" s="16" t="str">
        <f>'Raw Data'!$C$181</f>
        <v>Strain F</v>
      </c>
      <c r="F17" s="15" t="e">
        <f>"p = "&amp;FIXED('Raw Data'!$B984,6)</f>
        <v>#DIV/0!</v>
      </c>
      <c r="G17" s="1"/>
      <c r="H17" s="16" t="str">
        <f>'Raw Data'!$C$325</f>
        <v>Strain J</v>
      </c>
      <c r="I17" s="15" t="e">
        <f>"p = "&amp;FIXED('Raw Data'!$B1277,6)</f>
        <v>#DIV/0!</v>
      </c>
      <c r="J17" s="15"/>
      <c r="K17" s="16" t="str">
        <f>'Raw Data'!$C$397</f>
        <v>Strain L</v>
      </c>
      <c r="L17" s="15" t="e">
        <f>"p = "&amp;FIXED('Raw Data'!$B1557,6)</f>
        <v>#DIV/0!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ht="20" customHeight="1">
      <c r="B18" s="16" t="str">
        <f>'Raw Data'!$C$73</f>
        <v>Strain C</v>
      </c>
      <c r="C18" s="15" t="e">
        <f>"p = "&amp;FIXED('Raw Data'!$B640,6)</f>
        <v>#DIV/0!</v>
      </c>
      <c r="D18" s="1"/>
      <c r="E18" s="16" t="str">
        <f>'Raw Data'!$C$217</f>
        <v>Strain G</v>
      </c>
      <c r="F18" s="15" t="e">
        <f>"p = "&amp;FIXED('Raw Data'!$B1001,6)</f>
        <v>#DIV/0!</v>
      </c>
      <c r="G18" s="1"/>
      <c r="H18" s="16" t="str">
        <f>'Raw Data'!$C$361</f>
        <v>Strain K</v>
      </c>
      <c r="I18" s="15" t="e">
        <f>"p = "&amp;FIXED('Raw Data'!$B1294,6)</f>
        <v>#DIV/0!</v>
      </c>
      <c r="J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ht="20" customHeight="1">
      <c r="B19" s="16" t="str">
        <f>'Raw Data'!$C$109</f>
        <v>Strain D</v>
      </c>
      <c r="C19" s="15" t="e">
        <f>"p = "&amp;FIXED('Raw Data'!$B657,6)</f>
        <v>#DIV/0!</v>
      </c>
      <c r="D19" s="1"/>
      <c r="E19" s="16" t="str">
        <f>'Raw Data'!$C$253</f>
        <v>Strain H</v>
      </c>
      <c r="F19" s="15" t="e">
        <f>"p = "&amp;FIXED('Raw Data'!$B1018,6)</f>
        <v>#DIV/0!</v>
      </c>
      <c r="G19" s="1"/>
      <c r="H19" s="16" t="str">
        <f>'Raw Data'!$C$397</f>
        <v>Strain L</v>
      </c>
      <c r="I19" s="15" t="e">
        <f>"p = "&amp;FIXED('Raw Data'!$B1311,6)</f>
        <v>#DIV/0!</v>
      </c>
      <c r="J19" s="1"/>
      <c r="K19" s="17" t="str">
        <f>'Raw Data'!$C361&amp;" versus "</f>
        <v xml:space="preserve">Strain K versus </v>
      </c>
      <c r="L19" s="1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ht="20" customHeight="1">
      <c r="B20" s="16" t="str">
        <f>'Raw Data'!$C$145</f>
        <v>Strain E</v>
      </c>
      <c r="C20" s="15" t="e">
        <f>"p = "&amp;FIXED('Raw Data'!$B674,6)</f>
        <v>#DIV/0!</v>
      </c>
      <c r="D20" s="1"/>
      <c r="E20" s="16" t="str">
        <f>'Raw Data'!$C$289</f>
        <v>Strain I</v>
      </c>
      <c r="F20" s="15" t="e">
        <f>"p = "&amp;FIXED('Raw Data'!$B1035,6)</f>
        <v>#DIV/0!</v>
      </c>
      <c r="G20" s="1"/>
      <c r="J20" s="1"/>
      <c r="K20" s="16" t="str">
        <f>'Raw Data'!$C$397</f>
        <v>Strain L</v>
      </c>
      <c r="L20" s="15" t="e">
        <f>"p = "&amp;FIXED('Raw Data'!$B1576,6)</f>
        <v>#DIV/0!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ht="20" customHeight="1">
      <c r="B21" s="16" t="str">
        <f>'Raw Data'!$C$181</f>
        <v>Strain F</v>
      </c>
      <c r="C21" s="15" t="e">
        <f>"p = "&amp;FIXED('Raw Data'!$B691,6)</f>
        <v>#DIV/0!</v>
      </c>
      <c r="D21" s="1"/>
      <c r="E21" s="16" t="str">
        <f>'Raw Data'!$C$325</f>
        <v>Strain J</v>
      </c>
      <c r="F21" s="15" t="e">
        <f>"p = "&amp;FIXED('Raw Data'!$B1052,6)</f>
        <v>#DIV/0!</v>
      </c>
      <c r="G21" s="1"/>
      <c r="H21" s="17" t="str">
        <f>'Raw Data'!$C217&amp;" versus "</f>
        <v xml:space="preserve">Strain G versus </v>
      </c>
      <c r="I21" s="16"/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ht="20" customHeight="1">
      <c r="B22" s="16" t="str">
        <f>'Raw Data'!$C$217</f>
        <v>Strain G</v>
      </c>
      <c r="C22" s="15" t="e">
        <f>"p = "&amp;FIXED('Raw Data'!$B708,6)</f>
        <v>#DIV/0!</v>
      </c>
      <c r="D22" s="1"/>
      <c r="E22" s="16" t="str">
        <f>'Raw Data'!$C$361</f>
        <v>Strain K</v>
      </c>
      <c r="F22" s="15" t="e">
        <f>"p = "&amp;FIXED('Raw Data'!$B1069,6)</f>
        <v>#DIV/0!</v>
      </c>
      <c r="G22" s="1"/>
      <c r="H22" s="16" t="str">
        <f>'Raw Data'!$C$253</f>
        <v>Strain H</v>
      </c>
      <c r="I22" s="15" t="e">
        <f>"p = "&amp;FIXED('Raw Data'!$B1330,6)</f>
        <v>#DIV/0!</v>
      </c>
      <c r="J22" s="1"/>
      <c r="M22" s="1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ht="20" customHeight="1">
      <c r="B23" s="16" t="str">
        <f>'Raw Data'!$C$253</f>
        <v>Strain H</v>
      </c>
      <c r="C23" s="15" t="e">
        <f>"p = "&amp;FIXED('Raw Data'!$B725,6)</f>
        <v>#DIV/0!</v>
      </c>
      <c r="D23" s="1"/>
      <c r="E23" s="16" t="str">
        <f>'Raw Data'!$C$397</f>
        <v>Strain L</v>
      </c>
      <c r="F23" s="15" t="e">
        <f>"p = "&amp;FIXED('Raw Data'!$B1086,6)</f>
        <v>#DIV/0!</v>
      </c>
      <c r="G23" s="1"/>
      <c r="H23" s="16" t="str">
        <f>'Raw Data'!$C$289</f>
        <v>Strain I</v>
      </c>
      <c r="I23" s="15" t="e">
        <f>"p = "&amp;FIXED('Raw Data'!$B1347,6)</f>
        <v>#DIV/0!</v>
      </c>
      <c r="J23" s="1"/>
      <c r="K23" s="1"/>
      <c r="L23" s="1"/>
      <c r="M23" s="1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ht="20" customHeight="1">
      <c r="B24" s="16" t="str">
        <f>'Raw Data'!$C$289</f>
        <v>Strain I</v>
      </c>
      <c r="C24" s="15" t="e">
        <f>"p = "&amp;FIXED('Raw Data'!$B742,6)</f>
        <v>#DIV/0!</v>
      </c>
      <c r="D24" s="1"/>
      <c r="G24" s="1"/>
      <c r="H24" s="16" t="str">
        <f>'Raw Data'!$C$325</f>
        <v>Strain J</v>
      </c>
      <c r="I24" s="15" t="e">
        <f>"p = "&amp;FIXED('Raw Data'!$B1364,6)</f>
        <v>#DIV/0!</v>
      </c>
      <c r="J24" s="1"/>
      <c r="K24" s="1"/>
      <c r="L24" s="1"/>
      <c r="M24" s="1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ht="20" customHeight="1">
      <c r="B25" s="16" t="str">
        <f>'Raw Data'!$C$325</f>
        <v>Strain J</v>
      </c>
      <c r="C25" s="15" t="e">
        <f>"p = "&amp;FIXED('Raw Data'!$B759,6)</f>
        <v>#DIV/0!</v>
      </c>
      <c r="D25" s="1"/>
      <c r="G25" s="1"/>
      <c r="H25" s="16" t="str">
        <f>'Raw Data'!$C$361</f>
        <v>Strain K</v>
      </c>
      <c r="I25" s="15" t="e">
        <f>"p = "&amp;FIXED('Raw Data'!$B1381,6)</f>
        <v>#DIV/0!</v>
      </c>
      <c r="J25" s="1"/>
      <c r="K25" s="1"/>
      <c r="L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ht="20" customHeight="1">
      <c r="B26" s="16" t="str">
        <f>'Raw Data'!$C$361</f>
        <v>Strain K</v>
      </c>
      <c r="C26" s="15" t="e">
        <f>"p = "&amp;FIXED('Raw Data'!$B776,6)</f>
        <v>#DIV/0!</v>
      </c>
      <c r="D26" s="1"/>
      <c r="E26" s="1"/>
      <c r="F26" s="1"/>
      <c r="G26" s="1"/>
      <c r="H26" s="16" t="str">
        <f>'Raw Data'!$C$397</f>
        <v>Strain L</v>
      </c>
      <c r="I26" s="15" t="e">
        <f>"p = "&amp;FIXED('Raw Data'!$B1398,6)</f>
        <v>#DIV/0!</v>
      </c>
      <c r="J26" s="1"/>
      <c r="K26" s="1"/>
      <c r="L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ht="20" customHeight="1">
      <c r="B27" s="16" t="str">
        <f>'Raw Data'!$C$397</f>
        <v>Strain L</v>
      </c>
      <c r="C27" s="15" t="e">
        <f>"p = "&amp;FIXED('Raw Data'!$B793,6)</f>
        <v>#DIV/0!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ht="20" customHeight="1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ht="20" customHeight="1">
      <c r="B29" s="1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ht="2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ht="20" customHeight="1">
      <c r="B31" s="15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ht="20" customHeight="1">
      <c r="B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ht="20" customHeight="1">
      <c r="B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ht="20" customHeight="1">
      <c r="B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ht="20" customHeight="1">
      <c r="B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ht="20" customHeight="1">
      <c r="B36" s="15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ht="20" customHeight="1">
      <c r="B37" s="15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ht="20" customHeight="1">
      <c r="B38" s="15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ht="20" customHeight="1"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ht="20" customHeight="1">
      <c r="B40" s="15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ht="20" customHeight="1"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ht="20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ht="20" customHeight="1"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ht="20" customHeight="1"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ht="20" customHeight="1"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ht="20" customHeight="1">
      <c r="B46" s="15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ht="20" customHeight="1">
      <c r="B47" s="15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ht="20" customHeight="1">
      <c r="B48" s="15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49" ht="20" customHeight="1"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49" ht="20" customHeight="1">
      <c r="B50" s="15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49" ht="20" customHeight="1">
      <c r="B51" s="15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49" ht="20" customHeight="1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49" ht="20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49" ht="20" customHeight="1">
      <c r="B54" s="15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49" ht="20" customHeight="1">
      <c r="B55" s="15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2:49" ht="20" customHeight="1">
      <c r="B56" s="15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49" ht="20" customHeight="1">
      <c r="B57" s="15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2:49" ht="20" customHeight="1">
      <c r="B58" s="15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2:49" ht="20" customHeight="1">
      <c r="B59" s="15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 ht="20" customHeight="1">
      <c r="B60" s="15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2:49" ht="20" customHeight="1">
      <c r="B61" s="15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ht="20" customHeight="1"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2:49" ht="20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2:49" ht="20" customHeight="1">
      <c r="B64" s="15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ht="20" customHeight="1">
      <c r="B65" s="15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ht="20" customHeight="1">
      <c r="B66" s="15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ht="20" customHeight="1">
      <c r="B67" s="15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ht="20" customHeight="1">
      <c r="B68" s="15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ht="20" customHeight="1"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ht="20" customHeight="1">
      <c r="B70" s="15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ht="20" customHeight="1"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ht="20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ht="20" customHeight="1"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ht="20" customHeight="1"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ht="20" customHeight="1"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ht="20" customHeight="1"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ht="20" customHeight="1"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ht="20" customHeight="1"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ht="20" customHeight="1"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ht="20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ht="20" customHeight="1"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ht="20" customHeight="1"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ht="20" customHeight="1"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ht="20" customHeight="1"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 ht="20" customHeight="1"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 ht="20" customHeight="1"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 ht="20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 ht="20" customHeight="1"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 ht="20" customHeight="1"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 ht="20" customHeight="1"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2:49" ht="20" customHeight="1"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 ht="20" customHeight="1"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 ht="20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 ht="20" customHeight="1"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 ht="20" customHeight="1"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2:49" ht="20" customHeight="1"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2:49" ht="20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2:49" ht="20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2:49" ht="20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 ht="20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ht="20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2:49" ht="20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2:49" ht="20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2:49" ht="20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2:49" ht="20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2:49" ht="20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2:49" ht="20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2:49" ht="20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2:49" ht="20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2:49" ht="20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ht="20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2:49" ht="20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2:49" ht="20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2:49" ht="20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ht="20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ht="20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ht="20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ht="20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ht="20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ht="20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ht="20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ht="20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ht="20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ht="20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ht="20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ht="20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ht="20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ht="20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ht="20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ht="20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ht="20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ht="20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ht="20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ht="20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ht="20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ht="20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ht="20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ht="20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ht="20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ht="20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ht="20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ht="20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ht="20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ht="20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ht="20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ht="20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ht="20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ht="20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 ht="20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 ht="20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 ht="20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 ht="20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 ht="20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 ht="20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 ht="20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 ht="20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 ht="20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 ht="20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 ht="20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 ht="20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2:49" ht="20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2:49" ht="20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2:49" ht="20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2:49" ht="20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2:49" ht="20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2:49" ht="20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2:49" ht="20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2:49" ht="20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2:49" ht="20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2:49" ht="20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2:49" ht="20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2:49" ht="20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2:49" ht="20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2:49" ht="20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2:49" ht="20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2:49" ht="20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2:49" ht="20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2:49" ht="20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2:49" ht="20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2:49" ht="20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2:49" ht="20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2:49" ht="20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2:49" ht="20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2:49" ht="20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2:49" ht="20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2:49" ht="20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2:49" ht="20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2:49" ht="20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2:49" ht="20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6" t="e">
        <f>#REF!</f>
        <v>#REF!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2:49" ht="20" customHeight="1" thickBo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2:49" ht="20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6" t="e">
        <f>#REF!</f>
        <v>#REF!</v>
      </c>
      <c r="R191" s="6" t="e">
        <f>#REF!</f>
        <v>#REF!</v>
      </c>
      <c r="S191" s="6" t="e">
        <f>#REF!</f>
        <v>#REF!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2:49" ht="20" customHeight="1" thickBo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2:49" ht="20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6"/>
      <c r="Q193" s="3"/>
      <c r="R193" s="3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2:49" ht="20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6" t="e">
        <f>#REF!</f>
        <v>#REF!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2:49" ht="20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6" t="e">
        <f>#REF!</f>
        <v>#REF!</v>
      </c>
      <c r="Q195" s="6"/>
      <c r="R195" s="6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2:49" ht="20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6"/>
      <c r="Q196" s="6" t="e">
        <f>#REF!</f>
        <v>#REF!</v>
      </c>
      <c r="R196" s="6" t="e">
        <f>#REF!</f>
        <v>#REF!</v>
      </c>
      <c r="S196" s="6" t="e">
        <f>#REF!</f>
        <v>#REF!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2:49" ht="20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6" t="e">
        <f>#REF!</f>
        <v>#REF!</v>
      </c>
      <c r="Q197" s="6" t="e">
        <f>#REF!</f>
        <v>#REF!</v>
      </c>
      <c r="R197" s="6" t="e">
        <f>#REF!</f>
        <v>#REF!</v>
      </c>
      <c r="S197" s="6" t="e">
        <f>#REF!</f>
        <v>#REF!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2:49" ht="20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6" t="e">
        <f>#REF!</f>
        <v>#REF!</v>
      </c>
      <c r="Q198" s="6"/>
      <c r="R198" s="6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2:49" ht="20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"/>
      <c r="Q199" s="6" t="e">
        <f>#REF!</f>
        <v>#REF!</v>
      </c>
      <c r="R199" s="6" t="e">
        <f>#REF!</f>
        <v>#REF!</v>
      </c>
      <c r="S199" s="6" t="e">
        <f>#REF!</f>
        <v>#REF!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2:49" ht="20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" t="e">
        <f t="shared" ref="D200:AW223" si="0">P194+P197</f>
        <v>#REF!</v>
      </c>
      <c r="Q200" s="6" t="e">
        <f>#REF!</f>
        <v>#REF!</v>
      </c>
      <c r="R200" s="6" t="e">
        <f>#REF!</f>
        <v>#REF!</v>
      </c>
      <c r="S200" s="6" t="e">
        <f>#REF!</f>
        <v>#REF!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2:49" ht="20" customHeight="1">
      <c r="B201" s="1"/>
      <c r="C201" s="1"/>
      <c r="D201" s="1"/>
      <c r="E201" s="1"/>
      <c r="F201" s="1"/>
      <c r="G201" s="1"/>
      <c r="H201" s="1"/>
      <c r="I201" s="1"/>
      <c r="J201" s="6" t="e">
        <f>#REF!</f>
        <v>#REF!</v>
      </c>
      <c r="K201" s="1"/>
      <c r="L201" s="1"/>
      <c r="M201" s="6"/>
      <c r="N201" s="1"/>
      <c r="O201" s="1"/>
      <c r="P201" s="6" t="e">
        <f t="shared" si="0"/>
        <v>#REF!</v>
      </c>
      <c r="Q201" s="6"/>
      <c r="R201" s="6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2:49" ht="20" customHeight="1" thickBot="1">
      <c r="B202" s="1"/>
      <c r="C202" s="1"/>
      <c r="D202" s="1"/>
      <c r="E202" s="1"/>
      <c r="F202" s="1"/>
      <c r="G202" s="1"/>
      <c r="H202" s="1"/>
      <c r="I202" s="1"/>
      <c r="J202" s="1"/>
      <c r="K202" s="6" t="e">
        <f>#REF!</f>
        <v>#REF!</v>
      </c>
      <c r="L202" s="6" t="e">
        <f>#REF!</f>
        <v>#REF!</v>
      </c>
      <c r="M202" s="1"/>
      <c r="N202" s="1"/>
      <c r="O202" s="1"/>
      <c r="P202" s="6" t="e">
        <f t="shared" ref="E202:AW224" si="1">IF(P200&gt;0, P201*(P194/P200),"")</f>
        <v>#REF!</v>
      </c>
      <c r="Q202" s="6" t="e">
        <f t="shared" si="0"/>
        <v>#REF!</v>
      </c>
      <c r="R202" s="6" t="e">
        <f t="shared" si="0"/>
        <v>#REF!</v>
      </c>
      <c r="S202" s="6" t="e">
        <f t="shared" si="0"/>
        <v>#REF!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2:49" ht="20" customHeight="1" thickBot="1"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3"/>
      <c r="N203" s="1"/>
      <c r="O203" s="1"/>
      <c r="P203" s="6" t="e">
        <f t="shared" ref="E203:AW225" si="2">IF(P200&gt;0, IF((P200-1)=0,"", ( P201*(P194/P200)*(1-(P194/P200))*(P200-P201))/(P200-1)), "")</f>
        <v>#REF!</v>
      </c>
      <c r="Q203" s="6" t="e">
        <f t="shared" si="0"/>
        <v>#REF!</v>
      </c>
      <c r="R203" s="6" t="e">
        <f t="shared" si="0"/>
        <v>#REF!</v>
      </c>
      <c r="S203" s="6" t="e">
        <f t="shared" si="0"/>
        <v>#REF!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2:49" ht="20" customHeight="1"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1"/>
      <c r="O204" s="1"/>
      <c r="P204" s="6"/>
      <c r="Q204" s="6" t="e">
        <f t="shared" si="1"/>
        <v>#REF!</v>
      </c>
      <c r="R204" s="6" t="e">
        <f t="shared" si="1"/>
        <v>#REF!</v>
      </c>
      <c r="S204" s="6" t="e">
        <f t="shared" si="1"/>
        <v>#REF!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2:49" ht="20" customHeight="1" thickBot="1">
      <c r="B205" s="1"/>
      <c r="C205" s="1"/>
      <c r="D205" s="1"/>
      <c r="E205" s="1"/>
      <c r="F205" s="1"/>
      <c r="G205" s="1"/>
      <c r="H205" s="1"/>
      <c r="I205" s="6" t="e">
        <f>#REF!</f>
        <v>#REF!</v>
      </c>
      <c r="J205" s="6"/>
      <c r="K205" s="1"/>
      <c r="L205" s="1"/>
      <c r="M205" s="6"/>
      <c r="N205" s="1"/>
      <c r="O205" s="1"/>
      <c r="P205" s="9"/>
      <c r="Q205" s="6" t="e">
        <f t="shared" si="2"/>
        <v>#REF!</v>
      </c>
      <c r="R205" s="6" t="e">
        <f t="shared" si="2"/>
        <v>#REF!</v>
      </c>
      <c r="S205" s="6" t="e">
        <f t="shared" si="2"/>
        <v>#REF!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2:49" ht="20" customHeight="1" thickBot="1">
      <c r="B206" s="1"/>
      <c r="C206" s="1"/>
      <c r="D206" s="1"/>
      <c r="E206" s="1"/>
      <c r="F206" s="1"/>
      <c r="G206" s="1"/>
      <c r="H206" s="6" t="e">
        <f>#REF!</f>
        <v>#REF!</v>
      </c>
      <c r="I206" s="1"/>
      <c r="J206" s="6" t="e">
        <f>#REF!</f>
        <v>#REF!</v>
      </c>
      <c r="K206" s="6"/>
      <c r="L206" s="6"/>
      <c r="M206" s="6"/>
      <c r="N206" s="1"/>
      <c r="O206" s="1"/>
      <c r="P206" s="1"/>
      <c r="Q206" s="6"/>
      <c r="R206" s="6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2:49" ht="20" customHeight="1" thickBot="1">
      <c r="B207" s="1"/>
      <c r="C207" s="1"/>
      <c r="D207" s="1"/>
      <c r="E207" s="1"/>
      <c r="F207" s="1"/>
      <c r="G207" s="1"/>
      <c r="H207" s="1"/>
      <c r="I207" s="3"/>
      <c r="J207" s="6" t="e">
        <f>#REF!</f>
        <v>#REF!</v>
      </c>
      <c r="K207" s="6" t="e">
        <f>#REF!</f>
        <v>#REF!</v>
      </c>
      <c r="L207" s="6" t="e">
        <f>#REF!</f>
        <v>#REF!</v>
      </c>
      <c r="M207" s="6"/>
      <c r="N207" s="6" t="e">
        <f>#REF!</f>
        <v>#REF!</v>
      </c>
      <c r="O207" s="6" t="e">
        <f>#REF!</f>
        <v>#REF!</v>
      </c>
      <c r="P207" s="1"/>
      <c r="Q207" s="9"/>
      <c r="R207" s="9"/>
      <c r="S207" s="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2:49" ht="20" customHeight="1" thickBot="1">
      <c r="B208" s="1"/>
      <c r="C208" s="1"/>
      <c r="D208" s="1"/>
      <c r="E208" s="6" t="e">
        <f>#REF!</f>
        <v>#REF!</v>
      </c>
      <c r="F208" s="6" t="e">
        <f>#REF!</f>
        <v>#REF!</v>
      </c>
      <c r="G208" s="1"/>
      <c r="H208" s="3"/>
      <c r="I208" s="1"/>
      <c r="J208" s="6"/>
      <c r="K208" s="6" t="e">
        <f>#REF!</f>
        <v>#REF!</v>
      </c>
      <c r="L208" s="6" t="e">
        <f>#REF!</f>
        <v>#REF!</v>
      </c>
      <c r="M208" s="6"/>
      <c r="N208" s="1"/>
      <c r="O208" s="1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2:49" ht="20" customHeight="1" thickBot="1">
      <c r="B209" s="2" t="s">
        <v>28</v>
      </c>
      <c r="C209" s="1"/>
      <c r="D209" s="1"/>
      <c r="E209" s="1"/>
      <c r="F209" s="1"/>
      <c r="G209" s="6" t="e">
        <f>#REF!</f>
        <v>#REF!</v>
      </c>
      <c r="H209" s="1"/>
      <c r="I209" s="6"/>
      <c r="J209" s="6" t="e">
        <f>#REF!</f>
        <v>#REF!</v>
      </c>
      <c r="K209" s="6"/>
      <c r="L209" s="6"/>
      <c r="M209" s="6"/>
      <c r="N209" s="3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2:49" ht="20" customHeight="1" thickBot="1">
      <c r="B210" s="8" t="e">
        <f>#REF!</f>
        <v>#REF!</v>
      </c>
      <c r="C210" s="6" t="s">
        <v>7</v>
      </c>
      <c r="D210" s="1"/>
      <c r="E210" s="3"/>
      <c r="F210" s="3"/>
      <c r="G210" s="1"/>
      <c r="H210" s="6"/>
      <c r="I210" s="6" t="e">
        <f>#REF!</f>
        <v>#REF!</v>
      </c>
      <c r="J210" s="6" t="e">
        <f>#REF!</f>
        <v>#REF!</v>
      </c>
      <c r="K210" s="6" t="e">
        <f>#REF!</f>
        <v>#REF!</v>
      </c>
      <c r="L210" s="6" t="e">
        <f>#REF!</f>
        <v>#REF!</v>
      </c>
      <c r="M210" s="6"/>
      <c r="N210" s="1"/>
      <c r="O210" s="1"/>
      <c r="P210" s="6"/>
      <c r="Q210" s="3"/>
      <c r="R210" s="3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2:49" ht="20" customHeight="1" thickBot="1">
      <c r="B211" s="1"/>
      <c r="C211" s="1"/>
      <c r="D211" s="6" t="e">
        <f>#REF!</f>
        <v>#REF!</v>
      </c>
      <c r="E211" s="1"/>
      <c r="F211" s="1"/>
      <c r="G211" s="3"/>
      <c r="H211" s="6" t="e">
        <f>#REF!</f>
        <v>#REF!</v>
      </c>
      <c r="I211" s="6" t="e">
        <f>#REF!</f>
        <v>#REF!</v>
      </c>
      <c r="J211" s="6"/>
      <c r="K211" s="6" t="e">
        <f>#REF!</f>
        <v>#REF!</v>
      </c>
      <c r="L211" s="6" t="e">
        <f>#REF!</f>
        <v>#REF!</v>
      </c>
      <c r="M211" s="6"/>
      <c r="N211" s="6"/>
      <c r="O211" s="6"/>
      <c r="P211" s="6" t="e">
        <f>#REF!</f>
        <v>#REF!</v>
      </c>
      <c r="Q211" s="1"/>
      <c r="R211" s="1"/>
      <c r="S211" s="1"/>
      <c r="T211" s="6" t="e">
        <f>#REF!</f>
        <v>#REF!</v>
      </c>
      <c r="U211" s="6" t="e">
        <f>#REF!</f>
        <v>#REF!</v>
      </c>
      <c r="V211" s="6" t="e">
        <f>#REF!</f>
        <v>#REF!</v>
      </c>
      <c r="W211" s="6" t="e">
        <f>#REF!</f>
        <v>#REF!</v>
      </c>
      <c r="X211" s="6" t="e">
        <f>#REF!</f>
        <v>#REF!</v>
      </c>
      <c r="Y211" s="6" t="e">
        <f>#REF!</f>
        <v>#REF!</v>
      </c>
      <c r="Z211" s="6" t="e">
        <f>#REF!</f>
        <v>#REF!</v>
      </c>
      <c r="AA211" s="6" t="e">
        <f>#REF!</f>
        <v>#REF!</v>
      </c>
      <c r="AB211" s="6" t="e">
        <f>#REF!</f>
        <v>#REF!</v>
      </c>
      <c r="AC211" s="6" t="e">
        <f>#REF!</f>
        <v>#REF!</v>
      </c>
      <c r="AD211" s="6" t="e">
        <f>#REF!</f>
        <v>#REF!</v>
      </c>
      <c r="AE211" s="6" t="e">
        <f>#REF!</f>
        <v>#REF!</v>
      </c>
      <c r="AF211" s="6" t="e">
        <f>#REF!</f>
        <v>#REF!</v>
      </c>
      <c r="AG211" s="6" t="e">
        <f>#REF!</f>
        <v>#REF!</v>
      </c>
      <c r="AH211" s="6" t="e">
        <f>#REF!</f>
        <v>#REF!</v>
      </c>
      <c r="AI211" s="6" t="e">
        <f>#REF!</f>
        <v>#REF!</v>
      </c>
      <c r="AJ211" s="6" t="e">
        <f>#REF!</f>
        <v>#REF!</v>
      </c>
      <c r="AK211" s="6" t="e">
        <f>#REF!</f>
        <v>#REF!</v>
      </c>
      <c r="AL211" s="6" t="e">
        <f>#REF!</f>
        <v>#REF!</v>
      </c>
      <c r="AM211" s="6" t="e">
        <f>#REF!</f>
        <v>#REF!</v>
      </c>
      <c r="AN211" s="6" t="e">
        <f>#REF!</f>
        <v>#REF!</v>
      </c>
      <c r="AO211" s="6" t="e">
        <f>#REF!</f>
        <v>#REF!</v>
      </c>
      <c r="AP211" s="6" t="e">
        <f>#REF!</f>
        <v>#REF!</v>
      </c>
      <c r="AQ211" s="6" t="e">
        <f>#REF!</f>
        <v>#REF!</v>
      </c>
      <c r="AR211" s="6" t="e">
        <f>#REF!</f>
        <v>#REF!</v>
      </c>
      <c r="AS211" s="6" t="e">
        <f>#REF!</f>
        <v>#REF!</v>
      </c>
      <c r="AT211" s="6" t="e">
        <f>#REF!</f>
        <v>#REF!</v>
      </c>
      <c r="AU211" s="6" t="e">
        <f>#REF!</f>
        <v>#REF!</v>
      </c>
      <c r="AV211" s="6" t="e">
        <f>#REF!</f>
        <v>#REF!</v>
      </c>
      <c r="AW211" s="7" t="e">
        <f>#REF!</f>
        <v>#REF!</v>
      </c>
    </row>
    <row r="212" spans="2:49" ht="20" customHeight="1" thickBot="1">
      <c r="B212" s="11" t="e">
        <f>B214&amp;" vs. "&amp;B217</f>
        <v>#REF!</v>
      </c>
      <c r="C212" s="12" t="e">
        <f>"p = "&amp;FIXED(C226,6)</f>
        <v>#REF!</v>
      </c>
      <c r="D212" s="1"/>
      <c r="E212" s="6"/>
      <c r="F212" s="6"/>
      <c r="G212" s="1"/>
      <c r="H212" s="6" t="e">
        <f>#REF!</f>
        <v>#REF!</v>
      </c>
      <c r="I212" s="6"/>
      <c r="J212" s="6" t="e">
        <f t="shared" si="0"/>
        <v>#REF!</v>
      </c>
      <c r="K212" s="6"/>
      <c r="L212" s="6"/>
      <c r="M212" s="6"/>
      <c r="N212" s="6" t="e">
        <f>#REF!</f>
        <v>#REF!</v>
      </c>
      <c r="O212" s="6" t="e">
        <f>#REF!</f>
        <v>#REF!</v>
      </c>
      <c r="P212" s="6" t="e">
        <f>#REF!</f>
        <v>#REF!</v>
      </c>
      <c r="Q212" s="6"/>
      <c r="R212" s="6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2:49" ht="20" customHeight="1">
      <c r="B213" s="1"/>
      <c r="C213" s="1"/>
      <c r="D213" s="3"/>
      <c r="E213" s="6" t="e">
        <f>#REF!</f>
        <v>#REF!</v>
      </c>
      <c r="F213" s="6" t="e">
        <f>#REF!</f>
        <v>#REF!</v>
      </c>
      <c r="G213" s="6"/>
      <c r="H213" s="6"/>
      <c r="I213" s="6" t="e">
        <f>#REF!</f>
        <v>#REF!</v>
      </c>
      <c r="J213" s="6" t="e">
        <f t="shared" si="0"/>
        <v>#REF!</v>
      </c>
      <c r="K213" s="6" t="e">
        <f t="shared" si="0"/>
        <v>#REF!</v>
      </c>
      <c r="L213" s="6" t="e">
        <f t="shared" si="0"/>
        <v>#REF!</v>
      </c>
      <c r="M213" s="6"/>
      <c r="N213" s="6" t="e">
        <f>#REF!</f>
        <v>#REF!</v>
      </c>
      <c r="O213" s="6" t="e">
        <f>#REF!</f>
        <v>#REF!</v>
      </c>
      <c r="P213" s="6"/>
      <c r="Q213" s="6" t="e">
        <f>#REF!</f>
        <v>#REF!</v>
      </c>
      <c r="R213" s="6" t="e">
        <f>#REF!</f>
        <v>#REF!</v>
      </c>
      <c r="S213" s="6" t="e">
        <f>#REF!</f>
        <v>#REF!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4"/>
    </row>
    <row r="214" spans="2:49" ht="20" customHeight="1">
      <c r="B214" s="5" t="e">
        <f>#REF!</f>
        <v>#REF!</v>
      </c>
      <c r="C214" s="6"/>
      <c r="D214" s="1"/>
      <c r="E214" s="6" t="e">
        <f>#REF!</f>
        <v>#REF!</v>
      </c>
      <c r="F214" s="6" t="e">
        <f>#REF!</f>
        <v>#REF!</v>
      </c>
      <c r="G214" s="6" t="e">
        <f>#REF!</f>
        <v>#REF!</v>
      </c>
      <c r="H214" s="6" t="e">
        <f>#REF!</f>
        <v>#REF!</v>
      </c>
      <c r="I214" s="6" t="e">
        <f>#REF!</f>
        <v>#REF!</v>
      </c>
      <c r="J214" s="6" t="e">
        <f t="shared" si="1"/>
        <v>#REF!</v>
      </c>
      <c r="K214" s="6" t="e">
        <f t="shared" si="0"/>
        <v>#REF!</v>
      </c>
      <c r="L214" s="6" t="e">
        <f t="shared" si="0"/>
        <v>#REF!</v>
      </c>
      <c r="M214" s="6"/>
      <c r="N214" s="6"/>
      <c r="O214" s="6"/>
      <c r="P214" s="6" t="e">
        <f>#REF!</f>
        <v>#REF!</v>
      </c>
      <c r="Q214" s="6" t="e">
        <f>#REF!</f>
        <v>#REF!</v>
      </c>
      <c r="R214" s="6" t="e">
        <f>#REF!</f>
        <v>#REF!</v>
      </c>
      <c r="S214" s="6" t="e">
        <f>#REF!</f>
        <v>#REF!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2:49" ht="20" customHeight="1">
      <c r="B215" s="8" t="e">
        <f>#REF!</f>
        <v>#REF!</v>
      </c>
      <c r="C215" s="6"/>
      <c r="D215" s="6"/>
      <c r="E215" s="6"/>
      <c r="F215" s="6"/>
      <c r="G215" s="6" t="e">
        <f>#REF!</f>
        <v>#REF!</v>
      </c>
      <c r="H215" s="6" t="e">
        <f>#REF!</f>
        <v>#REF!</v>
      </c>
      <c r="I215" s="6"/>
      <c r="J215" s="6" t="e">
        <f t="shared" si="2"/>
        <v>#REF!</v>
      </c>
      <c r="K215" s="6" t="e">
        <f t="shared" si="1"/>
        <v>#REF!</v>
      </c>
      <c r="L215" s="6" t="e">
        <f t="shared" si="1"/>
        <v>#REF!</v>
      </c>
      <c r="M215" s="6"/>
      <c r="N215" s="6" t="e">
        <f>#REF!</f>
        <v>#REF!</v>
      </c>
      <c r="O215" s="6" t="e">
        <f>#REF!</f>
        <v>#REF!</v>
      </c>
      <c r="P215" s="6" t="e">
        <f>#REF!</f>
        <v>#REF!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7"/>
    </row>
    <row r="216" spans="2:49" ht="20" customHeight="1">
      <c r="B216" s="8" t="e">
        <f>#REF!</f>
        <v>#REF!</v>
      </c>
      <c r="C216" s="6"/>
      <c r="D216" s="6" t="e">
        <f>#REF!</f>
        <v>#REF!</v>
      </c>
      <c r="E216" s="6" t="e">
        <f>#REF!</f>
        <v>#REF!</v>
      </c>
      <c r="F216" s="6" t="e">
        <f>#REF!</f>
        <v>#REF!</v>
      </c>
      <c r="G216" s="6"/>
      <c r="H216" s="6"/>
      <c r="I216" s="6" t="e">
        <f t="shared" si="0"/>
        <v>#REF!</v>
      </c>
      <c r="J216" s="6"/>
      <c r="K216" s="6" t="e">
        <f t="shared" si="2"/>
        <v>#REF!</v>
      </c>
      <c r="L216" s="6" t="e">
        <f t="shared" si="2"/>
        <v>#REF!</v>
      </c>
      <c r="M216" s="6"/>
      <c r="N216" s="6" t="e">
        <f>#REF!</f>
        <v>#REF!</v>
      </c>
      <c r="O216" s="6" t="e">
        <f>#REF!</f>
        <v>#REF!</v>
      </c>
      <c r="P216" s="6"/>
      <c r="Q216" s="6" t="e">
        <f>#REF!</f>
        <v>#REF!</v>
      </c>
      <c r="R216" s="6" t="e">
        <f>#REF!</f>
        <v>#REF!</v>
      </c>
      <c r="S216" s="6" t="e">
        <f>#REF!</f>
        <v>#REF!</v>
      </c>
      <c r="T216" s="6" t="e">
        <f>#REF!</f>
        <v>#REF!</v>
      </c>
      <c r="U216" s="6" t="e">
        <f>#REF!</f>
        <v>#REF!</v>
      </c>
      <c r="V216" s="6" t="e">
        <f>#REF!</f>
        <v>#REF!</v>
      </c>
      <c r="W216" s="6" t="e">
        <f>#REF!</f>
        <v>#REF!</v>
      </c>
      <c r="X216" s="6" t="e">
        <f>#REF!</f>
        <v>#REF!</v>
      </c>
      <c r="Y216" s="6" t="e">
        <f>#REF!</f>
        <v>#REF!</v>
      </c>
      <c r="Z216" s="6" t="e">
        <f>#REF!</f>
        <v>#REF!</v>
      </c>
      <c r="AA216" s="6" t="e">
        <f>#REF!</f>
        <v>#REF!</v>
      </c>
      <c r="AB216" s="6" t="e">
        <f>#REF!</f>
        <v>#REF!</v>
      </c>
      <c r="AC216" s="6" t="e">
        <f>#REF!</f>
        <v>#REF!</v>
      </c>
      <c r="AD216" s="6" t="e">
        <f>#REF!</f>
        <v>#REF!</v>
      </c>
      <c r="AE216" s="6" t="e">
        <f>#REF!</f>
        <v>#REF!</v>
      </c>
      <c r="AF216" s="6" t="e">
        <f>#REF!</f>
        <v>#REF!</v>
      </c>
      <c r="AG216" s="6" t="e">
        <f>#REF!</f>
        <v>#REF!</v>
      </c>
      <c r="AH216" s="6" t="e">
        <f>#REF!</f>
        <v>#REF!</v>
      </c>
      <c r="AI216" s="6" t="e">
        <f>#REF!</f>
        <v>#REF!</v>
      </c>
      <c r="AJ216" s="6" t="e">
        <f>#REF!</f>
        <v>#REF!</v>
      </c>
      <c r="AK216" s="6" t="e">
        <f>#REF!</f>
        <v>#REF!</v>
      </c>
      <c r="AL216" s="6" t="e">
        <f>#REF!</f>
        <v>#REF!</v>
      </c>
      <c r="AM216" s="6" t="e">
        <f>#REF!</f>
        <v>#REF!</v>
      </c>
      <c r="AN216" s="6" t="e">
        <f>#REF!</f>
        <v>#REF!</v>
      </c>
      <c r="AO216" s="6" t="e">
        <f>#REF!</f>
        <v>#REF!</v>
      </c>
      <c r="AP216" s="6" t="e">
        <f>#REF!</f>
        <v>#REF!</v>
      </c>
      <c r="AQ216" s="6" t="e">
        <f>#REF!</f>
        <v>#REF!</v>
      </c>
      <c r="AR216" s="6" t="e">
        <f>#REF!</f>
        <v>#REF!</v>
      </c>
      <c r="AS216" s="6" t="e">
        <f>#REF!</f>
        <v>#REF!</v>
      </c>
      <c r="AT216" s="6" t="e">
        <f>#REF!</f>
        <v>#REF!</v>
      </c>
      <c r="AU216" s="6" t="e">
        <f>#REF!</f>
        <v>#REF!</v>
      </c>
      <c r="AV216" s="6" t="e">
        <f>#REF!</f>
        <v>#REF!</v>
      </c>
      <c r="AW216" s="7" t="e">
        <f>#REF!</f>
        <v>#REF!</v>
      </c>
    </row>
    <row r="217" spans="2:49" ht="20" customHeight="1" thickBot="1">
      <c r="B217" s="5" t="e">
        <f>#REF!</f>
        <v>#REF!</v>
      </c>
      <c r="C217" s="6"/>
      <c r="D217" s="6" t="e">
        <f>#REF!</f>
        <v>#REF!</v>
      </c>
      <c r="E217" s="6" t="e">
        <f>#REF!</f>
        <v>#REF!</v>
      </c>
      <c r="F217" s="6" t="e">
        <f>#REF!</f>
        <v>#REF!</v>
      </c>
      <c r="G217" s="6" t="e">
        <f>#REF!</f>
        <v>#REF!</v>
      </c>
      <c r="H217" s="6" t="e">
        <f t="shared" si="0"/>
        <v>#REF!</v>
      </c>
      <c r="I217" s="6" t="e">
        <f t="shared" si="0"/>
        <v>#REF!</v>
      </c>
      <c r="J217" s="9"/>
      <c r="K217" s="6"/>
      <c r="L217" s="6"/>
      <c r="M217" s="9"/>
      <c r="N217" s="6"/>
      <c r="O217" s="6"/>
      <c r="P217" s="6" t="e">
        <f t="shared" ref="D217:AW240" si="3">P211+P214</f>
        <v>#REF!</v>
      </c>
      <c r="Q217" s="6" t="e">
        <f>#REF!</f>
        <v>#REF!</v>
      </c>
      <c r="R217" s="6" t="e">
        <f>#REF!</f>
        <v>#REF!</v>
      </c>
      <c r="S217" s="6" t="e">
        <f>#REF!</f>
        <v>#REF!</v>
      </c>
      <c r="T217" s="6" t="e">
        <f>#REF!</f>
        <v>#REF!</v>
      </c>
      <c r="U217" s="6" t="e">
        <f>#REF!</f>
        <v>#REF!</v>
      </c>
      <c r="V217" s="6" t="e">
        <f>#REF!</f>
        <v>#REF!</v>
      </c>
      <c r="W217" s="6" t="e">
        <f>#REF!</f>
        <v>#REF!</v>
      </c>
      <c r="X217" s="6" t="e">
        <f>#REF!</f>
        <v>#REF!</v>
      </c>
      <c r="Y217" s="6" t="e">
        <f>#REF!</f>
        <v>#REF!</v>
      </c>
      <c r="Z217" s="6" t="e">
        <f>#REF!</f>
        <v>#REF!</v>
      </c>
      <c r="AA217" s="6" t="e">
        <f>#REF!</f>
        <v>#REF!</v>
      </c>
      <c r="AB217" s="6" t="e">
        <f>#REF!</f>
        <v>#REF!</v>
      </c>
      <c r="AC217" s="6" t="e">
        <f>#REF!</f>
        <v>#REF!</v>
      </c>
      <c r="AD217" s="6" t="e">
        <f>#REF!</f>
        <v>#REF!</v>
      </c>
      <c r="AE217" s="6" t="e">
        <f>#REF!</f>
        <v>#REF!</v>
      </c>
      <c r="AF217" s="6" t="e">
        <f>#REF!</f>
        <v>#REF!</v>
      </c>
      <c r="AG217" s="6" t="e">
        <f>#REF!</f>
        <v>#REF!</v>
      </c>
      <c r="AH217" s="6" t="e">
        <f>#REF!</f>
        <v>#REF!</v>
      </c>
      <c r="AI217" s="6" t="e">
        <f>#REF!</f>
        <v>#REF!</v>
      </c>
      <c r="AJ217" s="6" t="e">
        <f>#REF!</f>
        <v>#REF!</v>
      </c>
      <c r="AK217" s="6" t="e">
        <f>#REF!</f>
        <v>#REF!</v>
      </c>
      <c r="AL217" s="6" t="e">
        <f>#REF!</f>
        <v>#REF!</v>
      </c>
      <c r="AM217" s="6" t="e">
        <f>#REF!</f>
        <v>#REF!</v>
      </c>
      <c r="AN217" s="6" t="e">
        <f>#REF!</f>
        <v>#REF!</v>
      </c>
      <c r="AO217" s="6" t="e">
        <f>#REF!</f>
        <v>#REF!</v>
      </c>
      <c r="AP217" s="6" t="e">
        <f>#REF!</f>
        <v>#REF!</v>
      </c>
      <c r="AQ217" s="6" t="e">
        <f>#REF!</f>
        <v>#REF!</v>
      </c>
      <c r="AR217" s="6" t="e">
        <f>#REF!</f>
        <v>#REF!</v>
      </c>
      <c r="AS217" s="6" t="e">
        <f>#REF!</f>
        <v>#REF!</v>
      </c>
      <c r="AT217" s="6" t="e">
        <f>#REF!</f>
        <v>#REF!</v>
      </c>
      <c r="AU217" s="6" t="e">
        <f>#REF!</f>
        <v>#REF!</v>
      </c>
      <c r="AV217" s="6" t="e">
        <f>#REF!</f>
        <v>#REF!</v>
      </c>
      <c r="AW217" s="7" t="e">
        <f>#REF!</f>
        <v>#REF!</v>
      </c>
    </row>
    <row r="218" spans="2:49" ht="20" customHeight="1" thickBot="1">
      <c r="B218" s="8" t="e">
        <f>#REF!</f>
        <v>#REF!</v>
      </c>
      <c r="C218" s="6"/>
      <c r="D218" s="6"/>
      <c r="E218" s="6"/>
      <c r="F218" s="6"/>
      <c r="G218" s="6" t="e">
        <f>#REF!</f>
        <v>#REF!</v>
      </c>
      <c r="H218" s="6" t="e">
        <f t="shared" si="0"/>
        <v>#REF!</v>
      </c>
      <c r="I218" s="6" t="e">
        <f t="shared" si="1"/>
        <v>#REF!</v>
      </c>
      <c r="J218" s="1"/>
      <c r="K218" s="9"/>
      <c r="L218" s="9"/>
      <c r="M218" s="1"/>
      <c r="N218" s="6" t="e">
        <f t="shared" si="0"/>
        <v>#REF!</v>
      </c>
      <c r="O218" s="6" t="e">
        <f t="shared" si="0"/>
        <v>#REF!</v>
      </c>
      <c r="P218" s="6" t="e">
        <f t="shared" si="3"/>
        <v>#REF!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7"/>
    </row>
    <row r="219" spans="2:49" ht="20" customHeight="1" thickBot="1">
      <c r="B219" s="8" t="e">
        <f>#REF!</f>
        <v>#REF!</v>
      </c>
      <c r="C219" s="6"/>
      <c r="D219" s="6" t="e">
        <f>#REF!</f>
        <v>#REF!</v>
      </c>
      <c r="E219" s="6" t="e">
        <f t="shared" si="0"/>
        <v>#REF!</v>
      </c>
      <c r="F219" s="6" t="e">
        <f t="shared" si="0"/>
        <v>#REF!</v>
      </c>
      <c r="G219" s="6"/>
      <c r="H219" s="6" t="e">
        <f t="shared" si="1"/>
        <v>#REF!</v>
      </c>
      <c r="I219" s="6" t="e">
        <f t="shared" si="2"/>
        <v>#REF!</v>
      </c>
      <c r="J219" s="1"/>
      <c r="K219" s="1"/>
      <c r="L219" s="1"/>
      <c r="M219" s="1"/>
      <c r="N219" s="6" t="e">
        <f t="shared" si="0"/>
        <v>#REF!</v>
      </c>
      <c r="O219" s="6" t="e">
        <f t="shared" si="0"/>
        <v>#REF!</v>
      </c>
      <c r="P219" s="6" t="e">
        <f t="shared" ref="D219:AW241" si="4">IF(P217&gt;0, P218*(P211/P217),"")</f>
        <v>#REF!</v>
      </c>
      <c r="Q219" s="6" t="e">
        <f t="shared" si="3"/>
        <v>#REF!</v>
      </c>
      <c r="R219" s="6" t="e">
        <f t="shared" si="3"/>
        <v>#REF!</v>
      </c>
      <c r="S219" s="6" t="e">
        <f t="shared" si="3"/>
        <v>#REF!</v>
      </c>
      <c r="T219" s="6" t="e">
        <f>#REF!</f>
        <v>#REF!</v>
      </c>
      <c r="U219" s="6" t="e">
        <f>#REF!</f>
        <v>#REF!</v>
      </c>
      <c r="V219" s="6" t="e">
        <f>#REF!</f>
        <v>#REF!</v>
      </c>
      <c r="W219" s="6" t="e">
        <f>#REF!</f>
        <v>#REF!</v>
      </c>
      <c r="X219" s="6" t="e">
        <f>#REF!</f>
        <v>#REF!</v>
      </c>
      <c r="Y219" s="6" t="e">
        <f>#REF!</f>
        <v>#REF!</v>
      </c>
      <c r="Z219" s="6" t="e">
        <f>#REF!</f>
        <v>#REF!</v>
      </c>
      <c r="AA219" s="6" t="e">
        <f>#REF!</f>
        <v>#REF!</v>
      </c>
      <c r="AB219" s="6" t="e">
        <f>#REF!</f>
        <v>#REF!</v>
      </c>
      <c r="AC219" s="6" t="e">
        <f>#REF!</f>
        <v>#REF!</v>
      </c>
      <c r="AD219" s="6" t="e">
        <f>#REF!</f>
        <v>#REF!</v>
      </c>
      <c r="AE219" s="6" t="e">
        <f>#REF!</f>
        <v>#REF!</v>
      </c>
      <c r="AF219" s="6" t="e">
        <f>#REF!</f>
        <v>#REF!</v>
      </c>
      <c r="AG219" s="6" t="e">
        <f>#REF!</f>
        <v>#REF!</v>
      </c>
      <c r="AH219" s="6" t="e">
        <f>#REF!</f>
        <v>#REF!</v>
      </c>
      <c r="AI219" s="6" t="e">
        <f>#REF!</f>
        <v>#REF!</v>
      </c>
      <c r="AJ219" s="6" t="e">
        <f>#REF!</f>
        <v>#REF!</v>
      </c>
      <c r="AK219" s="6" t="e">
        <f>#REF!</f>
        <v>#REF!</v>
      </c>
      <c r="AL219" s="6" t="e">
        <f>#REF!</f>
        <v>#REF!</v>
      </c>
      <c r="AM219" s="6" t="e">
        <f>#REF!</f>
        <v>#REF!</v>
      </c>
      <c r="AN219" s="6" t="e">
        <f>#REF!</f>
        <v>#REF!</v>
      </c>
      <c r="AO219" s="6" t="e">
        <f>#REF!</f>
        <v>#REF!</v>
      </c>
      <c r="AP219" s="6" t="e">
        <f>#REF!</f>
        <v>#REF!</v>
      </c>
      <c r="AQ219" s="6" t="e">
        <f>#REF!</f>
        <v>#REF!</v>
      </c>
      <c r="AR219" s="6" t="e">
        <f>#REF!</f>
        <v>#REF!</v>
      </c>
      <c r="AS219" s="6" t="e">
        <f>#REF!</f>
        <v>#REF!</v>
      </c>
      <c r="AT219" s="6" t="e">
        <f>#REF!</f>
        <v>#REF!</v>
      </c>
      <c r="AU219" s="6" t="e">
        <f>#REF!</f>
        <v>#REF!</v>
      </c>
      <c r="AV219" s="6" t="e">
        <f>#REF!</f>
        <v>#REF!</v>
      </c>
      <c r="AW219" s="7" t="e">
        <f>#REF!</f>
        <v>#REF!</v>
      </c>
    </row>
    <row r="220" spans="2:49" ht="20" customHeight="1" thickBot="1">
      <c r="B220" s="5" t="s">
        <v>29</v>
      </c>
      <c r="C220" s="6"/>
      <c r="D220" s="6" t="e">
        <f>#REF!</f>
        <v>#REF!</v>
      </c>
      <c r="E220" s="6" t="e">
        <f t="shared" si="0"/>
        <v>#REF!</v>
      </c>
      <c r="F220" s="6" t="e">
        <f t="shared" si="0"/>
        <v>#REF!</v>
      </c>
      <c r="G220" s="6" t="e">
        <f t="shared" si="0"/>
        <v>#REF!</v>
      </c>
      <c r="H220" s="6" t="e">
        <f t="shared" si="2"/>
        <v>#REF!</v>
      </c>
      <c r="I220" s="6"/>
      <c r="J220" s="3"/>
      <c r="K220" s="1"/>
      <c r="L220" s="1"/>
      <c r="M220" s="3"/>
      <c r="N220" s="6" t="e">
        <f t="shared" si="1"/>
        <v>#REF!</v>
      </c>
      <c r="O220" s="6" t="e">
        <f t="shared" si="1"/>
        <v>#REF!</v>
      </c>
      <c r="P220" s="6" t="e">
        <f t="shared" ref="E220:AW242" si="5">IF(P217&gt;0, IF((P217-1)=0,"", ( P218*(P211/P217)*(1-(P211/P217))*(P217-P218))/(P217-1)), "")</f>
        <v>#REF!</v>
      </c>
      <c r="Q220" s="6" t="e">
        <f t="shared" si="3"/>
        <v>#REF!</v>
      </c>
      <c r="R220" s="6" t="e">
        <f t="shared" si="3"/>
        <v>#REF!</v>
      </c>
      <c r="S220" s="6" t="e">
        <f t="shared" si="3"/>
        <v>#REF!</v>
      </c>
      <c r="T220" s="6" t="e">
        <f>#REF!</f>
        <v>#REF!</v>
      </c>
      <c r="U220" s="6" t="e">
        <f>#REF!</f>
        <v>#REF!</v>
      </c>
      <c r="V220" s="6" t="e">
        <f>#REF!</f>
        <v>#REF!</v>
      </c>
      <c r="W220" s="6" t="e">
        <f>#REF!</f>
        <v>#REF!</v>
      </c>
      <c r="X220" s="6" t="e">
        <f>#REF!</f>
        <v>#REF!</v>
      </c>
      <c r="Y220" s="6" t="e">
        <f>#REF!</f>
        <v>#REF!</v>
      </c>
      <c r="Z220" s="6" t="e">
        <f>#REF!</f>
        <v>#REF!</v>
      </c>
      <c r="AA220" s="6" t="e">
        <f>#REF!</f>
        <v>#REF!</v>
      </c>
      <c r="AB220" s="6" t="e">
        <f>#REF!</f>
        <v>#REF!</v>
      </c>
      <c r="AC220" s="6" t="e">
        <f>#REF!</f>
        <v>#REF!</v>
      </c>
      <c r="AD220" s="6" t="e">
        <f>#REF!</f>
        <v>#REF!</v>
      </c>
      <c r="AE220" s="6" t="e">
        <f>#REF!</f>
        <v>#REF!</v>
      </c>
      <c r="AF220" s="6" t="e">
        <f>#REF!</f>
        <v>#REF!</v>
      </c>
      <c r="AG220" s="6" t="e">
        <f>#REF!</f>
        <v>#REF!</v>
      </c>
      <c r="AH220" s="6" t="e">
        <f>#REF!</f>
        <v>#REF!</v>
      </c>
      <c r="AI220" s="6" t="e">
        <f>#REF!</f>
        <v>#REF!</v>
      </c>
      <c r="AJ220" s="6" t="e">
        <f>#REF!</f>
        <v>#REF!</v>
      </c>
      <c r="AK220" s="6" t="e">
        <f>#REF!</f>
        <v>#REF!</v>
      </c>
      <c r="AL220" s="6" t="e">
        <f>#REF!</f>
        <v>#REF!</v>
      </c>
      <c r="AM220" s="6" t="e">
        <f>#REF!</f>
        <v>#REF!</v>
      </c>
      <c r="AN220" s="6" t="e">
        <f>#REF!</f>
        <v>#REF!</v>
      </c>
      <c r="AO220" s="6" t="e">
        <f>#REF!</f>
        <v>#REF!</v>
      </c>
      <c r="AP220" s="6" t="e">
        <f>#REF!</f>
        <v>#REF!</v>
      </c>
      <c r="AQ220" s="6" t="e">
        <f>#REF!</f>
        <v>#REF!</v>
      </c>
      <c r="AR220" s="6" t="e">
        <f>#REF!</f>
        <v>#REF!</v>
      </c>
      <c r="AS220" s="6" t="e">
        <f>#REF!</f>
        <v>#REF!</v>
      </c>
      <c r="AT220" s="6" t="e">
        <f>#REF!</f>
        <v>#REF!</v>
      </c>
      <c r="AU220" s="6" t="e">
        <f>#REF!</f>
        <v>#REF!</v>
      </c>
      <c r="AV220" s="6" t="e">
        <f>#REF!</f>
        <v>#REF!</v>
      </c>
      <c r="AW220" s="7" t="e">
        <f>#REF!</f>
        <v>#REF!</v>
      </c>
    </row>
    <row r="221" spans="2:49" ht="20" customHeight="1" thickBot="1">
      <c r="B221" s="8" t="s">
        <v>30</v>
      </c>
      <c r="C221" s="6"/>
      <c r="D221" s="6"/>
      <c r="E221" s="6" t="e">
        <f t="shared" si="1"/>
        <v>#REF!</v>
      </c>
      <c r="F221" s="6" t="e">
        <f t="shared" si="1"/>
        <v>#REF!</v>
      </c>
      <c r="G221" s="6" t="e">
        <f t="shared" si="0"/>
        <v>#REF!</v>
      </c>
      <c r="H221" s="6"/>
      <c r="I221" s="9"/>
      <c r="J221" s="1"/>
      <c r="K221" s="3"/>
      <c r="L221" s="3"/>
      <c r="M221" s="1"/>
      <c r="N221" s="6" t="e">
        <f t="shared" si="2"/>
        <v>#REF!</v>
      </c>
      <c r="O221" s="6" t="e">
        <f t="shared" si="2"/>
        <v>#REF!</v>
      </c>
      <c r="P221" s="6"/>
      <c r="Q221" s="6" t="e">
        <f t="shared" si="4"/>
        <v>#REF!</v>
      </c>
      <c r="R221" s="6" t="e">
        <f t="shared" si="4"/>
        <v>#REF!</v>
      </c>
      <c r="S221" s="6" t="e">
        <f t="shared" si="4"/>
        <v>#REF!</v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7"/>
    </row>
    <row r="222" spans="2:49" ht="20" customHeight="1" thickBot="1">
      <c r="B222" s="8" t="s">
        <v>31</v>
      </c>
      <c r="C222" s="6"/>
      <c r="D222" s="6" t="e">
        <f t="shared" si="0"/>
        <v>#REF!</v>
      </c>
      <c r="E222" s="6" t="e">
        <f t="shared" si="2"/>
        <v>#REF!</v>
      </c>
      <c r="F222" s="6" t="e">
        <f t="shared" si="2"/>
        <v>#REF!</v>
      </c>
      <c r="G222" s="6" t="e">
        <f t="shared" si="1"/>
        <v>#REF!</v>
      </c>
      <c r="H222" s="9"/>
      <c r="I222" s="1"/>
      <c r="J222" s="6"/>
      <c r="K222" s="1"/>
      <c r="L222" s="1"/>
      <c r="M222" s="6"/>
      <c r="N222" s="6"/>
      <c r="O222" s="6"/>
      <c r="P222" s="9"/>
      <c r="Q222" s="6" t="e">
        <f t="shared" si="5"/>
        <v>#REF!</v>
      </c>
      <c r="R222" s="6" t="e">
        <f t="shared" si="5"/>
        <v>#REF!</v>
      </c>
      <c r="S222" s="6" t="e">
        <f t="shared" si="5"/>
        <v>#REF!</v>
      </c>
      <c r="T222" s="6" t="e">
        <f t="shared" si="0"/>
        <v>#REF!</v>
      </c>
      <c r="U222" s="6" t="e">
        <f t="shared" si="0"/>
        <v>#REF!</v>
      </c>
      <c r="V222" s="6" t="e">
        <f t="shared" si="0"/>
        <v>#REF!</v>
      </c>
      <c r="W222" s="6" t="e">
        <f t="shared" si="0"/>
        <v>#REF!</v>
      </c>
      <c r="X222" s="6" t="e">
        <f t="shared" si="0"/>
        <v>#REF!</v>
      </c>
      <c r="Y222" s="6" t="e">
        <f t="shared" si="0"/>
        <v>#REF!</v>
      </c>
      <c r="Z222" s="6" t="e">
        <f t="shared" si="0"/>
        <v>#REF!</v>
      </c>
      <c r="AA222" s="6" t="e">
        <f t="shared" si="0"/>
        <v>#REF!</v>
      </c>
      <c r="AB222" s="6" t="e">
        <f t="shared" si="0"/>
        <v>#REF!</v>
      </c>
      <c r="AC222" s="6" t="e">
        <f t="shared" si="0"/>
        <v>#REF!</v>
      </c>
      <c r="AD222" s="6" t="e">
        <f t="shared" si="0"/>
        <v>#REF!</v>
      </c>
      <c r="AE222" s="6" t="e">
        <f t="shared" si="0"/>
        <v>#REF!</v>
      </c>
      <c r="AF222" s="6" t="e">
        <f t="shared" si="0"/>
        <v>#REF!</v>
      </c>
      <c r="AG222" s="6" t="e">
        <f t="shared" si="0"/>
        <v>#REF!</v>
      </c>
      <c r="AH222" s="6" t="e">
        <f t="shared" si="0"/>
        <v>#REF!</v>
      </c>
      <c r="AI222" s="6" t="e">
        <f t="shared" si="0"/>
        <v>#REF!</v>
      </c>
      <c r="AJ222" s="6" t="e">
        <f t="shared" si="0"/>
        <v>#REF!</v>
      </c>
      <c r="AK222" s="6" t="e">
        <f t="shared" si="0"/>
        <v>#REF!</v>
      </c>
      <c r="AL222" s="6" t="e">
        <f t="shared" si="0"/>
        <v>#REF!</v>
      </c>
      <c r="AM222" s="6" t="e">
        <f t="shared" si="0"/>
        <v>#REF!</v>
      </c>
      <c r="AN222" s="6" t="e">
        <f t="shared" si="0"/>
        <v>#REF!</v>
      </c>
      <c r="AO222" s="6" t="e">
        <f t="shared" si="0"/>
        <v>#REF!</v>
      </c>
      <c r="AP222" s="6" t="e">
        <f t="shared" si="0"/>
        <v>#REF!</v>
      </c>
      <c r="AQ222" s="6" t="e">
        <f t="shared" si="0"/>
        <v>#REF!</v>
      </c>
      <c r="AR222" s="6" t="e">
        <f t="shared" si="0"/>
        <v>#REF!</v>
      </c>
      <c r="AS222" s="6" t="e">
        <f t="shared" si="0"/>
        <v>#REF!</v>
      </c>
      <c r="AT222" s="6" t="e">
        <f t="shared" si="0"/>
        <v>#REF!</v>
      </c>
      <c r="AU222" s="6" t="e">
        <f t="shared" si="0"/>
        <v>#REF!</v>
      </c>
      <c r="AV222" s="6" t="e">
        <f t="shared" si="0"/>
        <v>#REF!</v>
      </c>
      <c r="AW222" s="7" t="e">
        <f t="shared" si="0"/>
        <v>#REF!</v>
      </c>
    </row>
    <row r="223" spans="2:49" ht="20" customHeight="1" thickBot="1">
      <c r="B223" s="8" t="s">
        <v>34</v>
      </c>
      <c r="C223" s="6"/>
      <c r="D223" s="6" t="e">
        <f t="shared" si="0"/>
        <v>#REF!</v>
      </c>
      <c r="E223" s="6"/>
      <c r="F223" s="6"/>
      <c r="G223" s="6" t="e">
        <f t="shared" si="2"/>
        <v>#REF!</v>
      </c>
      <c r="H223" s="1"/>
      <c r="I223" s="1"/>
      <c r="J223" s="6" t="e">
        <f>#REF!</f>
        <v>#REF!</v>
      </c>
      <c r="K223" s="6"/>
      <c r="L223" s="6"/>
      <c r="M223" s="6"/>
      <c r="N223" s="9"/>
      <c r="O223" s="9"/>
      <c r="P223" s="1"/>
      <c r="Q223" s="6"/>
      <c r="R223" s="6"/>
      <c r="S223" s="6"/>
      <c r="T223" s="6" t="e">
        <f t="shared" si="0"/>
        <v>#REF!</v>
      </c>
      <c r="U223" s="6" t="e">
        <f t="shared" si="0"/>
        <v>#REF!</v>
      </c>
      <c r="V223" s="6" t="e">
        <f t="shared" si="0"/>
        <v>#REF!</v>
      </c>
      <c r="W223" s="6" t="e">
        <f t="shared" si="0"/>
        <v>#REF!</v>
      </c>
      <c r="X223" s="6" t="e">
        <f t="shared" si="0"/>
        <v>#REF!</v>
      </c>
      <c r="Y223" s="6" t="e">
        <f t="shared" si="0"/>
        <v>#REF!</v>
      </c>
      <c r="Z223" s="6" t="e">
        <f t="shared" si="0"/>
        <v>#REF!</v>
      </c>
      <c r="AA223" s="6" t="e">
        <f t="shared" si="0"/>
        <v>#REF!</v>
      </c>
      <c r="AB223" s="6" t="e">
        <f t="shared" si="0"/>
        <v>#REF!</v>
      </c>
      <c r="AC223" s="6" t="e">
        <f t="shared" si="0"/>
        <v>#REF!</v>
      </c>
      <c r="AD223" s="6" t="e">
        <f t="shared" si="0"/>
        <v>#REF!</v>
      </c>
      <c r="AE223" s="6" t="e">
        <f t="shared" si="0"/>
        <v>#REF!</v>
      </c>
      <c r="AF223" s="6" t="e">
        <f t="shared" si="0"/>
        <v>#REF!</v>
      </c>
      <c r="AG223" s="6" t="e">
        <f t="shared" si="0"/>
        <v>#REF!</v>
      </c>
      <c r="AH223" s="6" t="e">
        <f t="shared" si="0"/>
        <v>#REF!</v>
      </c>
      <c r="AI223" s="6" t="e">
        <f t="shared" si="0"/>
        <v>#REF!</v>
      </c>
      <c r="AJ223" s="6" t="e">
        <f t="shared" si="0"/>
        <v>#REF!</v>
      </c>
      <c r="AK223" s="6" t="e">
        <f t="shared" si="0"/>
        <v>#REF!</v>
      </c>
      <c r="AL223" s="6" t="e">
        <f t="shared" si="0"/>
        <v>#REF!</v>
      </c>
      <c r="AM223" s="6" t="e">
        <f t="shared" si="0"/>
        <v>#REF!</v>
      </c>
      <c r="AN223" s="6" t="e">
        <f t="shared" si="0"/>
        <v>#REF!</v>
      </c>
      <c r="AO223" s="6" t="e">
        <f t="shared" si="0"/>
        <v>#REF!</v>
      </c>
      <c r="AP223" s="6" t="e">
        <f t="shared" si="0"/>
        <v>#REF!</v>
      </c>
      <c r="AQ223" s="6" t="e">
        <f t="shared" si="0"/>
        <v>#REF!</v>
      </c>
      <c r="AR223" s="6" t="e">
        <f t="shared" si="0"/>
        <v>#REF!</v>
      </c>
      <c r="AS223" s="6" t="e">
        <f t="shared" si="0"/>
        <v>#REF!</v>
      </c>
      <c r="AT223" s="6" t="e">
        <f t="shared" si="0"/>
        <v>#REF!</v>
      </c>
      <c r="AU223" s="6" t="e">
        <f t="shared" si="0"/>
        <v>#REF!</v>
      </c>
      <c r="AV223" s="6" t="e">
        <f t="shared" si="0"/>
        <v>#REF!</v>
      </c>
      <c r="AW223" s="7" t="e">
        <f t="shared" si="0"/>
        <v>#REF!</v>
      </c>
    </row>
    <row r="224" spans="2:49" ht="20" customHeight="1" thickBot="1">
      <c r="B224" s="8" t="s">
        <v>35</v>
      </c>
      <c r="C224" s="6"/>
      <c r="D224" s="6" t="e">
        <f>IF(D222&gt;0, D223*(D216/D222),"")</f>
        <v>#REF!</v>
      </c>
      <c r="E224" s="9"/>
      <c r="F224" s="9"/>
      <c r="G224" s="6"/>
      <c r="H224" s="1"/>
      <c r="I224" s="3"/>
      <c r="J224" s="6" t="e">
        <f>#REF!</f>
        <v>#REF!</v>
      </c>
      <c r="K224" s="6" t="e">
        <f>#REF!</f>
        <v>#REF!</v>
      </c>
      <c r="L224" s="6" t="e">
        <f>#REF!</f>
        <v>#REF!</v>
      </c>
      <c r="M224" s="6"/>
      <c r="N224" s="1"/>
      <c r="O224" s="1"/>
      <c r="P224" s="1"/>
      <c r="Q224" s="9"/>
      <c r="R224" s="9"/>
      <c r="S224" s="9"/>
      <c r="T224" s="6" t="e">
        <f t="shared" si="1"/>
        <v>#REF!</v>
      </c>
      <c r="U224" s="6" t="e">
        <f t="shared" si="1"/>
        <v>#REF!</v>
      </c>
      <c r="V224" s="6" t="e">
        <f t="shared" si="1"/>
        <v>#REF!</v>
      </c>
      <c r="W224" s="6" t="e">
        <f t="shared" si="1"/>
        <v>#REF!</v>
      </c>
      <c r="X224" s="6" t="e">
        <f t="shared" si="1"/>
        <v>#REF!</v>
      </c>
      <c r="Y224" s="6" t="e">
        <f t="shared" si="1"/>
        <v>#REF!</v>
      </c>
      <c r="Z224" s="6" t="e">
        <f t="shared" si="1"/>
        <v>#REF!</v>
      </c>
      <c r="AA224" s="6" t="e">
        <f t="shared" si="1"/>
        <v>#REF!</v>
      </c>
      <c r="AB224" s="6" t="e">
        <f t="shared" si="1"/>
        <v>#REF!</v>
      </c>
      <c r="AC224" s="6" t="e">
        <f t="shared" si="1"/>
        <v>#REF!</v>
      </c>
      <c r="AD224" s="6" t="e">
        <f t="shared" si="1"/>
        <v>#REF!</v>
      </c>
      <c r="AE224" s="6" t="e">
        <f t="shared" si="1"/>
        <v>#REF!</v>
      </c>
      <c r="AF224" s="6" t="e">
        <f t="shared" si="1"/>
        <v>#REF!</v>
      </c>
      <c r="AG224" s="6" t="e">
        <f t="shared" si="1"/>
        <v>#REF!</v>
      </c>
      <c r="AH224" s="6" t="e">
        <f t="shared" si="1"/>
        <v>#REF!</v>
      </c>
      <c r="AI224" s="6" t="e">
        <f t="shared" si="1"/>
        <v>#REF!</v>
      </c>
      <c r="AJ224" s="6" t="e">
        <f t="shared" si="1"/>
        <v>#REF!</v>
      </c>
      <c r="AK224" s="6" t="e">
        <f t="shared" si="1"/>
        <v>#REF!</v>
      </c>
      <c r="AL224" s="6" t="e">
        <f t="shared" si="1"/>
        <v>#REF!</v>
      </c>
      <c r="AM224" s="6" t="e">
        <f t="shared" si="1"/>
        <v>#REF!</v>
      </c>
      <c r="AN224" s="6" t="e">
        <f t="shared" si="1"/>
        <v>#REF!</v>
      </c>
      <c r="AO224" s="6" t="e">
        <f t="shared" si="1"/>
        <v>#REF!</v>
      </c>
      <c r="AP224" s="6" t="e">
        <f t="shared" si="1"/>
        <v>#REF!</v>
      </c>
      <c r="AQ224" s="6" t="e">
        <f t="shared" si="1"/>
        <v>#REF!</v>
      </c>
      <c r="AR224" s="6" t="e">
        <f t="shared" si="1"/>
        <v>#REF!</v>
      </c>
      <c r="AS224" s="6" t="e">
        <f t="shared" si="1"/>
        <v>#REF!</v>
      </c>
      <c r="AT224" s="6" t="e">
        <f t="shared" si="1"/>
        <v>#REF!</v>
      </c>
      <c r="AU224" s="6" t="e">
        <f t="shared" si="1"/>
        <v>#REF!</v>
      </c>
      <c r="AV224" s="6" t="e">
        <f t="shared" si="1"/>
        <v>#REF!</v>
      </c>
      <c r="AW224" s="7" t="e">
        <f t="shared" si="1"/>
        <v>#REF!</v>
      </c>
    </row>
    <row r="225" spans="2:49" ht="20" customHeight="1" thickBot="1">
      <c r="B225" s="8" t="s">
        <v>33</v>
      </c>
      <c r="C225" s="6" t="e">
        <f>(SUM(E217:AW217)-SUM(E224:AW224))^2/SUM(E225:AW225)</f>
        <v>#REF!</v>
      </c>
      <c r="D225" s="6" t="e">
        <f>IF(D222&gt;0, IF((D222-1)=0,"", ( D223*(D216/D222)*(1-(D216/D222))*(D222-D223))/(D222-1)), "")</f>
        <v>#REF!</v>
      </c>
      <c r="E225" s="1"/>
      <c r="F225" s="1"/>
      <c r="G225" s="9"/>
      <c r="H225" s="3"/>
      <c r="I225" s="1"/>
      <c r="J225" s="6"/>
      <c r="K225" s="6" t="e">
        <f>#REF!</f>
        <v>#REF!</v>
      </c>
      <c r="L225" s="6" t="e">
        <f>#REF!</f>
        <v>#REF!</v>
      </c>
      <c r="M225" s="6"/>
      <c r="N225" s="1"/>
      <c r="O225" s="1"/>
      <c r="P225" s="3"/>
      <c r="Q225" s="1"/>
      <c r="R225" s="1"/>
      <c r="S225" s="1"/>
      <c r="T225" s="6" t="e">
        <f t="shared" si="2"/>
        <v>#REF!</v>
      </c>
      <c r="U225" s="6" t="e">
        <f t="shared" si="2"/>
        <v>#REF!</v>
      </c>
      <c r="V225" s="6" t="e">
        <f t="shared" si="2"/>
        <v>#REF!</v>
      </c>
      <c r="W225" s="6" t="e">
        <f t="shared" si="2"/>
        <v>#REF!</v>
      </c>
      <c r="X225" s="6" t="e">
        <f t="shared" si="2"/>
        <v>#REF!</v>
      </c>
      <c r="Y225" s="6" t="e">
        <f t="shared" si="2"/>
        <v>#REF!</v>
      </c>
      <c r="Z225" s="6" t="e">
        <f t="shared" si="2"/>
        <v>#REF!</v>
      </c>
      <c r="AA225" s="6" t="e">
        <f t="shared" si="2"/>
        <v>#REF!</v>
      </c>
      <c r="AB225" s="6" t="e">
        <f t="shared" si="2"/>
        <v>#REF!</v>
      </c>
      <c r="AC225" s="6" t="e">
        <f t="shared" si="2"/>
        <v>#REF!</v>
      </c>
      <c r="AD225" s="6" t="e">
        <f t="shared" si="2"/>
        <v>#REF!</v>
      </c>
      <c r="AE225" s="6" t="e">
        <f t="shared" si="2"/>
        <v>#REF!</v>
      </c>
      <c r="AF225" s="6" t="e">
        <f t="shared" si="2"/>
        <v>#REF!</v>
      </c>
      <c r="AG225" s="6" t="e">
        <f t="shared" si="2"/>
        <v>#REF!</v>
      </c>
      <c r="AH225" s="6" t="e">
        <f t="shared" si="2"/>
        <v>#REF!</v>
      </c>
      <c r="AI225" s="6" t="e">
        <f t="shared" si="2"/>
        <v>#REF!</v>
      </c>
      <c r="AJ225" s="6" t="e">
        <f t="shared" si="2"/>
        <v>#REF!</v>
      </c>
      <c r="AK225" s="6" t="e">
        <f t="shared" si="2"/>
        <v>#REF!</v>
      </c>
      <c r="AL225" s="6" t="e">
        <f t="shared" si="2"/>
        <v>#REF!</v>
      </c>
      <c r="AM225" s="6" t="e">
        <f t="shared" si="2"/>
        <v>#REF!</v>
      </c>
      <c r="AN225" s="6" t="e">
        <f t="shared" si="2"/>
        <v>#REF!</v>
      </c>
      <c r="AO225" s="6" t="e">
        <f t="shared" si="2"/>
        <v>#REF!</v>
      </c>
      <c r="AP225" s="6" t="e">
        <f t="shared" si="2"/>
        <v>#REF!</v>
      </c>
      <c r="AQ225" s="6" t="e">
        <f t="shared" si="2"/>
        <v>#REF!</v>
      </c>
      <c r="AR225" s="6" t="e">
        <f t="shared" si="2"/>
        <v>#REF!</v>
      </c>
      <c r="AS225" s="6" t="e">
        <f t="shared" si="2"/>
        <v>#REF!</v>
      </c>
      <c r="AT225" s="6" t="e">
        <f t="shared" si="2"/>
        <v>#REF!</v>
      </c>
      <c r="AU225" s="6" t="e">
        <f t="shared" si="2"/>
        <v>#REF!</v>
      </c>
      <c r="AV225" s="6" t="e">
        <f t="shared" si="2"/>
        <v>#REF!</v>
      </c>
      <c r="AW225" s="6" t="e">
        <f t="shared" si="2"/>
        <v>#REF!</v>
      </c>
    </row>
    <row r="226" spans="2:49" ht="20" customHeight="1" thickBot="1">
      <c r="B226" s="13" t="s">
        <v>32</v>
      </c>
      <c r="C226" s="14" t="e">
        <f>CHIDIST(C225,1)</f>
        <v>#REF!</v>
      </c>
      <c r="D226" s="6"/>
      <c r="E226" s="1"/>
      <c r="F226" s="1"/>
      <c r="G226" s="1"/>
      <c r="H226" s="1"/>
      <c r="I226" s="6"/>
      <c r="J226" s="6" t="e">
        <f>#REF!</f>
        <v>#REF!</v>
      </c>
      <c r="K226" s="6"/>
      <c r="L226" s="6"/>
      <c r="M226" s="6"/>
      <c r="N226" s="3"/>
      <c r="O226" s="3"/>
      <c r="P226" s="1"/>
      <c r="Q226" s="1"/>
      <c r="R226" s="1"/>
      <c r="S226" s="1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7"/>
    </row>
    <row r="227" spans="2:49" ht="20" customHeight="1" thickBot="1">
      <c r="B227" s="1"/>
      <c r="C227" s="1"/>
      <c r="D227" s="9"/>
      <c r="E227" s="3"/>
      <c r="F227" s="3"/>
      <c r="G227" s="1"/>
      <c r="H227" s="6"/>
      <c r="I227" s="6" t="e">
        <f>#REF!</f>
        <v>#REF!</v>
      </c>
      <c r="J227" s="6" t="e">
        <f>#REF!</f>
        <v>#REF!</v>
      </c>
      <c r="K227" s="6" t="e">
        <f>#REF!</f>
        <v>#REF!</v>
      </c>
      <c r="L227" s="6" t="e">
        <f>#REF!</f>
        <v>#REF!</v>
      </c>
      <c r="M227" s="6"/>
      <c r="N227" s="1"/>
      <c r="O227" s="1"/>
      <c r="P227" s="6"/>
      <c r="Q227" s="3"/>
      <c r="R227" s="3"/>
      <c r="S227" s="3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10"/>
    </row>
    <row r="228" spans="2:49" ht="20" customHeight="1" thickBot="1">
      <c r="B228" s="1"/>
      <c r="C228" s="1"/>
      <c r="D228" s="1"/>
      <c r="E228" s="1"/>
      <c r="F228" s="1"/>
      <c r="G228" s="3"/>
      <c r="H228" s="6" t="e">
        <f>#REF!</f>
        <v>#REF!</v>
      </c>
      <c r="I228" s="6" t="e">
        <f>#REF!</f>
        <v>#REF!</v>
      </c>
      <c r="J228" s="6"/>
      <c r="K228" s="6" t="e">
        <f>#REF!</f>
        <v>#REF!</v>
      </c>
      <c r="L228" s="6" t="e">
        <f>#REF!</f>
        <v>#REF!</v>
      </c>
      <c r="M228" s="6"/>
      <c r="N228" s="6"/>
      <c r="O228" s="6"/>
      <c r="P228" s="6" t="e">
        <f>#REF!</f>
        <v>#REF!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2:49" ht="20" customHeight="1" thickBot="1">
      <c r="B229" s="11" t="e">
        <f>B231&amp;" vs. "&amp;B234</f>
        <v>#REF!</v>
      </c>
      <c r="C229" s="12" t="e">
        <f>"p = "&amp;FIXED(C243,6)</f>
        <v>#REF!</v>
      </c>
      <c r="D229" s="1"/>
      <c r="E229" s="6"/>
      <c r="F229" s="6"/>
      <c r="G229" s="1"/>
      <c r="H229" s="6" t="e">
        <f>#REF!</f>
        <v>#REF!</v>
      </c>
      <c r="I229" s="6"/>
      <c r="J229" s="6" t="e">
        <f t="shared" si="3"/>
        <v>#REF!</v>
      </c>
      <c r="K229" s="6"/>
      <c r="L229" s="6"/>
      <c r="M229" s="6"/>
      <c r="N229" s="6" t="e">
        <f>#REF!</f>
        <v>#REF!</v>
      </c>
      <c r="O229" s="6" t="e">
        <f>#REF!</f>
        <v>#REF!</v>
      </c>
      <c r="P229" s="6" t="e">
        <f>#REF!</f>
        <v>#REF!</v>
      </c>
      <c r="Q229" s="6"/>
      <c r="R229" s="6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2:49" ht="20" customHeight="1">
      <c r="B230" s="1"/>
      <c r="C230" s="1"/>
      <c r="D230" s="3"/>
      <c r="E230" s="6" t="e">
        <f>#REF!</f>
        <v>#REF!</v>
      </c>
      <c r="F230" s="6" t="e">
        <f>#REF!</f>
        <v>#REF!</v>
      </c>
      <c r="G230" s="6"/>
      <c r="H230" s="6"/>
      <c r="I230" s="6" t="e">
        <f>#REF!</f>
        <v>#REF!</v>
      </c>
      <c r="J230" s="6" t="e">
        <f t="shared" si="3"/>
        <v>#REF!</v>
      </c>
      <c r="K230" s="6" t="e">
        <f t="shared" si="3"/>
        <v>#REF!</v>
      </c>
      <c r="L230" s="6" t="e">
        <f t="shared" si="3"/>
        <v>#REF!</v>
      </c>
      <c r="M230" s="6"/>
      <c r="N230" s="6" t="e">
        <f>#REF!</f>
        <v>#REF!</v>
      </c>
      <c r="O230" s="6" t="e">
        <f>#REF!</f>
        <v>#REF!</v>
      </c>
      <c r="P230" s="6"/>
      <c r="Q230" s="6" t="e">
        <f>#REF!</f>
        <v>#REF!</v>
      </c>
      <c r="R230" s="6" t="e">
        <f>#REF!</f>
        <v>#REF!</v>
      </c>
      <c r="S230" s="6" t="e">
        <f>#REF!</f>
        <v>#REF!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4"/>
    </row>
    <row r="231" spans="2:49" ht="20" customHeight="1">
      <c r="B231" s="5" t="e">
        <f>#REF!</f>
        <v>#REF!</v>
      </c>
      <c r="C231" s="6"/>
      <c r="D231" s="1"/>
      <c r="E231" s="6" t="e">
        <f>#REF!</f>
        <v>#REF!</v>
      </c>
      <c r="F231" s="6" t="e">
        <f>#REF!</f>
        <v>#REF!</v>
      </c>
      <c r="G231" s="6" t="e">
        <f>#REF!</f>
        <v>#REF!</v>
      </c>
      <c r="H231" s="6" t="e">
        <f>#REF!</f>
        <v>#REF!</v>
      </c>
      <c r="I231" s="6" t="e">
        <f>#REF!</f>
        <v>#REF!</v>
      </c>
      <c r="J231" s="6" t="e">
        <f t="shared" si="4"/>
        <v>#REF!</v>
      </c>
      <c r="K231" s="6" t="e">
        <f t="shared" si="3"/>
        <v>#REF!</v>
      </c>
      <c r="L231" s="6" t="e">
        <f t="shared" si="3"/>
        <v>#REF!</v>
      </c>
      <c r="M231" s="6"/>
      <c r="N231" s="6"/>
      <c r="O231" s="6"/>
      <c r="P231" s="6" t="e">
        <f>#REF!</f>
        <v>#REF!</v>
      </c>
      <c r="Q231" s="6" t="e">
        <f>#REF!</f>
        <v>#REF!</v>
      </c>
      <c r="R231" s="6" t="e">
        <f>#REF!</f>
        <v>#REF!</v>
      </c>
      <c r="S231" s="6" t="e">
        <f>#REF!</f>
        <v>#REF!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2:49" ht="20" customHeight="1">
      <c r="B232" s="8" t="e">
        <f>#REF!</f>
        <v>#REF!</v>
      </c>
      <c r="C232" s="6" t="e">
        <f>#REF!</f>
        <v>#REF!</v>
      </c>
      <c r="D232" s="6"/>
      <c r="E232" s="6"/>
      <c r="F232" s="6"/>
      <c r="G232" s="6" t="e">
        <f>#REF!</f>
        <v>#REF!</v>
      </c>
      <c r="H232" s="6" t="e">
        <f>#REF!</f>
        <v>#REF!</v>
      </c>
      <c r="I232" s="6"/>
      <c r="J232" s="6" t="e">
        <f t="shared" si="5"/>
        <v>#REF!</v>
      </c>
      <c r="K232" s="6" t="e">
        <f t="shared" si="4"/>
        <v>#REF!</v>
      </c>
      <c r="L232" s="6" t="e">
        <f t="shared" si="4"/>
        <v>#REF!</v>
      </c>
      <c r="M232" s="6"/>
      <c r="N232" s="6" t="e">
        <f>#REF!</f>
        <v>#REF!</v>
      </c>
      <c r="O232" s="6" t="e">
        <f>#REF!</f>
        <v>#REF!</v>
      </c>
      <c r="P232" s="6" t="e">
        <f>#REF!</f>
        <v>#REF!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7"/>
    </row>
    <row r="233" spans="2:49" ht="20" customHeight="1">
      <c r="B233" s="8" t="e">
        <f>#REF!</f>
        <v>#REF!</v>
      </c>
      <c r="C233" s="6" t="e">
        <f>#REF!</f>
        <v>#REF!</v>
      </c>
      <c r="D233" s="6" t="e">
        <f>#REF!</f>
        <v>#REF!</v>
      </c>
      <c r="E233" s="6" t="e">
        <f>#REF!</f>
        <v>#REF!</v>
      </c>
      <c r="F233" s="6" t="e">
        <f>#REF!</f>
        <v>#REF!</v>
      </c>
      <c r="G233" s="6"/>
      <c r="H233" s="6"/>
      <c r="I233" s="6" t="e">
        <f t="shared" si="3"/>
        <v>#REF!</v>
      </c>
      <c r="J233" s="6"/>
      <c r="K233" s="6" t="e">
        <f t="shared" si="5"/>
        <v>#REF!</v>
      </c>
      <c r="L233" s="6" t="e">
        <f t="shared" si="5"/>
        <v>#REF!</v>
      </c>
      <c r="M233" s="6"/>
      <c r="N233" s="6" t="e">
        <f>#REF!</f>
        <v>#REF!</v>
      </c>
      <c r="O233" s="6" t="e">
        <f>#REF!</f>
        <v>#REF!</v>
      </c>
      <c r="P233" s="6"/>
      <c r="Q233" s="6" t="e">
        <f>#REF!</f>
        <v>#REF!</v>
      </c>
      <c r="R233" s="6" t="e">
        <f>#REF!</f>
        <v>#REF!</v>
      </c>
      <c r="S233" s="6" t="e">
        <f>#REF!</f>
        <v>#REF!</v>
      </c>
      <c r="T233" s="6" t="e">
        <f>#REF!</f>
        <v>#REF!</v>
      </c>
      <c r="U233" s="6" t="e">
        <f>#REF!</f>
        <v>#REF!</v>
      </c>
      <c r="V233" s="6" t="e">
        <f>#REF!</f>
        <v>#REF!</v>
      </c>
      <c r="W233" s="6" t="e">
        <f>#REF!</f>
        <v>#REF!</v>
      </c>
      <c r="X233" s="6" t="e">
        <f>#REF!</f>
        <v>#REF!</v>
      </c>
      <c r="Y233" s="6" t="e">
        <f>#REF!</f>
        <v>#REF!</v>
      </c>
      <c r="Z233" s="6" t="e">
        <f>#REF!</f>
        <v>#REF!</v>
      </c>
      <c r="AA233" s="6" t="e">
        <f>#REF!</f>
        <v>#REF!</v>
      </c>
      <c r="AB233" s="6" t="e">
        <f>#REF!</f>
        <v>#REF!</v>
      </c>
      <c r="AC233" s="6" t="e">
        <f>#REF!</f>
        <v>#REF!</v>
      </c>
      <c r="AD233" s="6" t="e">
        <f>#REF!</f>
        <v>#REF!</v>
      </c>
      <c r="AE233" s="6" t="e">
        <f>#REF!</f>
        <v>#REF!</v>
      </c>
      <c r="AF233" s="6" t="e">
        <f>#REF!</f>
        <v>#REF!</v>
      </c>
      <c r="AG233" s="6" t="e">
        <f>#REF!</f>
        <v>#REF!</v>
      </c>
      <c r="AH233" s="6" t="e">
        <f>#REF!</f>
        <v>#REF!</v>
      </c>
      <c r="AI233" s="6" t="e">
        <f>#REF!</f>
        <v>#REF!</v>
      </c>
      <c r="AJ233" s="6" t="e">
        <f>#REF!</f>
        <v>#REF!</v>
      </c>
      <c r="AK233" s="6" t="e">
        <f>#REF!</f>
        <v>#REF!</v>
      </c>
      <c r="AL233" s="6" t="e">
        <f>#REF!</f>
        <v>#REF!</v>
      </c>
      <c r="AM233" s="6" t="e">
        <f>#REF!</f>
        <v>#REF!</v>
      </c>
      <c r="AN233" s="6" t="e">
        <f>#REF!</f>
        <v>#REF!</v>
      </c>
      <c r="AO233" s="6" t="e">
        <f>#REF!</f>
        <v>#REF!</v>
      </c>
      <c r="AP233" s="6" t="e">
        <f>#REF!</f>
        <v>#REF!</v>
      </c>
      <c r="AQ233" s="6" t="e">
        <f>#REF!</f>
        <v>#REF!</v>
      </c>
      <c r="AR233" s="6" t="e">
        <f>#REF!</f>
        <v>#REF!</v>
      </c>
      <c r="AS233" s="6" t="e">
        <f>#REF!</f>
        <v>#REF!</v>
      </c>
      <c r="AT233" s="6" t="e">
        <f>#REF!</f>
        <v>#REF!</v>
      </c>
      <c r="AU233" s="6" t="e">
        <f>#REF!</f>
        <v>#REF!</v>
      </c>
      <c r="AV233" s="6" t="e">
        <f>#REF!</f>
        <v>#REF!</v>
      </c>
      <c r="AW233" s="7" t="e">
        <f>#REF!</f>
        <v>#REF!</v>
      </c>
    </row>
    <row r="234" spans="2:49" ht="20" customHeight="1" thickBot="1">
      <c r="B234" s="5" t="e">
        <f>#REF!</f>
        <v>#REF!</v>
      </c>
      <c r="C234" s="6"/>
      <c r="D234" s="6" t="e">
        <f>#REF!</f>
        <v>#REF!</v>
      </c>
      <c r="E234" s="6" t="e">
        <f>#REF!</f>
        <v>#REF!</v>
      </c>
      <c r="F234" s="6" t="e">
        <f>#REF!</f>
        <v>#REF!</v>
      </c>
      <c r="G234" s="6" t="e">
        <f>#REF!</f>
        <v>#REF!</v>
      </c>
      <c r="H234" s="6" t="e">
        <f t="shared" si="3"/>
        <v>#REF!</v>
      </c>
      <c r="I234" s="6" t="e">
        <f t="shared" si="3"/>
        <v>#REF!</v>
      </c>
      <c r="J234" s="9"/>
      <c r="K234" s="6"/>
      <c r="L234" s="6"/>
      <c r="M234" s="9"/>
      <c r="N234" s="6"/>
      <c r="O234" s="6"/>
      <c r="P234" s="6" t="e">
        <f t="shared" ref="D234:AW257" si="6">P228+P231</f>
        <v>#REF!</v>
      </c>
      <c r="Q234" s="6" t="e">
        <f>#REF!</f>
        <v>#REF!</v>
      </c>
      <c r="R234" s="6" t="e">
        <f>#REF!</f>
        <v>#REF!</v>
      </c>
      <c r="S234" s="6" t="e">
        <f>#REF!</f>
        <v>#REF!</v>
      </c>
      <c r="T234" s="6" t="e">
        <f>#REF!</f>
        <v>#REF!</v>
      </c>
      <c r="U234" s="6" t="e">
        <f>#REF!</f>
        <v>#REF!</v>
      </c>
      <c r="V234" s="6" t="e">
        <f>#REF!</f>
        <v>#REF!</v>
      </c>
      <c r="W234" s="6" t="e">
        <f>#REF!</f>
        <v>#REF!</v>
      </c>
      <c r="X234" s="6" t="e">
        <f>#REF!</f>
        <v>#REF!</v>
      </c>
      <c r="Y234" s="6" t="e">
        <f>#REF!</f>
        <v>#REF!</v>
      </c>
      <c r="Z234" s="6" t="e">
        <f>#REF!</f>
        <v>#REF!</v>
      </c>
      <c r="AA234" s="6" t="e">
        <f>#REF!</f>
        <v>#REF!</v>
      </c>
      <c r="AB234" s="6" t="e">
        <f>#REF!</f>
        <v>#REF!</v>
      </c>
      <c r="AC234" s="6" t="e">
        <f>#REF!</f>
        <v>#REF!</v>
      </c>
      <c r="AD234" s="6" t="e">
        <f>#REF!</f>
        <v>#REF!</v>
      </c>
      <c r="AE234" s="6" t="e">
        <f>#REF!</f>
        <v>#REF!</v>
      </c>
      <c r="AF234" s="6" t="e">
        <f>#REF!</f>
        <v>#REF!</v>
      </c>
      <c r="AG234" s="6" t="e">
        <f>#REF!</f>
        <v>#REF!</v>
      </c>
      <c r="AH234" s="6" t="e">
        <f>#REF!</f>
        <v>#REF!</v>
      </c>
      <c r="AI234" s="6" t="e">
        <f>#REF!</f>
        <v>#REF!</v>
      </c>
      <c r="AJ234" s="6" t="e">
        <f>#REF!</f>
        <v>#REF!</v>
      </c>
      <c r="AK234" s="6" t="e">
        <f>#REF!</f>
        <v>#REF!</v>
      </c>
      <c r="AL234" s="6" t="e">
        <f>#REF!</f>
        <v>#REF!</v>
      </c>
      <c r="AM234" s="6" t="e">
        <f>#REF!</f>
        <v>#REF!</v>
      </c>
      <c r="AN234" s="6" t="e">
        <f>#REF!</f>
        <v>#REF!</v>
      </c>
      <c r="AO234" s="6" t="e">
        <f>#REF!</f>
        <v>#REF!</v>
      </c>
      <c r="AP234" s="6" t="e">
        <f>#REF!</f>
        <v>#REF!</v>
      </c>
      <c r="AQ234" s="6" t="e">
        <f>#REF!</f>
        <v>#REF!</v>
      </c>
      <c r="AR234" s="6" t="e">
        <f>#REF!</f>
        <v>#REF!</v>
      </c>
      <c r="AS234" s="6" t="e">
        <f>#REF!</f>
        <v>#REF!</v>
      </c>
      <c r="AT234" s="6" t="e">
        <f>#REF!</f>
        <v>#REF!</v>
      </c>
      <c r="AU234" s="6" t="e">
        <f>#REF!</f>
        <v>#REF!</v>
      </c>
      <c r="AV234" s="6" t="e">
        <f>#REF!</f>
        <v>#REF!</v>
      </c>
      <c r="AW234" s="7" t="e">
        <f>#REF!</f>
        <v>#REF!</v>
      </c>
    </row>
    <row r="235" spans="2:49" ht="20" customHeight="1" thickBot="1">
      <c r="B235" s="8" t="e">
        <f>#REF!</f>
        <v>#REF!</v>
      </c>
      <c r="C235" s="6" t="e">
        <f>#REF!</f>
        <v>#REF!</v>
      </c>
      <c r="D235" s="6"/>
      <c r="E235" s="6"/>
      <c r="F235" s="6"/>
      <c r="G235" s="6" t="e">
        <f>#REF!</f>
        <v>#REF!</v>
      </c>
      <c r="H235" s="6" t="e">
        <f t="shared" si="3"/>
        <v>#REF!</v>
      </c>
      <c r="I235" s="6" t="e">
        <f t="shared" si="4"/>
        <v>#REF!</v>
      </c>
      <c r="J235" s="1"/>
      <c r="K235" s="9"/>
      <c r="L235" s="9"/>
      <c r="M235" s="1"/>
      <c r="N235" s="6" t="e">
        <f t="shared" si="3"/>
        <v>#REF!</v>
      </c>
      <c r="O235" s="6" t="e">
        <f t="shared" si="3"/>
        <v>#REF!</v>
      </c>
      <c r="P235" s="6" t="e">
        <f t="shared" si="6"/>
        <v>#REF!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7"/>
    </row>
    <row r="236" spans="2:49" ht="20" customHeight="1" thickBot="1">
      <c r="B236" s="8" t="e">
        <f>#REF!</f>
        <v>#REF!</v>
      </c>
      <c r="C236" s="6" t="e">
        <f>#REF!</f>
        <v>#REF!</v>
      </c>
      <c r="D236" s="6" t="e">
        <f>#REF!</f>
        <v>#REF!</v>
      </c>
      <c r="E236" s="6" t="e">
        <f t="shared" si="3"/>
        <v>#REF!</v>
      </c>
      <c r="F236" s="6" t="e">
        <f t="shared" si="3"/>
        <v>#REF!</v>
      </c>
      <c r="G236" s="6"/>
      <c r="H236" s="6" t="e">
        <f t="shared" si="4"/>
        <v>#REF!</v>
      </c>
      <c r="I236" s="6" t="e">
        <f t="shared" si="5"/>
        <v>#REF!</v>
      </c>
      <c r="J236" s="1"/>
      <c r="K236" s="1"/>
      <c r="L236" s="1"/>
      <c r="M236" s="1"/>
      <c r="N236" s="6" t="e">
        <f t="shared" si="3"/>
        <v>#REF!</v>
      </c>
      <c r="O236" s="6" t="e">
        <f t="shared" si="3"/>
        <v>#REF!</v>
      </c>
      <c r="P236" s="6" t="e">
        <f t="shared" ref="D236:AW258" si="7">IF(P234&gt;0, P235*(P228/P234),"")</f>
        <v>#REF!</v>
      </c>
      <c r="Q236" s="6" t="e">
        <f t="shared" si="6"/>
        <v>#REF!</v>
      </c>
      <c r="R236" s="6" t="e">
        <f t="shared" si="6"/>
        <v>#REF!</v>
      </c>
      <c r="S236" s="6" t="e">
        <f t="shared" si="6"/>
        <v>#REF!</v>
      </c>
      <c r="T236" s="6" t="e">
        <f>#REF!</f>
        <v>#REF!</v>
      </c>
      <c r="U236" s="6" t="e">
        <f>#REF!</f>
        <v>#REF!</v>
      </c>
      <c r="V236" s="6" t="e">
        <f>#REF!</f>
        <v>#REF!</v>
      </c>
      <c r="W236" s="6" t="e">
        <f>#REF!</f>
        <v>#REF!</v>
      </c>
      <c r="X236" s="6" t="e">
        <f>#REF!</f>
        <v>#REF!</v>
      </c>
      <c r="Y236" s="6" t="e">
        <f>#REF!</f>
        <v>#REF!</v>
      </c>
      <c r="Z236" s="6" t="e">
        <f>#REF!</f>
        <v>#REF!</v>
      </c>
      <c r="AA236" s="6" t="e">
        <f>#REF!</f>
        <v>#REF!</v>
      </c>
      <c r="AB236" s="6" t="e">
        <f>#REF!</f>
        <v>#REF!</v>
      </c>
      <c r="AC236" s="6" t="e">
        <f>#REF!</f>
        <v>#REF!</v>
      </c>
      <c r="AD236" s="6" t="e">
        <f>#REF!</f>
        <v>#REF!</v>
      </c>
      <c r="AE236" s="6" t="e">
        <f>#REF!</f>
        <v>#REF!</v>
      </c>
      <c r="AF236" s="6" t="e">
        <f>#REF!</f>
        <v>#REF!</v>
      </c>
      <c r="AG236" s="6" t="e">
        <f>#REF!</f>
        <v>#REF!</v>
      </c>
      <c r="AH236" s="6" t="e">
        <f>#REF!</f>
        <v>#REF!</v>
      </c>
      <c r="AI236" s="6" t="e">
        <f>#REF!</f>
        <v>#REF!</v>
      </c>
      <c r="AJ236" s="6" t="e">
        <f>#REF!</f>
        <v>#REF!</v>
      </c>
      <c r="AK236" s="6" t="e">
        <f>#REF!</f>
        <v>#REF!</v>
      </c>
      <c r="AL236" s="6" t="e">
        <f>#REF!</f>
        <v>#REF!</v>
      </c>
      <c r="AM236" s="6" t="e">
        <f>#REF!</f>
        <v>#REF!</v>
      </c>
      <c r="AN236" s="6" t="e">
        <f>#REF!</f>
        <v>#REF!</v>
      </c>
      <c r="AO236" s="6" t="e">
        <f>#REF!</f>
        <v>#REF!</v>
      </c>
      <c r="AP236" s="6" t="e">
        <f>#REF!</f>
        <v>#REF!</v>
      </c>
      <c r="AQ236" s="6" t="e">
        <f>#REF!</f>
        <v>#REF!</v>
      </c>
      <c r="AR236" s="6" t="e">
        <f>#REF!</f>
        <v>#REF!</v>
      </c>
      <c r="AS236" s="6" t="e">
        <f>#REF!</f>
        <v>#REF!</v>
      </c>
      <c r="AT236" s="6" t="e">
        <f>#REF!</f>
        <v>#REF!</v>
      </c>
      <c r="AU236" s="6" t="e">
        <f>#REF!</f>
        <v>#REF!</v>
      </c>
      <c r="AV236" s="6" t="e">
        <f>#REF!</f>
        <v>#REF!</v>
      </c>
      <c r="AW236" s="7" t="e">
        <f>#REF!</f>
        <v>#REF!</v>
      </c>
    </row>
    <row r="237" spans="2:49" ht="20" customHeight="1" thickBot="1">
      <c r="B237" s="5" t="s">
        <v>29</v>
      </c>
      <c r="C237" s="6"/>
      <c r="D237" s="6" t="e">
        <f>#REF!</f>
        <v>#REF!</v>
      </c>
      <c r="E237" s="6" t="e">
        <f t="shared" si="3"/>
        <v>#REF!</v>
      </c>
      <c r="F237" s="6" t="e">
        <f t="shared" si="3"/>
        <v>#REF!</v>
      </c>
      <c r="G237" s="6" t="e">
        <f t="shared" si="3"/>
        <v>#REF!</v>
      </c>
      <c r="H237" s="6" t="e">
        <f t="shared" si="5"/>
        <v>#REF!</v>
      </c>
      <c r="I237" s="6"/>
      <c r="J237" s="3"/>
      <c r="K237" s="1"/>
      <c r="L237" s="1"/>
      <c r="M237" s="3"/>
      <c r="N237" s="6" t="e">
        <f t="shared" si="4"/>
        <v>#REF!</v>
      </c>
      <c r="O237" s="6" t="e">
        <f t="shared" si="4"/>
        <v>#REF!</v>
      </c>
      <c r="P237" s="6" t="e">
        <f t="shared" ref="E237:AW259" si="8">IF(P234&gt;0, IF((P234-1)=0,"", ( P235*(P228/P234)*(1-(P228/P234))*(P234-P235))/(P234-1)), "")</f>
        <v>#REF!</v>
      </c>
      <c r="Q237" s="6" t="e">
        <f t="shared" si="6"/>
        <v>#REF!</v>
      </c>
      <c r="R237" s="6" t="e">
        <f t="shared" si="6"/>
        <v>#REF!</v>
      </c>
      <c r="S237" s="6" t="e">
        <f t="shared" si="6"/>
        <v>#REF!</v>
      </c>
      <c r="T237" s="6" t="e">
        <f>#REF!</f>
        <v>#REF!</v>
      </c>
      <c r="U237" s="6" t="e">
        <f>#REF!</f>
        <v>#REF!</v>
      </c>
      <c r="V237" s="6" t="e">
        <f>#REF!</f>
        <v>#REF!</v>
      </c>
      <c r="W237" s="6" t="e">
        <f>#REF!</f>
        <v>#REF!</v>
      </c>
      <c r="X237" s="6" t="e">
        <f>#REF!</f>
        <v>#REF!</v>
      </c>
      <c r="Y237" s="6" t="e">
        <f>#REF!</f>
        <v>#REF!</v>
      </c>
      <c r="Z237" s="6" t="e">
        <f>#REF!</f>
        <v>#REF!</v>
      </c>
      <c r="AA237" s="6" t="e">
        <f>#REF!</f>
        <v>#REF!</v>
      </c>
      <c r="AB237" s="6" t="e">
        <f>#REF!</f>
        <v>#REF!</v>
      </c>
      <c r="AC237" s="6" t="e">
        <f>#REF!</f>
        <v>#REF!</v>
      </c>
      <c r="AD237" s="6" t="e">
        <f>#REF!</f>
        <v>#REF!</v>
      </c>
      <c r="AE237" s="6" t="e">
        <f>#REF!</f>
        <v>#REF!</v>
      </c>
      <c r="AF237" s="6" t="e">
        <f>#REF!</f>
        <v>#REF!</v>
      </c>
      <c r="AG237" s="6" t="e">
        <f>#REF!</f>
        <v>#REF!</v>
      </c>
      <c r="AH237" s="6" t="e">
        <f>#REF!</f>
        <v>#REF!</v>
      </c>
      <c r="AI237" s="6" t="e">
        <f>#REF!</f>
        <v>#REF!</v>
      </c>
      <c r="AJ237" s="6" t="e">
        <f>#REF!</f>
        <v>#REF!</v>
      </c>
      <c r="AK237" s="6" t="e">
        <f>#REF!</f>
        <v>#REF!</v>
      </c>
      <c r="AL237" s="6" t="e">
        <f>#REF!</f>
        <v>#REF!</v>
      </c>
      <c r="AM237" s="6" t="e">
        <f>#REF!</f>
        <v>#REF!</v>
      </c>
      <c r="AN237" s="6" t="e">
        <f>#REF!</f>
        <v>#REF!</v>
      </c>
      <c r="AO237" s="6" t="e">
        <f>#REF!</f>
        <v>#REF!</v>
      </c>
      <c r="AP237" s="6" t="e">
        <f>#REF!</f>
        <v>#REF!</v>
      </c>
      <c r="AQ237" s="6" t="e">
        <f>#REF!</f>
        <v>#REF!</v>
      </c>
      <c r="AR237" s="6" t="e">
        <f>#REF!</f>
        <v>#REF!</v>
      </c>
      <c r="AS237" s="6" t="e">
        <f>#REF!</f>
        <v>#REF!</v>
      </c>
      <c r="AT237" s="6" t="e">
        <f>#REF!</f>
        <v>#REF!</v>
      </c>
      <c r="AU237" s="6" t="e">
        <f>#REF!</f>
        <v>#REF!</v>
      </c>
      <c r="AV237" s="6" t="e">
        <f>#REF!</f>
        <v>#REF!</v>
      </c>
      <c r="AW237" s="7" t="e">
        <f>#REF!</f>
        <v>#REF!</v>
      </c>
    </row>
    <row r="238" spans="2:49" ht="20" customHeight="1" thickBot="1">
      <c r="B238" s="8" t="s">
        <v>30</v>
      </c>
      <c r="C238" s="6"/>
      <c r="D238" s="6"/>
      <c r="E238" s="6" t="e">
        <f t="shared" si="4"/>
        <v>#REF!</v>
      </c>
      <c r="F238" s="6" t="e">
        <f t="shared" si="4"/>
        <v>#REF!</v>
      </c>
      <c r="G238" s="6" t="e">
        <f t="shared" si="3"/>
        <v>#REF!</v>
      </c>
      <c r="H238" s="6"/>
      <c r="I238" s="9"/>
      <c r="J238" s="1"/>
      <c r="K238" s="3"/>
      <c r="L238" s="3"/>
      <c r="M238" s="1"/>
      <c r="N238" s="6" t="e">
        <f t="shared" si="5"/>
        <v>#REF!</v>
      </c>
      <c r="O238" s="6" t="e">
        <f t="shared" si="5"/>
        <v>#REF!</v>
      </c>
      <c r="P238" s="6"/>
      <c r="Q238" s="6" t="e">
        <f t="shared" si="7"/>
        <v>#REF!</v>
      </c>
      <c r="R238" s="6" t="e">
        <f t="shared" si="7"/>
        <v>#REF!</v>
      </c>
      <c r="S238" s="6" t="e">
        <f t="shared" si="7"/>
        <v>#REF!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7"/>
    </row>
    <row r="239" spans="2:49" ht="20" customHeight="1" thickBot="1">
      <c r="B239" s="8" t="s">
        <v>31</v>
      </c>
      <c r="C239" s="6"/>
      <c r="D239" s="6" t="e">
        <f t="shared" si="3"/>
        <v>#REF!</v>
      </c>
      <c r="E239" s="6" t="e">
        <f t="shared" si="5"/>
        <v>#REF!</v>
      </c>
      <c r="F239" s="6" t="e">
        <f t="shared" si="5"/>
        <v>#REF!</v>
      </c>
      <c r="G239" s="6" t="e">
        <f t="shared" si="4"/>
        <v>#REF!</v>
      </c>
      <c r="H239" s="9"/>
      <c r="I239" s="1"/>
      <c r="J239" s="6"/>
      <c r="K239" s="1"/>
      <c r="L239" s="1"/>
      <c r="M239" s="6"/>
      <c r="N239" s="6"/>
      <c r="O239" s="6"/>
      <c r="P239" s="9"/>
      <c r="Q239" s="6" t="e">
        <f t="shared" si="8"/>
        <v>#REF!</v>
      </c>
      <c r="R239" s="6" t="e">
        <f t="shared" si="8"/>
        <v>#REF!</v>
      </c>
      <c r="S239" s="6" t="e">
        <f t="shared" si="8"/>
        <v>#REF!</v>
      </c>
      <c r="T239" s="6" t="e">
        <f t="shared" si="3"/>
        <v>#REF!</v>
      </c>
      <c r="U239" s="6" t="e">
        <f t="shared" si="3"/>
        <v>#REF!</v>
      </c>
      <c r="V239" s="6" t="e">
        <f t="shared" si="3"/>
        <v>#REF!</v>
      </c>
      <c r="W239" s="6" t="e">
        <f t="shared" si="3"/>
        <v>#REF!</v>
      </c>
      <c r="X239" s="6" t="e">
        <f t="shared" si="3"/>
        <v>#REF!</v>
      </c>
      <c r="Y239" s="6" t="e">
        <f t="shared" si="3"/>
        <v>#REF!</v>
      </c>
      <c r="Z239" s="6" t="e">
        <f t="shared" si="3"/>
        <v>#REF!</v>
      </c>
      <c r="AA239" s="6" t="e">
        <f t="shared" si="3"/>
        <v>#REF!</v>
      </c>
      <c r="AB239" s="6" t="e">
        <f t="shared" si="3"/>
        <v>#REF!</v>
      </c>
      <c r="AC239" s="6" t="e">
        <f t="shared" si="3"/>
        <v>#REF!</v>
      </c>
      <c r="AD239" s="6" t="e">
        <f t="shared" si="3"/>
        <v>#REF!</v>
      </c>
      <c r="AE239" s="6" t="e">
        <f t="shared" si="3"/>
        <v>#REF!</v>
      </c>
      <c r="AF239" s="6" t="e">
        <f t="shared" si="3"/>
        <v>#REF!</v>
      </c>
      <c r="AG239" s="6" t="e">
        <f t="shared" si="3"/>
        <v>#REF!</v>
      </c>
      <c r="AH239" s="6" t="e">
        <f t="shared" si="3"/>
        <v>#REF!</v>
      </c>
      <c r="AI239" s="6" t="e">
        <f t="shared" si="3"/>
        <v>#REF!</v>
      </c>
      <c r="AJ239" s="6" t="e">
        <f t="shared" si="3"/>
        <v>#REF!</v>
      </c>
      <c r="AK239" s="6" t="e">
        <f t="shared" si="3"/>
        <v>#REF!</v>
      </c>
      <c r="AL239" s="6" t="e">
        <f t="shared" si="3"/>
        <v>#REF!</v>
      </c>
      <c r="AM239" s="6" t="e">
        <f t="shared" si="3"/>
        <v>#REF!</v>
      </c>
      <c r="AN239" s="6" t="e">
        <f t="shared" si="3"/>
        <v>#REF!</v>
      </c>
      <c r="AO239" s="6" t="e">
        <f t="shared" si="3"/>
        <v>#REF!</v>
      </c>
      <c r="AP239" s="6" t="e">
        <f t="shared" si="3"/>
        <v>#REF!</v>
      </c>
      <c r="AQ239" s="6" t="e">
        <f t="shared" si="3"/>
        <v>#REF!</v>
      </c>
      <c r="AR239" s="6" t="e">
        <f t="shared" si="3"/>
        <v>#REF!</v>
      </c>
      <c r="AS239" s="6" t="e">
        <f t="shared" si="3"/>
        <v>#REF!</v>
      </c>
      <c r="AT239" s="6" t="e">
        <f t="shared" si="3"/>
        <v>#REF!</v>
      </c>
      <c r="AU239" s="6" t="e">
        <f t="shared" si="3"/>
        <v>#REF!</v>
      </c>
      <c r="AV239" s="6" t="e">
        <f t="shared" si="3"/>
        <v>#REF!</v>
      </c>
      <c r="AW239" s="7" t="e">
        <f t="shared" si="3"/>
        <v>#REF!</v>
      </c>
    </row>
    <row r="240" spans="2:49" ht="20" customHeight="1" thickBot="1">
      <c r="B240" s="8" t="s">
        <v>34</v>
      </c>
      <c r="C240" s="6"/>
      <c r="D240" s="6" t="e">
        <f t="shared" si="3"/>
        <v>#REF!</v>
      </c>
      <c r="E240" s="6"/>
      <c r="F240" s="6"/>
      <c r="G240" s="6" t="e">
        <f t="shared" si="5"/>
        <v>#REF!</v>
      </c>
      <c r="H240" s="1"/>
      <c r="I240" s="1"/>
      <c r="J240" s="6" t="e">
        <f>#REF!</f>
        <v>#REF!</v>
      </c>
      <c r="K240" s="6"/>
      <c r="L240" s="6"/>
      <c r="M240" s="6"/>
      <c r="N240" s="9"/>
      <c r="O240" s="9"/>
      <c r="P240" s="1"/>
      <c r="Q240" s="6"/>
      <c r="R240" s="6"/>
      <c r="S240" s="6"/>
      <c r="T240" s="6" t="e">
        <f t="shared" si="3"/>
        <v>#REF!</v>
      </c>
      <c r="U240" s="6" t="e">
        <f t="shared" si="3"/>
        <v>#REF!</v>
      </c>
      <c r="V240" s="6" t="e">
        <f t="shared" si="3"/>
        <v>#REF!</v>
      </c>
      <c r="W240" s="6" t="e">
        <f t="shared" si="3"/>
        <v>#REF!</v>
      </c>
      <c r="X240" s="6" t="e">
        <f t="shared" si="3"/>
        <v>#REF!</v>
      </c>
      <c r="Y240" s="6" t="e">
        <f t="shared" si="3"/>
        <v>#REF!</v>
      </c>
      <c r="Z240" s="6" t="e">
        <f t="shared" si="3"/>
        <v>#REF!</v>
      </c>
      <c r="AA240" s="6" t="e">
        <f t="shared" si="3"/>
        <v>#REF!</v>
      </c>
      <c r="AB240" s="6" t="e">
        <f t="shared" si="3"/>
        <v>#REF!</v>
      </c>
      <c r="AC240" s="6" t="e">
        <f t="shared" si="3"/>
        <v>#REF!</v>
      </c>
      <c r="AD240" s="6" t="e">
        <f t="shared" si="3"/>
        <v>#REF!</v>
      </c>
      <c r="AE240" s="6" t="e">
        <f t="shared" si="3"/>
        <v>#REF!</v>
      </c>
      <c r="AF240" s="6" t="e">
        <f t="shared" si="3"/>
        <v>#REF!</v>
      </c>
      <c r="AG240" s="6" t="e">
        <f t="shared" si="3"/>
        <v>#REF!</v>
      </c>
      <c r="AH240" s="6" t="e">
        <f t="shared" si="3"/>
        <v>#REF!</v>
      </c>
      <c r="AI240" s="6" t="e">
        <f t="shared" si="3"/>
        <v>#REF!</v>
      </c>
      <c r="AJ240" s="6" t="e">
        <f t="shared" si="3"/>
        <v>#REF!</v>
      </c>
      <c r="AK240" s="6" t="e">
        <f t="shared" si="3"/>
        <v>#REF!</v>
      </c>
      <c r="AL240" s="6" t="e">
        <f t="shared" si="3"/>
        <v>#REF!</v>
      </c>
      <c r="AM240" s="6" t="e">
        <f t="shared" si="3"/>
        <v>#REF!</v>
      </c>
      <c r="AN240" s="6" t="e">
        <f t="shared" si="3"/>
        <v>#REF!</v>
      </c>
      <c r="AO240" s="6" t="e">
        <f t="shared" si="3"/>
        <v>#REF!</v>
      </c>
      <c r="AP240" s="6" t="e">
        <f t="shared" si="3"/>
        <v>#REF!</v>
      </c>
      <c r="AQ240" s="6" t="e">
        <f t="shared" si="3"/>
        <v>#REF!</v>
      </c>
      <c r="AR240" s="6" t="e">
        <f t="shared" si="3"/>
        <v>#REF!</v>
      </c>
      <c r="AS240" s="6" t="e">
        <f t="shared" si="3"/>
        <v>#REF!</v>
      </c>
      <c r="AT240" s="6" t="e">
        <f t="shared" si="3"/>
        <v>#REF!</v>
      </c>
      <c r="AU240" s="6" t="e">
        <f t="shared" si="3"/>
        <v>#REF!</v>
      </c>
      <c r="AV240" s="6" t="e">
        <f t="shared" si="3"/>
        <v>#REF!</v>
      </c>
      <c r="AW240" s="7" t="e">
        <f t="shared" si="3"/>
        <v>#REF!</v>
      </c>
    </row>
    <row r="241" spans="2:49" ht="20" customHeight="1" thickBot="1">
      <c r="B241" s="8" t="s">
        <v>35</v>
      </c>
      <c r="C241" s="6"/>
      <c r="D241" s="6" t="e">
        <f t="shared" si="4"/>
        <v>#REF!</v>
      </c>
      <c r="E241" s="9"/>
      <c r="F241" s="9"/>
      <c r="G241" s="6"/>
      <c r="H241" s="1"/>
      <c r="I241" s="3"/>
      <c r="J241" s="6" t="e">
        <f>#REF!</f>
        <v>#REF!</v>
      </c>
      <c r="K241" s="6" t="e">
        <f>#REF!</f>
        <v>#REF!</v>
      </c>
      <c r="L241" s="6" t="e">
        <f>#REF!</f>
        <v>#REF!</v>
      </c>
      <c r="M241" s="6"/>
      <c r="N241" s="1"/>
      <c r="O241" s="1"/>
      <c r="P241" s="1"/>
      <c r="Q241" s="9"/>
      <c r="R241" s="9"/>
      <c r="S241" s="9"/>
      <c r="T241" s="6" t="e">
        <f t="shared" si="4"/>
        <v>#REF!</v>
      </c>
      <c r="U241" s="6" t="e">
        <f t="shared" si="4"/>
        <v>#REF!</v>
      </c>
      <c r="V241" s="6" t="e">
        <f t="shared" si="4"/>
        <v>#REF!</v>
      </c>
      <c r="W241" s="6" t="e">
        <f t="shared" si="4"/>
        <v>#REF!</v>
      </c>
      <c r="X241" s="6" t="e">
        <f t="shared" si="4"/>
        <v>#REF!</v>
      </c>
      <c r="Y241" s="6" t="e">
        <f t="shared" si="4"/>
        <v>#REF!</v>
      </c>
      <c r="Z241" s="6" t="e">
        <f t="shared" si="4"/>
        <v>#REF!</v>
      </c>
      <c r="AA241" s="6" t="e">
        <f t="shared" si="4"/>
        <v>#REF!</v>
      </c>
      <c r="AB241" s="6" t="e">
        <f t="shared" si="4"/>
        <v>#REF!</v>
      </c>
      <c r="AC241" s="6" t="e">
        <f t="shared" si="4"/>
        <v>#REF!</v>
      </c>
      <c r="AD241" s="6" t="e">
        <f t="shared" si="4"/>
        <v>#REF!</v>
      </c>
      <c r="AE241" s="6" t="e">
        <f t="shared" si="4"/>
        <v>#REF!</v>
      </c>
      <c r="AF241" s="6" t="e">
        <f t="shared" si="4"/>
        <v>#REF!</v>
      </c>
      <c r="AG241" s="6" t="e">
        <f t="shared" si="4"/>
        <v>#REF!</v>
      </c>
      <c r="AH241" s="6" t="e">
        <f t="shared" si="4"/>
        <v>#REF!</v>
      </c>
      <c r="AI241" s="6" t="e">
        <f t="shared" si="4"/>
        <v>#REF!</v>
      </c>
      <c r="AJ241" s="6" t="e">
        <f t="shared" si="4"/>
        <v>#REF!</v>
      </c>
      <c r="AK241" s="6" t="e">
        <f t="shared" si="4"/>
        <v>#REF!</v>
      </c>
      <c r="AL241" s="6" t="e">
        <f t="shared" si="4"/>
        <v>#REF!</v>
      </c>
      <c r="AM241" s="6" t="e">
        <f t="shared" si="4"/>
        <v>#REF!</v>
      </c>
      <c r="AN241" s="6" t="e">
        <f t="shared" si="4"/>
        <v>#REF!</v>
      </c>
      <c r="AO241" s="6" t="e">
        <f t="shared" si="4"/>
        <v>#REF!</v>
      </c>
      <c r="AP241" s="6" t="e">
        <f t="shared" si="4"/>
        <v>#REF!</v>
      </c>
      <c r="AQ241" s="6" t="e">
        <f t="shared" si="4"/>
        <v>#REF!</v>
      </c>
      <c r="AR241" s="6" t="e">
        <f t="shared" si="4"/>
        <v>#REF!</v>
      </c>
      <c r="AS241" s="6" t="e">
        <f t="shared" si="4"/>
        <v>#REF!</v>
      </c>
      <c r="AT241" s="6" t="e">
        <f t="shared" si="4"/>
        <v>#REF!</v>
      </c>
      <c r="AU241" s="6" t="e">
        <f t="shared" si="4"/>
        <v>#REF!</v>
      </c>
      <c r="AV241" s="6" t="e">
        <f t="shared" si="4"/>
        <v>#REF!</v>
      </c>
      <c r="AW241" s="7" t="e">
        <f t="shared" si="4"/>
        <v>#REF!</v>
      </c>
    </row>
    <row r="242" spans="2:49" ht="20" customHeight="1" thickBot="1">
      <c r="B242" s="8" t="s">
        <v>33</v>
      </c>
      <c r="C242" s="6" t="e">
        <f>(SUM(E234:AW234)-SUM(E241:AW241))^2/SUM(E242:AW242)</f>
        <v>#REF!</v>
      </c>
      <c r="D242" s="6" t="e">
        <f>IF(D239&gt;0, IF((D239-1)=0,"", ( D240*(D233/D239)*(1-(D233/D239))*(D239-D240))/(D239-1)), "")</f>
        <v>#REF!</v>
      </c>
      <c r="E242" s="1"/>
      <c r="F242" s="1"/>
      <c r="G242" s="9"/>
      <c r="H242" s="3"/>
      <c r="I242" s="1"/>
      <c r="J242" s="6"/>
      <c r="K242" s="6" t="e">
        <f>#REF!</f>
        <v>#REF!</v>
      </c>
      <c r="L242" s="6" t="e">
        <f>#REF!</f>
        <v>#REF!</v>
      </c>
      <c r="M242" s="6"/>
      <c r="N242" s="1"/>
      <c r="O242" s="1"/>
      <c r="P242" s="3"/>
      <c r="Q242" s="1"/>
      <c r="R242" s="1"/>
      <c r="S242" s="1"/>
      <c r="T242" s="6" t="e">
        <f t="shared" si="5"/>
        <v>#REF!</v>
      </c>
      <c r="U242" s="6" t="e">
        <f t="shared" si="5"/>
        <v>#REF!</v>
      </c>
      <c r="V242" s="6" t="e">
        <f t="shared" si="5"/>
        <v>#REF!</v>
      </c>
      <c r="W242" s="6" t="e">
        <f t="shared" si="5"/>
        <v>#REF!</v>
      </c>
      <c r="X242" s="6" t="e">
        <f t="shared" si="5"/>
        <v>#REF!</v>
      </c>
      <c r="Y242" s="6" t="e">
        <f t="shared" si="5"/>
        <v>#REF!</v>
      </c>
      <c r="Z242" s="6" t="e">
        <f t="shared" si="5"/>
        <v>#REF!</v>
      </c>
      <c r="AA242" s="6" t="e">
        <f t="shared" si="5"/>
        <v>#REF!</v>
      </c>
      <c r="AB242" s="6" t="e">
        <f t="shared" si="5"/>
        <v>#REF!</v>
      </c>
      <c r="AC242" s="6" t="e">
        <f t="shared" si="5"/>
        <v>#REF!</v>
      </c>
      <c r="AD242" s="6" t="e">
        <f t="shared" si="5"/>
        <v>#REF!</v>
      </c>
      <c r="AE242" s="6" t="e">
        <f t="shared" si="5"/>
        <v>#REF!</v>
      </c>
      <c r="AF242" s="6" t="e">
        <f t="shared" si="5"/>
        <v>#REF!</v>
      </c>
      <c r="AG242" s="6" t="e">
        <f t="shared" si="5"/>
        <v>#REF!</v>
      </c>
      <c r="AH242" s="6" t="e">
        <f t="shared" si="5"/>
        <v>#REF!</v>
      </c>
      <c r="AI242" s="6" t="e">
        <f t="shared" si="5"/>
        <v>#REF!</v>
      </c>
      <c r="AJ242" s="6" t="e">
        <f t="shared" si="5"/>
        <v>#REF!</v>
      </c>
      <c r="AK242" s="6" t="e">
        <f t="shared" si="5"/>
        <v>#REF!</v>
      </c>
      <c r="AL242" s="6" t="e">
        <f t="shared" si="5"/>
        <v>#REF!</v>
      </c>
      <c r="AM242" s="6" t="e">
        <f t="shared" si="5"/>
        <v>#REF!</v>
      </c>
      <c r="AN242" s="6" t="e">
        <f t="shared" si="5"/>
        <v>#REF!</v>
      </c>
      <c r="AO242" s="6" t="e">
        <f t="shared" si="5"/>
        <v>#REF!</v>
      </c>
      <c r="AP242" s="6" t="e">
        <f t="shared" si="5"/>
        <v>#REF!</v>
      </c>
      <c r="AQ242" s="6" t="e">
        <f t="shared" si="5"/>
        <v>#REF!</v>
      </c>
      <c r="AR242" s="6" t="e">
        <f t="shared" si="5"/>
        <v>#REF!</v>
      </c>
      <c r="AS242" s="6" t="e">
        <f t="shared" si="5"/>
        <v>#REF!</v>
      </c>
      <c r="AT242" s="6" t="e">
        <f t="shared" si="5"/>
        <v>#REF!</v>
      </c>
      <c r="AU242" s="6" t="e">
        <f t="shared" si="5"/>
        <v>#REF!</v>
      </c>
      <c r="AV242" s="6" t="e">
        <f t="shared" si="5"/>
        <v>#REF!</v>
      </c>
      <c r="AW242" s="6" t="e">
        <f t="shared" si="5"/>
        <v>#REF!</v>
      </c>
    </row>
    <row r="243" spans="2:49" ht="20" customHeight="1" thickBot="1">
      <c r="B243" s="13" t="s">
        <v>32</v>
      </c>
      <c r="C243" s="14" t="e">
        <f>CHIDIST(C242,1)</f>
        <v>#REF!</v>
      </c>
      <c r="D243" s="6"/>
      <c r="E243" s="1"/>
      <c r="F243" s="1"/>
      <c r="G243" s="1"/>
      <c r="H243" s="1"/>
      <c r="I243" s="6"/>
      <c r="J243" s="6" t="e">
        <f>#REF!</f>
        <v>#REF!</v>
      </c>
      <c r="K243" s="6"/>
      <c r="L243" s="6"/>
      <c r="M243" s="6"/>
      <c r="N243" s="3"/>
      <c r="O243" s="3"/>
      <c r="P243" s="1"/>
      <c r="Q243" s="1"/>
      <c r="R243" s="1"/>
      <c r="S243" s="1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7"/>
    </row>
    <row r="244" spans="2:49" ht="20" customHeight="1" thickBot="1">
      <c r="B244" s="1"/>
      <c r="C244" s="1"/>
      <c r="D244" s="9"/>
      <c r="E244" s="3"/>
      <c r="F244" s="3"/>
      <c r="G244" s="1"/>
      <c r="H244" s="6"/>
      <c r="I244" s="6" t="e">
        <f>#REF!</f>
        <v>#REF!</v>
      </c>
      <c r="J244" s="6" t="e">
        <f>#REF!</f>
        <v>#REF!</v>
      </c>
      <c r="K244" s="6" t="e">
        <f>#REF!</f>
        <v>#REF!</v>
      </c>
      <c r="L244" s="6" t="e">
        <f>#REF!</f>
        <v>#REF!</v>
      </c>
      <c r="M244" s="6"/>
      <c r="N244" s="1"/>
      <c r="O244" s="1"/>
      <c r="P244" s="6"/>
      <c r="Q244" s="3"/>
      <c r="R244" s="3"/>
      <c r="S244" s="3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10"/>
    </row>
    <row r="245" spans="2:49" ht="20" customHeight="1" thickBot="1">
      <c r="B245" s="1"/>
      <c r="C245" s="1"/>
      <c r="D245" s="1"/>
      <c r="E245" s="1"/>
      <c r="F245" s="1"/>
      <c r="G245" s="3"/>
      <c r="H245" s="6" t="e">
        <f>#REF!</f>
        <v>#REF!</v>
      </c>
      <c r="I245" s="6" t="e">
        <f>#REF!</f>
        <v>#REF!</v>
      </c>
      <c r="J245" s="6"/>
      <c r="K245" s="6" t="e">
        <f>#REF!</f>
        <v>#REF!</v>
      </c>
      <c r="L245" s="6" t="e">
        <f>#REF!</f>
        <v>#REF!</v>
      </c>
      <c r="M245" s="6"/>
      <c r="N245" s="6"/>
      <c r="O245" s="6"/>
      <c r="P245" s="6" t="e">
        <f>#REF!</f>
        <v>#REF!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2:49" ht="20" customHeight="1" thickBot="1">
      <c r="B246" s="11" t="e">
        <f>B248&amp;" vs. "&amp;B251</f>
        <v>#REF!</v>
      </c>
      <c r="C246" s="12" t="e">
        <f>"p = "&amp;FIXED(C260,6)</f>
        <v>#REF!</v>
      </c>
      <c r="D246" s="1"/>
      <c r="E246" s="6"/>
      <c r="F246" s="6"/>
      <c r="G246" s="1"/>
      <c r="H246" s="6" t="e">
        <f>#REF!</f>
        <v>#REF!</v>
      </c>
      <c r="I246" s="6"/>
      <c r="J246" s="6" t="e">
        <f t="shared" si="6"/>
        <v>#REF!</v>
      </c>
      <c r="K246" s="6"/>
      <c r="L246" s="6"/>
      <c r="M246" s="6"/>
      <c r="N246" s="6" t="e">
        <f>#REF!</f>
        <v>#REF!</v>
      </c>
      <c r="O246" s="6" t="e">
        <f>#REF!</f>
        <v>#REF!</v>
      </c>
      <c r="P246" s="6" t="e">
        <f>#REF!</f>
        <v>#REF!</v>
      </c>
      <c r="Q246" s="6"/>
      <c r="R246" s="6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2:49" ht="20" customHeight="1">
      <c r="B247" s="1"/>
      <c r="C247" s="1"/>
      <c r="D247" s="3"/>
      <c r="E247" s="6" t="e">
        <f>#REF!</f>
        <v>#REF!</v>
      </c>
      <c r="F247" s="6" t="e">
        <f>#REF!</f>
        <v>#REF!</v>
      </c>
      <c r="G247" s="6"/>
      <c r="H247" s="6"/>
      <c r="I247" s="6" t="e">
        <f>#REF!</f>
        <v>#REF!</v>
      </c>
      <c r="J247" s="6" t="e">
        <f t="shared" si="6"/>
        <v>#REF!</v>
      </c>
      <c r="K247" s="6" t="e">
        <f t="shared" si="6"/>
        <v>#REF!</v>
      </c>
      <c r="L247" s="6" t="e">
        <f t="shared" si="6"/>
        <v>#REF!</v>
      </c>
      <c r="M247" s="6"/>
      <c r="N247" s="6" t="e">
        <f>#REF!</f>
        <v>#REF!</v>
      </c>
      <c r="O247" s="6" t="e">
        <f>#REF!</f>
        <v>#REF!</v>
      </c>
      <c r="P247" s="6"/>
      <c r="Q247" s="6" t="e">
        <f>#REF!</f>
        <v>#REF!</v>
      </c>
      <c r="R247" s="6" t="e">
        <f>#REF!</f>
        <v>#REF!</v>
      </c>
      <c r="S247" s="6" t="e">
        <f>#REF!</f>
        <v>#REF!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4"/>
    </row>
    <row r="248" spans="2:49" ht="20" customHeight="1">
      <c r="B248" s="5" t="e">
        <f>#REF!</f>
        <v>#REF!</v>
      </c>
      <c r="C248" s="6"/>
      <c r="D248" s="1"/>
      <c r="E248" s="6" t="e">
        <f>#REF!</f>
        <v>#REF!</v>
      </c>
      <c r="F248" s="6" t="e">
        <f>#REF!</f>
        <v>#REF!</v>
      </c>
      <c r="G248" s="6" t="e">
        <f>#REF!</f>
        <v>#REF!</v>
      </c>
      <c r="H248" s="6" t="e">
        <f>#REF!</f>
        <v>#REF!</v>
      </c>
      <c r="I248" s="6" t="e">
        <f>#REF!</f>
        <v>#REF!</v>
      </c>
      <c r="J248" s="6" t="e">
        <f t="shared" si="7"/>
        <v>#REF!</v>
      </c>
      <c r="K248" s="6" t="e">
        <f t="shared" si="6"/>
        <v>#REF!</v>
      </c>
      <c r="L248" s="6" t="e">
        <f t="shared" si="6"/>
        <v>#REF!</v>
      </c>
      <c r="M248" s="6"/>
      <c r="N248" s="6"/>
      <c r="O248" s="6"/>
      <c r="P248" s="6" t="e">
        <f>#REF!</f>
        <v>#REF!</v>
      </c>
      <c r="Q248" s="6" t="e">
        <f>#REF!</f>
        <v>#REF!</v>
      </c>
      <c r="R248" s="6" t="e">
        <f>#REF!</f>
        <v>#REF!</v>
      </c>
      <c r="S248" s="6" t="e">
        <f>#REF!</f>
        <v>#REF!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2:49" ht="20" customHeight="1">
      <c r="B249" s="8" t="e">
        <f>#REF!</f>
        <v>#REF!</v>
      </c>
      <c r="C249" s="6" t="e">
        <f>#REF!</f>
        <v>#REF!</v>
      </c>
      <c r="D249" s="6"/>
      <c r="E249" s="6"/>
      <c r="F249" s="6"/>
      <c r="G249" s="6" t="e">
        <f>#REF!</f>
        <v>#REF!</v>
      </c>
      <c r="H249" s="6" t="e">
        <f>#REF!</f>
        <v>#REF!</v>
      </c>
      <c r="I249" s="6"/>
      <c r="J249" s="6" t="e">
        <f t="shared" si="8"/>
        <v>#REF!</v>
      </c>
      <c r="K249" s="6" t="e">
        <f t="shared" si="7"/>
        <v>#REF!</v>
      </c>
      <c r="L249" s="6" t="e">
        <f t="shared" si="7"/>
        <v>#REF!</v>
      </c>
      <c r="M249" s="6"/>
      <c r="N249" s="6" t="e">
        <f>#REF!</f>
        <v>#REF!</v>
      </c>
      <c r="O249" s="6" t="e">
        <f>#REF!</f>
        <v>#REF!</v>
      </c>
      <c r="P249" s="6" t="e">
        <f>#REF!</f>
        <v>#REF!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7"/>
    </row>
    <row r="250" spans="2:49" ht="20" customHeight="1">
      <c r="B250" s="8" t="e">
        <f>#REF!</f>
        <v>#REF!</v>
      </c>
      <c r="C250" s="6" t="e">
        <f>#REF!</f>
        <v>#REF!</v>
      </c>
      <c r="D250" s="6" t="e">
        <f>#REF!</f>
        <v>#REF!</v>
      </c>
      <c r="E250" s="6" t="e">
        <f>#REF!</f>
        <v>#REF!</v>
      </c>
      <c r="F250" s="6" t="e">
        <f>#REF!</f>
        <v>#REF!</v>
      </c>
      <c r="G250" s="6"/>
      <c r="H250" s="6"/>
      <c r="I250" s="6" t="e">
        <f t="shared" si="6"/>
        <v>#REF!</v>
      </c>
      <c r="J250" s="6"/>
      <c r="K250" s="6" t="e">
        <f t="shared" si="8"/>
        <v>#REF!</v>
      </c>
      <c r="L250" s="6" t="e">
        <f t="shared" si="8"/>
        <v>#REF!</v>
      </c>
      <c r="M250" s="6"/>
      <c r="N250" s="6" t="e">
        <f>#REF!</f>
        <v>#REF!</v>
      </c>
      <c r="O250" s="6" t="e">
        <f>#REF!</f>
        <v>#REF!</v>
      </c>
      <c r="P250" s="6"/>
      <c r="Q250" s="6" t="e">
        <f>#REF!</f>
        <v>#REF!</v>
      </c>
      <c r="R250" s="6" t="e">
        <f>#REF!</f>
        <v>#REF!</v>
      </c>
      <c r="S250" s="6" t="e">
        <f>#REF!</f>
        <v>#REF!</v>
      </c>
      <c r="T250" s="6" t="e">
        <f>#REF!</f>
        <v>#REF!</v>
      </c>
      <c r="U250" s="6" t="e">
        <f>#REF!</f>
        <v>#REF!</v>
      </c>
      <c r="V250" s="6" t="e">
        <f>#REF!</f>
        <v>#REF!</v>
      </c>
      <c r="W250" s="6" t="e">
        <f>#REF!</f>
        <v>#REF!</v>
      </c>
      <c r="X250" s="6" t="e">
        <f>#REF!</f>
        <v>#REF!</v>
      </c>
      <c r="Y250" s="6" t="e">
        <f>#REF!</f>
        <v>#REF!</v>
      </c>
      <c r="Z250" s="6" t="e">
        <f>#REF!</f>
        <v>#REF!</v>
      </c>
      <c r="AA250" s="6" t="e">
        <f>#REF!</f>
        <v>#REF!</v>
      </c>
      <c r="AB250" s="6" t="e">
        <f>#REF!</f>
        <v>#REF!</v>
      </c>
      <c r="AC250" s="6" t="e">
        <f>#REF!</f>
        <v>#REF!</v>
      </c>
      <c r="AD250" s="6" t="e">
        <f>#REF!</f>
        <v>#REF!</v>
      </c>
      <c r="AE250" s="6" t="e">
        <f>#REF!</f>
        <v>#REF!</v>
      </c>
      <c r="AF250" s="6" t="e">
        <f>#REF!</f>
        <v>#REF!</v>
      </c>
      <c r="AG250" s="6" t="e">
        <f>#REF!</f>
        <v>#REF!</v>
      </c>
      <c r="AH250" s="6" t="e">
        <f>#REF!</f>
        <v>#REF!</v>
      </c>
      <c r="AI250" s="6" t="e">
        <f>#REF!</f>
        <v>#REF!</v>
      </c>
      <c r="AJ250" s="6" t="e">
        <f>#REF!</f>
        <v>#REF!</v>
      </c>
      <c r="AK250" s="6" t="e">
        <f>#REF!</f>
        <v>#REF!</v>
      </c>
      <c r="AL250" s="6" t="e">
        <f>#REF!</f>
        <v>#REF!</v>
      </c>
      <c r="AM250" s="6" t="e">
        <f>#REF!</f>
        <v>#REF!</v>
      </c>
      <c r="AN250" s="6" t="e">
        <f>#REF!</f>
        <v>#REF!</v>
      </c>
      <c r="AO250" s="6" t="e">
        <f>#REF!</f>
        <v>#REF!</v>
      </c>
      <c r="AP250" s="6" t="e">
        <f>#REF!</f>
        <v>#REF!</v>
      </c>
      <c r="AQ250" s="6" t="e">
        <f>#REF!</f>
        <v>#REF!</v>
      </c>
      <c r="AR250" s="6" t="e">
        <f>#REF!</f>
        <v>#REF!</v>
      </c>
      <c r="AS250" s="6" t="e">
        <f>#REF!</f>
        <v>#REF!</v>
      </c>
      <c r="AT250" s="6" t="e">
        <f>#REF!</f>
        <v>#REF!</v>
      </c>
      <c r="AU250" s="6" t="e">
        <f>#REF!</f>
        <v>#REF!</v>
      </c>
      <c r="AV250" s="6" t="e">
        <f>#REF!</f>
        <v>#REF!</v>
      </c>
      <c r="AW250" s="7" t="e">
        <f>#REF!</f>
        <v>#REF!</v>
      </c>
    </row>
    <row r="251" spans="2:49" ht="20" customHeight="1" thickBot="1">
      <c r="B251" s="5" t="e">
        <f>#REF!</f>
        <v>#REF!</v>
      </c>
      <c r="C251" s="6"/>
      <c r="D251" s="6" t="e">
        <f>#REF!</f>
        <v>#REF!</v>
      </c>
      <c r="E251" s="6" t="e">
        <f>#REF!</f>
        <v>#REF!</v>
      </c>
      <c r="F251" s="6" t="e">
        <f>#REF!</f>
        <v>#REF!</v>
      </c>
      <c r="G251" s="6" t="e">
        <f>#REF!</f>
        <v>#REF!</v>
      </c>
      <c r="H251" s="6" t="e">
        <f t="shared" si="6"/>
        <v>#REF!</v>
      </c>
      <c r="I251" s="6" t="e">
        <f t="shared" si="6"/>
        <v>#REF!</v>
      </c>
      <c r="J251" s="9"/>
      <c r="K251" s="6"/>
      <c r="L251" s="6"/>
      <c r="M251" s="9"/>
      <c r="N251" s="6"/>
      <c r="O251" s="6"/>
      <c r="P251" s="6" t="e">
        <f t="shared" ref="D251:AW274" si="9">P245+P248</f>
        <v>#REF!</v>
      </c>
      <c r="Q251" s="6" t="e">
        <f>#REF!</f>
        <v>#REF!</v>
      </c>
      <c r="R251" s="6" t="e">
        <f>#REF!</f>
        <v>#REF!</v>
      </c>
      <c r="S251" s="6" t="e">
        <f>#REF!</f>
        <v>#REF!</v>
      </c>
      <c r="T251" s="6" t="e">
        <f>#REF!</f>
        <v>#REF!</v>
      </c>
      <c r="U251" s="6" t="e">
        <f>#REF!</f>
        <v>#REF!</v>
      </c>
      <c r="V251" s="6" t="e">
        <f>#REF!</f>
        <v>#REF!</v>
      </c>
      <c r="W251" s="6" t="e">
        <f>#REF!</f>
        <v>#REF!</v>
      </c>
      <c r="X251" s="6" t="e">
        <f>#REF!</f>
        <v>#REF!</v>
      </c>
      <c r="Y251" s="6" t="e">
        <f>#REF!</f>
        <v>#REF!</v>
      </c>
      <c r="Z251" s="6" t="e">
        <f>#REF!</f>
        <v>#REF!</v>
      </c>
      <c r="AA251" s="6" t="e">
        <f>#REF!</f>
        <v>#REF!</v>
      </c>
      <c r="AB251" s="6" t="e">
        <f>#REF!</f>
        <v>#REF!</v>
      </c>
      <c r="AC251" s="6" t="e">
        <f>#REF!</f>
        <v>#REF!</v>
      </c>
      <c r="AD251" s="6" t="e">
        <f>#REF!</f>
        <v>#REF!</v>
      </c>
      <c r="AE251" s="6" t="e">
        <f>#REF!</f>
        <v>#REF!</v>
      </c>
      <c r="AF251" s="6" t="e">
        <f>#REF!</f>
        <v>#REF!</v>
      </c>
      <c r="AG251" s="6" t="e">
        <f>#REF!</f>
        <v>#REF!</v>
      </c>
      <c r="AH251" s="6" t="e">
        <f>#REF!</f>
        <v>#REF!</v>
      </c>
      <c r="AI251" s="6" t="e">
        <f>#REF!</f>
        <v>#REF!</v>
      </c>
      <c r="AJ251" s="6" t="e">
        <f>#REF!</f>
        <v>#REF!</v>
      </c>
      <c r="AK251" s="6" t="e">
        <f>#REF!</f>
        <v>#REF!</v>
      </c>
      <c r="AL251" s="6" t="e">
        <f>#REF!</f>
        <v>#REF!</v>
      </c>
      <c r="AM251" s="6" t="e">
        <f>#REF!</f>
        <v>#REF!</v>
      </c>
      <c r="AN251" s="6" t="e">
        <f>#REF!</f>
        <v>#REF!</v>
      </c>
      <c r="AO251" s="6" t="e">
        <f>#REF!</f>
        <v>#REF!</v>
      </c>
      <c r="AP251" s="6" t="e">
        <f>#REF!</f>
        <v>#REF!</v>
      </c>
      <c r="AQ251" s="6" t="e">
        <f>#REF!</f>
        <v>#REF!</v>
      </c>
      <c r="AR251" s="6" t="e">
        <f>#REF!</f>
        <v>#REF!</v>
      </c>
      <c r="AS251" s="6" t="e">
        <f>#REF!</f>
        <v>#REF!</v>
      </c>
      <c r="AT251" s="6" t="e">
        <f>#REF!</f>
        <v>#REF!</v>
      </c>
      <c r="AU251" s="6" t="e">
        <f>#REF!</f>
        <v>#REF!</v>
      </c>
      <c r="AV251" s="6" t="e">
        <f>#REF!</f>
        <v>#REF!</v>
      </c>
      <c r="AW251" s="7" t="e">
        <f>#REF!</f>
        <v>#REF!</v>
      </c>
    </row>
    <row r="252" spans="2:49" ht="20" customHeight="1" thickBot="1">
      <c r="B252" s="8" t="e">
        <f>#REF!</f>
        <v>#REF!</v>
      </c>
      <c r="C252" s="6" t="e">
        <f>#REF!</f>
        <v>#REF!</v>
      </c>
      <c r="D252" s="6"/>
      <c r="E252" s="6"/>
      <c r="F252" s="6"/>
      <c r="G252" s="6" t="e">
        <f>#REF!</f>
        <v>#REF!</v>
      </c>
      <c r="H252" s="6" t="e">
        <f t="shared" si="6"/>
        <v>#REF!</v>
      </c>
      <c r="I252" s="6" t="e">
        <f t="shared" si="7"/>
        <v>#REF!</v>
      </c>
      <c r="J252" s="1"/>
      <c r="K252" s="9"/>
      <c r="L252" s="9"/>
      <c r="M252" s="1"/>
      <c r="N252" s="6" t="e">
        <f t="shared" si="6"/>
        <v>#REF!</v>
      </c>
      <c r="O252" s="6" t="e">
        <f t="shared" si="6"/>
        <v>#REF!</v>
      </c>
      <c r="P252" s="6" t="e">
        <f t="shared" si="9"/>
        <v>#REF!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7"/>
    </row>
    <row r="253" spans="2:49" ht="20" customHeight="1" thickBot="1">
      <c r="B253" s="8" t="e">
        <f>#REF!</f>
        <v>#REF!</v>
      </c>
      <c r="C253" s="6" t="e">
        <f>#REF!</f>
        <v>#REF!</v>
      </c>
      <c r="D253" s="6" t="e">
        <f>#REF!</f>
        <v>#REF!</v>
      </c>
      <c r="E253" s="6" t="e">
        <f t="shared" si="6"/>
        <v>#REF!</v>
      </c>
      <c r="F253" s="6" t="e">
        <f t="shared" si="6"/>
        <v>#REF!</v>
      </c>
      <c r="G253" s="6"/>
      <c r="H253" s="6" t="e">
        <f t="shared" si="7"/>
        <v>#REF!</v>
      </c>
      <c r="I253" s="6" t="e">
        <f t="shared" si="8"/>
        <v>#REF!</v>
      </c>
      <c r="J253" s="1"/>
      <c r="K253" s="1"/>
      <c r="L253" s="1"/>
      <c r="M253" s="1"/>
      <c r="N253" s="6" t="e">
        <f t="shared" si="6"/>
        <v>#REF!</v>
      </c>
      <c r="O253" s="6" t="e">
        <f t="shared" si="6"/>
        <v>#REF!</v>
      </c>
      <c r="P253" s="6" t="e">
        <f t="shared" ref="D253:AW275" si="10">IF(P251&gt;0, P252*(P245/P251),"")</f>
        <v>#REF!</v>
      </c>
      <c r="Q253" s="6" t="e">
        <f t="shared" si="9"/>
        <v>#REF!</v>
      </c>
      <c r="R253" s="6" t="e">
        <f t="shared" si="9"/>
        <v>#REF!</v>
      </c>
      <c r="S253" s="6" t="e">
        <f t="shared" si="9"/>
        <v>#REF!</v>
      </c>
      <c r="T253" s="6" t="e">
        <f>#REF!</f>
        <v>#REF!</v>
      </c>
      <c r="U253" s="6" t="e">
        <f>#REF!</f>
        <v>#REF!</v>
      </c>
      <c r="V253" s="6" t="e">
        <f>#REF!</f>
        <v>#REF!</v>
      </c>
      <c r="W253" s="6" t="e">
        <f>#REF!</f>
        <v>#REF!</v>
      </c>
      <c r="X253" s="6" t="e">
        <f>#REF!</f>
        <v>#REF!</v>
      </c>
      <c r="Y253" s="6" t="e">
        <f>#REF!</f>
        <v>#REF!</v>
      </c>
      <c r="Z253" s="6" t="e">
        <f>#REF!</f>
        <v>#REF!</v>
      </c>
      <c r="AA253" s="6" t="e">
        <f>#REF!</f>
        <v>#REF!</v>
      </c>
      <c r="AB253" s="6" t="e">
        <f>#REF!</f>
        <v>#REF!</v>
      </c>
      <c r="AC253" s="6" t="e">
        <f>#REF!</f>
        <v>#REF!</v>
      </c>
      <c r="AD253" s="6" t="e">
        <f>#REF!</f>
        <v>#REF!</v>
      </c>
      <c r="AE253" s="6" t="e">
        <f>#REF!</f>
        <v>#REF!</v>
      </c>
      <c r="AF253" s="6" t="e">
        <f>#REF!</f>
        <v>#REF!</v>
      </c>
      <c r="AG253" s="6" t="e">
        <f>#REF!</f>
        <v>#REF!</v>
      </c>
      <c r="AH253" s="6" t="e">
        <f>#REF!</f>
        <v>#REF!</v>
      </c>
      <c r="AI253" s="6" t="e">
        <f>#REF!</f>
        <v>#REF!</v>
      </c>
      <c r="AJ253" s="6" t="e">
        <f>#REF!</f>
        <v>#REF!</v>
      </c>
      <c r="AK253" s="6" t="e">
        <f>#REF!</f>
        <v>#REF!</v>
      </c>
      <c r="AL253" s="6" t="e">
        <f>#REF!</f>
        <v>#REF!</v>
      </c>
      <c r="AM253" s="6" t="e">
        <f>#REF!</f>
        <v>#REF!</v>
      </c>
      <c r="AN253" s="6" t="e">
        <f>#REF!</f>
        <v>#REF!</v>
      </c>
      <c r="AO253" s="6" t="e">
        <f>#REF!</f>
        <v>#REF!</v>
      </c>
      <c r="AP253" s="6" t="e">
        <f>#REF!</f>
        <v>#REF!</v>
      </c>
      <c r="AQ253" s="6" t="e">
        <f>#REF!</f>
        <v>#REF!</v>
      </c>
      <c r="AR253" s="6" t="e">
        <f>#REF!</f>
        <v>#REF!</v>
      </c>
      <c r="AS253" s="6" t="e">
        <f>#REF!</f>
        <v>#REF!</v>
      </c>
      <c r="AT253" s="6" t="e">
        <f>#REF!</f>
        <v>#REF!</v>
      </c>
      <c r="AU253" s="6" t="e">
        <f>#REF!</f>
        <v>#REF!</v>
      </c>
      <c r="AV253" s="6" t="e">
        <f>#REF!</f>
        <v>#REF!</v>
      </c>
      <c r="AW253" s="7" t="e">
        <f>#REF!</f>
        <v>#REF!</v>
      </c>
    </row>
    <row r="254" spans="2:49" ht="20" customHeight="1" thickBot="1">
      <c r="B254" s="5" t="s">
        <v>29</v>
      </c>
      <c r="C254" s="6"/>
      <c r="D254" s="6" t="e">
        <f>#REF!</f>
        <v>#REF!</v>
      </c>
      <c r="E254" s="6" t="e">
        <f t="shared" si="6"/>
        <v>#REF!</v>
      </c>
      <c r="F254" s="6" t="e">
        <f t="shared" si="6"/>
        <v>#REF!</v>
      </c>
      <c r="G254" s="6" t="e">
        <f t="shared" si="6"/>
        <v>#REF!</v>
      </c>
      <c r="H254" s="6" t="e">
        <f t="shared" si="8"/>
        <v>#REF!</v>
      </c>
      <c r="I254" s="6"/>
      <c r="J254" s="3"/>
      <c r="K254" s="1"/>
      <c r="L254" s="1"/>
      <c r="M254" s="3"/>
      <c r="N254" s="6" t="e">
        <f t="shared" si="7"/>
        <v>#REF!</v>
      </c>
      <c r="O254" s="6" t="e">
        <f t="shared" si="7"/>
        <v>#REF!</v>
      </c>
      <c r="P254" s="6" t="e">
        <f t="shared" ref="E254:AW276" si="11">IF(P251&gt;0, IF((P251-1)=0,"", ( P252*(P245/P251)*(1-(P245/P251))*(P251-P252))/(P251-1)), "")</f>
        <v>#REF!</v>
      </c>
      <c r="Q254" s="6" t="e">
        <f t="shared" si="9"/>
        <v>#REF!</v>
      </c>
      <c r="R254" s="6" t="e">
        <f t="shared" si="9"/>
        <v>#REF!</v>
      </c>
      <c r="S254" s="6" t="e">
        <f t="shared" si="9"/>
        <v>#REF!</v>
      </c>
      <c r="T254" s="6" t="e">
        <f>#REF!</f>
        <v>#REF!</v>
      </c>
      <c r="U254" s="6" t="e">
        <f>#REF!</f>
        <v>#REF!</v>
      </c>
      <c r="V254" s="6" t="e">
        <f>#REF!</f>
        <v>#REF!</v>
      </c>
      <c r="W254" s="6" t="e">
        <f>#REF!</f>
        <v>#REF!</v>
      </c>
      <c r="X254" s="6" t="e">
        <f>#REF!</f>
        <v>#REF!</v>
      </c>
      <c r="Y254" s="6" t="e">
        <f>#REF!</f>
        <v>#REF!</v>
      </c>
      <c r="Z254" s="6" t="e">
        <f>#REF!</f>
        <v>#REF!</v>
      </c>
      <c r="AA254" s="6" t="e">
        <f>#REF!</f>
        <v>#REF!</v>
      </c>
      <c r="AB254" s="6" t="e">
        <f>#REF!</f>
        <v>#REF!</v>
      </c>
      <c r="AC254" s="6" t="e">
        <f>#REF!</f>
        <v>#REF!</v>
      </c>
      <c r="AD254" s="6" t="e">
        <f>#REF!</f>
        <v>#REF!</v>
      </c>
      <c r="AE254" s="6" t="e">
        <f>#REF!</f>
        <v>#REF!</v>
      </c>
      <c r="AF254" s="6" t="e">
        <f>#REF!</f>
        <v>#REF!</v>
      </c>
      <c r="AG254" s="6" t="e">
        <f>#REF!</f>
        <v>#REF!</v>
      </c>
      <c r="AH254" s="6" t="e">
        <f>#REF!</f>
        <v>#REF!</v>
      </c>
      <c r="AI254" s="6" t="e">
        <f>#REF!</f>
        <v>#REF!</v>
      </c>
      <c r="AJ254" s="6" t="e">
        <f>#REF!</f>
        <v>#REF!</v>
      </c>
      <c r="AK254" s="6" t="e">
        <f>#REF!</f>
        <v>#REF!</v>
      </c>
      <c r="AL254" s="6" t="e">
        <f>#REF!</f>
        <v>#REF!</v>
      </c>
      <c r="AM254" s="6" t="e">
        <f>#REF!</f>
        <v>#REF!</v>
      </c>
      <c r="AN254" s="6" t="e">
        <f>#REF!</f>
        <v>#REF!</v>
      </c>
      <c r="AO254" s="6" t="e">
        <f>#REF!</f>
        <v>#REF!</v>
      </c>
      <c r="AP254" s="6" t="e">
        <f>#REF!</f>
        <v>#REF!</v>
      </c>
      <c r="AQ254" s="6" t="e">
        <f>#REF!</f>
        <v>#REF!</v>
      </c>
      <c r="AR254" s="6" t="e">
        <f>#REF!</f>
        <v>#REF!</v>
      </c>
      <c r="AS254" s="6" t="e">
        <f>#REF!</f>
        <v>#REF!</v>
      </c>
      <c r="AT254" s="6" t="e">
        <f>#REF!</f>
        <v>#REF!</v>
      </c>
      <c r="AU254" s="6" t="e">
        <f>#REF!</f>
        <v>#REF!</v>
      </c>
      <c r="AV254" s="6" t="e">
        <f>#REF!</f>
        <v>#REF!</v>
      </c>
      <c r="AW254" s="7" t="e">
        <f>#REF!</f>
        <v>#REF!</v>
      </c>
    </row>
    <row r="255" spans="2:49" ht="20" customHeight="1" thickBot="1">
      <c r="B255" s="8" t="s">
        <v>30</v>
      </c>
      <c r="C255" s="6"/>
      <c r="D255" s="6"/>
      <c r="E255" s="6" t="e">
        <f t="shared" si="7"/>
        <v>#REF!</v>
      </c>
      <c r="F255" s="6" t="e">
        <f t="shared" si="7"/>
        <v>#REF!</v>
      </c>
      <c r="G255" s="6" t="e">
        <f t="shared" si="6"/>
        <v>#REF!</v>
      </c>
      <c r="H255" s="6"/>
      <c r="I255" s="9"/>
      <c r="J255" s="1"/>
      <c r="K255" s="3"/>
      <c r="L255" s="3"/>
      <c r="M255" s="1"/>
      <c r="N255" s="6" t="e">
        <f t="shared" si="8"/>
        <v>#REF!</v>
      </c>
      <c r="O255" s="6" t="e">
        <f t="shared" si="8"/>
        <v>#REF!</v>
      </c>
      <c r="P255" s="6"/>
      <c r="Q255" s="6" t="e">
        <f t="shared" si="10"/>
        <v>#REF!</v>
      </c>
      <c r="R255" s="6" t="e">
        <f t="shared" si="10"/>
        <v>#REF!</v>
      </c>
      <c r="S255" s="6" t="e">
        <f t="shared" si="10"/>
        <v>#REF!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7"/>
    </row>
    <row r="256" spans="2:49" ht="20" customHeight="1" thickBot="1">
      <c r="B256" s="8" t="s">
        <v>31</v>
      </c>
      <c r="C256" s="6"/>
      <c r="D256" s="6" t="e">
        <f t="shared" si="6"/>
        <v>#REF!</v>
      </c>
      <c r="E256" s="6" t="e">
        <f t="shared" si="8"/>
        <v>#REF!</v>
      </c>
      <c r="F256" s="6" t="e">
        <f t="shared" si="8"/>
        <v>#REF!</v>
      </c>
      <c r="G256" s="6" t="e">
        <f t="shared" si="7"/>
        <v>#REF!</v>
      </c>
      <c r="H256" s="9"/>
      <c r="I256" s="1"/>
      <c r="J256" s="6"/>
      <c r="K256" s="1"/>
      <c r="L256" s="1"/>
      <c r="M256" s="6"/>
      <c r="N256" s="6"/>
      <c r="O256" s="6"/>
      <c r="P256" s="9"/>
      <c r="Q256" s="6" t="e">
        <f t="shared" si="11"/>
        <v>#REF!</v>
      </c>
      <c r="R256" s="6" t="e">
        <f t="shared" si="11"/>
        <v>#REF!</v>
      </c>
      <c r="S256" s="6" t="e">
        <f t="shared" si="11"/>
        <v>#REF!</v>
      </c>
      <c r="T256" s="6" t="e">
        <f t="shared" si="6"/>
        <v>#REF!</v>
      </c>
      <c r="U256" s="6" t="e">
        <f t="shared" si="6"/>
        <v>#REF!</v>
      </c>
      <c r="V256" s="6" t="e">
        <f t="shared" si="6"/>
        <v>#REF!</v>
      </c>
      <c r="W256" s="6" t="e">
        <f t="shared" si="6"/>
        <v>#REF!</v>
      </c>
      <c r="X256" s="6" t="e">
        <f t="shared" si="6"/>
        <v>#REF!</v>
      </c>
      <c r="Y256" s="6" t="e">
        <f t="shared" si="6"/>
        <v>#REF!</v>
      </c>
      <c r="Z256" s="6" t="e">
        <f t="shared" si="6"/>
        <v>#REF!</v>
      </c>
      <c r="AA256" s="6" t="e">
        <f t="shared" si="6"/>
        <v>#REF!</v>
      </c>
      <c r="AB256" s="6" t="e">
        <f t="shared" si="6"/>
        <v>#REF!</v>
      </c>
      <c r="AC256" s="6" t="e">
        <f t="shared" si="6"/>
        <v>#REF!</v>
      </c>
      <c r="AD256" s="6" t="e">
        <f t="shared" si="6"/>
        <v>#REF!</v>
      </c>
      <c r="AE256" s="6" t="e">
        <f t="shared" si="6"/>
        <v>#REF!</v>
      </c>
      <c r="AF256" s="6" t="e">
        <f t="shared" si="6"/>
        <v>#REF!</v>
      </c>
      <c r="AG256" s="6" t="e">
        <f t="shared" si="6"/>
        <v>#REF!</v>
      </c>
      <c r="AH256" s="6" t="e">
        <f t="shared" si="6"/>
        <v>#REF!</v>
      </c>
      <c r="AI256" s="6" t="e">
        <f t="shared" si="6"/>
        <v>#REF!</v>
      </c>
      <c r="AJ256" s="6" t="e">
        <f t="shared" si="6"/>
        <v>#REF!</v>
      </c>
      <c r="AK256" s="6" t="e">
        <f t="shared" si="6"/>
        <v>#REF!</v>
      </c>
      <c r="AL256" s="6" t="e">
        <f t="shared" si="6"/>
        <v>#REF!</v>
      </c>
      <c r="AM256" s="6" t="e">
        <f t="shared" si="6"/>
        <v>#REF!</v>
      </c>
      <c r="AN256" s="6" t="e">
        <f t="shared" si="6"/>
        <v>#REF!</v>
      </c>
      <c r="AO256" s="6" t="e">
        <f t="shared" si="6"/>
        <v>#REF!</v>
      </c>
      <c r="AP256" s="6" t="e">
        <f t="shared" si="6"/>
        <v>#REF!</v>
      </c>
      <c r="AQ256" s="6" t="e">
        <f t="shared" si="6"/>
        <v>#REF!</v>
      </c>
      <c r="AR256" s="6" t="e">
        <f t="shared" si="6"/>
        <v>#REF!</v>
      </c>
      <c r="AS256" s="6" t="e">
        <f t="shared" si="6"/>
        <v>#REF!</v>
      </c>
      <c r="AT256" s="6" t="e">
        <f t="shared" si="6"/>
        <v>#REF!</v>
      </c>
      <c r="AU256" s="6" t="e">
        <f t="shared" si="6"/>
        <v>#REF!</v>
      </c>
      <c r="AV256" s="6" t="e">
        <f t="shared" si="6"/>
        <v>#REF!</v>
      </c>
      <c r="AW256" s="7" t="e">
        <f t="shared" si="6"/>
        <v>#REF!</v>
      </c>
    </row>
    <row r="257" spans="2:49" ht="20" customHeight="1" thickBot="1">
      <c r="B257" s="8" t="s">
        <v>34</v>
      </c>
      <c r="C257" s="6"/>
      <c r="D257" s="6" t="e">
        <f t="shared" si="6"/>
        <v>#REF!</v>
      </c>
      <c r="E257" s="6"/>
      <c r="F257" s="6"/>
      <c r="G257" s="6" t="e">
        <f t="shared" si="8"/>
        <v>#REF!</v>
      </c>
      <c r="H257" s="1"/>
      <c r="I257" s="1"/>
      <c r="J257" s="6" t="e">
        <f>#REF!</f>
        <v>#REF!</v>
      </c>
      <c r="K257" s="6"/>
      <c r="L257" s="6"/>
      <c r="M257" s="6"/>
      <c r="N257" s="9"/>
      <c r="O257" s="9"/>
      <c r="P257" s="1"/>
      <c r="Q257" s="6"/>
      <c r="R257" s="6"/>
      <c r="S257" s="6"/>
      <c r="T257" s="6" t="e">
        <f t="shared" si="6"/>
        <v>#REF!</v>
      </c>
      <c r="U257" s="6" t="e">
        <f t="shared" si="6"/>
        <v>#REF!</v>
      </c>
      <c r="V257" s="6" t="e">
        <f t="shared" si="6"/>
        <v>#REF!</v>
      </c>
      <c r="W257" s="6" t="e">
        <f t="shared" si="6"/>
        <v>#REF!</v>
      </c>
      <c r="X257" s="6" t="e">
        <f t="shared" si="6"/>
        <v>#REF!</v>
      </c>
      <c r="Y257" s="6" t="e">
        <f t="shared" si="6"/>
        <v>#REF!</v>
      </c>
      <c r="Z257" s="6" t="e">
        <f t="shared" si="6"/>
        <v>#REF!</v>
      </c>
      <c r="AA257" s="6" t="e">
        <f t="shared" si="6"/>
        <v>#REF!</v>
      </c>
      <c r="AB257" s="6" t="e">
        <f t="shared" si="6"/>
        <v>#REF!</v>
      </c>
      <c r="AC257" s="6" t="e">
        <f t="shared" si="6"/>
        <v>#REF!</v>
      </c>
      <c r="AD257" s="6" t="e">
        <f t="shared" si="6"/>
        <v>#REF!</v>
      </c>
      <c r="AE257" s="6" t="e">
        <f t="shared" si="6"/>
        <v>#REF!</v>
      </c>
      <c r="AF257" s="6" t="e">
        <f t="shared" si="6"/>
        <v>#REF!</v>
      </c>
      <c r="AG257" s="6" t="e">
        <f t="shared" si="6"/>
        <v>#REF!</v>
      </c>
      <c r="AH257" s="6" t="e">
        <f t="shared" si="6"/>
        <v>#REF!</v>
      </c>
      <c r="AI257" s="6" t="e">
        <f t="shared" si="6"/>
        <v>#REF!</v>
      </c>
      <c r="AJ257" s="6" t="e">
        <f t="shared" si="6"/>
        <v>#REF!</v>
      </c>
      <c r="AK257" s="6" t="e">
        <f t="shared" si="6"/>
        <v>#REF!</v>
      </c>
      <c r="AL257" s="6" t="e">
        <f t="shared" si="6"/>
        <v>#REF!</v>
      </c>
      <c r="AM257" s="6" t="e">
        <f t="shared" si="6"/>
        <v>#REF!</v>
      </c>
      <c r="AN257" s="6" t="e">
        <f t="shared" si="6"/>
        <v>#REF!</v>
      </c>
      <c r="AO257" s="6" t="e">
        <f t="shared" si="6"/>
        <v>#REF!</v>
      </c>
      <c r="AP257" s="6" t="e">
        <f t="shared" si="6"/>
        <v>#REF!</v>
      </c>
      <c r="AQ257" s="6" t="e">
        <f t="shared" si="6"/>
        <v>#REF!</v>
      </c>
      <c r="AR257" s="6" t="e">
        <f t="shared" si="6"/>
        <v>#REF!</v>
      </c>
      <c r="AS257" s="6" t="e">
        <f t="shared" si="6"/>
        <v>#REF!</v>
      </c>
      <c r="AT257" s="6" t="e">
        <f t="shared" si="6"/>
        <v>#REF!</v>
      </c>
      <c r="AU257" s="6" t="e">
        <f t="shared" si="6"/>
        <v>#REF!</v>
      </c>
      <c r="AV257" s="6" t="e">
        <f t="shared" si="6"/>
        <v>#REF!</v>
      </c>
      <c r="AW257" s="7" t="e">
        <f t="shared" si="6"/>
        <v>#REF!</v>
      </c>
    </row>
    <row r="258" spans="2:49" ht="20" customHeight="1" thickBot="1">
      <c r="B258" s="8" t="s">
        <v>35</v>
      </c>
      <c r="C258" s="6"/>
      <c r="D258" s="6" t="e">
        <f t="shared" si="7"/>
        <v>#REF!</v>
      </c>
      <c r="E258" s="9"/>
      <c r="F258" s="9"/>
      <c r="G258" s="6"/>
      <c r="H258" s="1"/>
      <c r="I258" s="3"/>
      <c r="J258" s="6" t="e">
        <f>#REF!</f>
        <v>#REF!</v>
      </c>
      <c r="K258" s="6" t="e">
        <f>#REF!</f>
        <v>#REF!</v>
      </c>
      <c r="L258" s="6" t="e">
        <f>#REF!</f>
        <v>#REF!</v>
      </c>
      <c r="M258" s="6"/>
      <c r="N258" s="1"/>
      <c r="O258" s="1"/>
      <c r="P258" s="1"/>
      <c r="Q258" s="9"/>
      <c r="R258" s="9"/>
      <c r="S258" s="9"/>
      <c r="T258" s="6" t="e">
        <f t="shared" si="7"/>
        <v>#REF!</v>
      </c>
      <c r="U258" s="6" t="e">
        <f t="shared" si="7"/>
        <v>#REF!</v>
      </c>
      <c r="V258" s="6" t="e">
        <f t="shared" si="7"/>
        <v>#REF!</v>
      </c>
      <c r="W258" s="6" t="e">
        <f t="shared" si="7"/>
        <v>#REF!</v>
      </c>
      <c r="X258" s="6" t="e">
        <f t="shared" si="7"/>
        <v>#REF!</v>
      </c>
      <c r="Y258" s="6" t="e">
        <f t="shared" si="7"/>
        <v>#REF!</v>
      </c>
      <c r="Z258" s="6" t="e">
        <f t="shared" si="7"/>
        <v>#REF!</v>
      </c>
      <c r="AA258" s="6" t="e">
        <f t="shared" si="7"/>
        <v>#REF!</v>
      </c>
      <c r="AB258" s="6" t="e">
        <f t="shared" si="7"/>
        <v>#REF!</v>
      </c>
      <c r="AC258" s="6" t="e">
        <f t="shared" si="7"/>
        <v>#REF!</v>
      </c>
      <c r="AD258" s="6" t="e">
        <f t="shared" si="7"/>
        <v>#REF!</v>
      </c>
      <c r="AE258" s="6" t="e">
        <f t="shared" si="7"/>
        <v>#REF!</v>
      </c>
      <c r="AF258" s="6" t="e">
        <f t="shared" si="7"/>
        <v>#REF!</v>
      </c>
      <c r="AG258" s="6" t="e">
        <f t="shared" si="7"/>
        <v>#REF!</v>
      </c>
      <c r="AH258" s="6" t="e">
        <f t="shared" si="7"/>
        <v>#REF!</v>
      </c>
      <c r="AI258" s="6" t="e">
        <f t="shared" si="7"/>
        <v>#REF!</v>
      </c>
      <c r="AJ258" s="6" t="e">
        <f t="shared" si="7"/>
        <v>#REF!</v>
      </c>
      <c r="AK258" s="6" t="e">
        <f t="shared" si="7"/>
        <v>#REF!</v>
      </c>
      <c r="AL258" s="6" t="e">
        <f t="shared" si="7"/>
        <v>#REF!</v>
      </c>
      <c r="AM258" s="6" t="e">
        <f t="shared" si="7"/>
        <v>#REF!</v>
      </c>
      <c r="AN258" s="6" t="e">
        <f t="shared" si="7"/>
        <v>#REF!</v>
      </c>
      <c r="AO258" s="6" t="e">
        <f t="shared" si="7"/>
        <v>#REF!</v>
      </c>
      <c r="AP258" s="6" t="e">
        <f t="shared" si="7"/>
        <v>#REF!</v>
      </c>
      <c r="AQ258" s="6" t="e">
        <f t="shared" si="7"/>
        <v>#REF!</v>
      </c>
      <c r="AR258" s="6" t="e">
        <f t="shared" si="7"/>
        <v>#REF!</v>
      </c>
      <c r="AS258" s="6" t="e">
        <f t="shared" si="7"/>
        <v>#REF!</v>
      </c>
      <c r="AT258" s="6" t="e">
        <f t="shared" si="7"/>
        <v>#REF!</v>
      </c>
      <c r="AU258" s="6" t="e">
        <f t="shared" si="7"/>
        <v>#REF!</v>
      </c>
      <c r="AV258" s="6" t="e">
        <f t="shared" si="7"/>
        <v>#REF!</v>
      </c>
      <c r="AW258" s="7" t="e">
        <f t="shared" si="7"/>
        <v>#REF!</v>
      </c>
    </row>
    <row r="259" spans="2:49" ht="20" customHeight="1" thickBot="1">
      <c r="B259" s="8" t="s">
        <v>33</v>
      </c>
      <c r="C259" s="6" t="e">
        <f>(SUM(E251:AW251)-SUM(E258:AW258))^2/SUM(E259:AW259)</f>
        <v>#REF!</v>
      </c>
      <c r="D259" s="6" t="e">
        <f>IF(D256&gt;0, IF((D256-1)=0,"", ( D257*(D250/D256)*(1-(D250/D256))*(D256-D257))/(D256-1)), "")</f>
        <v>#REF!</v>
      </c>
      <c r="E259" s="1"/>
      <c r="F259" s="1"/>
      <c r="G259" s="9"/>
      <c r="H259" s="3"/>
      <c r="I259" s="1"/>
      <c r="J259" s="6"/>
      <c r="K259" s="6" t="e">
        <f>#REF!</f>
        <v>#REF!</v>
      </c>
      <c r="L259" s="6" t="e">
        <f>#REF!</f>
        <v>#REF!</v>
      </c>
      <c r="M259" s="6"/>
      <c r="N259" s="1"/>
      <c r="O259" s="1"/>
      <c r="P259" s="3"/>
      <c r="Q259" s="1"/>
      <c r="R259" s="1"/>
      <c r="S259" s="1"/>
      <c r="T259" s="6" t="e">
        <f t="shared" si="8"/>
        <v>#REF!</v>
      </c>
      <c r="U259" s="6" t="e">
        <f t="shared" si="8"/>
        <v>#REF!</v>
      </c>
      <c r="V259" s="6" t="e">
        <f t="shared" si="8"/>
        <v>#REF!</v>
      </c>
      <c r="W259" s="6" t="e">
        <f t="shared" si="8"/>
        <v>#REF!</v>
      </c>
      <c r="X259" s="6" t="e">
        <f t="shared" si="8"/>
        <v>#REF!</v>
      </c>
      <c r="Y259" s="6" t="e">
        <f t="shared" si="8"/>
        <v>#REF!</v>
      </c>
      <c r="Z259" s="6" t="e">
        <f t="shared" si="8"/>
        <v>#REF!</v>
      </c>
      <c r="AA259" s="6" t="e">
        <f t="shared" si="8"/>
        <v>#REF!</v>
      </c>
      <c r="AB259" s="6" t="e">
        <f t="shared" si="8"/>
        <v>#REF!</v>
      </c>
      <c r="AC259" s="6" t="e">
        <f t="shared" si="8"/>
        <v>#REF!</v>
      </c>
      <c r="AD259" s="6" t="e">
        <f t="shared" si="8"/>
        <v>#REF!</v>
      </c>
      <c r="AE259" s="6" t="e">
        <f t="shared" si="8"/>
        <v>#REF!</v>
      </c>
      <c r="AF259" s="6" t="e">
        <f t="shared" si="8"/>
        <v>#REF!</v>
      </c>
      <c r="AG259" s="6" t="e">
        <f t="shared" si="8"/>
        <v>#REF!</v>
      </c>
      <c r="AH259" s="6" t="e">
        <f t="shared" si="8"/>
        <v>#REF!</v>
      </c>
      <c r="AI259" s="6" t="e">
        <f t="shared" si="8"/>
        <v>#REF!</v>
      </c>
      <c r="AJ259" s="6" t="e">
        <f t="shared" si="8"/>
        <v>#REF!</v>
      </c>
      <c r="AK259" s="6" t="e">
        <f t="shared" si="8"/>
        <v>#REF!</v>
      </c>
      <c r="AL259" s="6" t="e">
        <f t="shared" si="8"/>
        <v>#REF!</v>
      </c>
      <c r="AM259" s="6" t="e">
        <f t="shared" si="8"/>
        <v>#REF!</v>
      </c>
      <c r="AN259" s="6" t="e">
        <f t="shared" si="8"/>
        <v>#REF!</v>
      </c>
      <c r="AO259" s="6" t="e">
        <f t="shared" si="8"/>
        <v>#REF!</v>
      </c>
      <c r="AP259" s="6" t="e">
        <f t="shared" si="8"/>
        <v>#REF!</v>
      </c>
      <c r="AQ259" s="6" t="e">
        <f t="shared" si="8"/>
        <v>#REF!</v>
      </c>
      <c r="AR259" s="6" t="e">
        <f t="shared" si="8"/>
        <v>#REF!</v>
      </c>
      <c r="AS259" s="6" t="e">
        <f t="shared" si="8"/>
        <v>#REF!</v>
      </c>
      <c r="AT259" s="6" t="e">
        <f t="shared" si="8"/>
        <v>#REF!</v>
      </c>
      <c r="AU259" s="6" t="e">
        <f t="shared" si="8"/>
        <v>#REF!</v>
      </c>
      <c r="AV259" s="6" t="e">
        <f t="shared" si="8"/>
        <v>#REF!</v>
      </c>
      <c r="AW259" s="6" t="e">
        <f t="shared" si="8"/>
        <v>#REF!</v>
      </c>
    </row>
    <row r="260" spans="2:49" ht="20" customHeight="1" thickBot="1">
      <c r="B260" s="13" t="s">
        <v>32</v>
      </c>
      <c r="C260" s="14" t="e">
        <f>CHIDIST(C259,1)</f>
        <v>#REF!</v>
      </c>
      <c r="D260" s="6"/>
      <c r="E260" s="1"/>
      <c r="F260" s="1"/>
      <c r="G260" s="1"/>
      <c r="H260" s="1"/>
      <c r="I260" s="6"/>
      <c r="J260" s="6" t="e">
        <f>#REF!</f>
        <v>#REF!</v>
      </c>
      <c r="K260" s="6"/>
      <c r="L260" s="6"/>
      <c r="M260" s="6"/>
      <c r="N260" s="3"/>
      <c r="O260" s="3"/>
      <c r="P260" s="1"/>
      <c r="Q260" s="1"/>
      <c r="R260" s="1"/>
      <c r="S260" s="1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7"/>
    </row>
    <row r="261" spans="2:49" ht="20" customHeight="1" thickBot="1">
      <c r="B261" s="1"/>
      <c r="C261" s="1"/>
      <c r="D261" s="9"/>
      <c r="E261" s="3"/>
      <c r="F261" s="3"/>
      <c r="G261" s="1"/>
      <c r="H261" s="6"/>
      <c r="I261" s="6" t="e">
        <f>#REF!</f>
        <v>#REF!</v>
      </c>
      <c r="J261" s="6" t="e">
        <f>#REF!</f>
        <v>#REF!</v>
      </c>
      <c r="K261" s="6" t="e">
        <f>#REF!</f>
        <v>#REF!</v>
      </c>
      <c r="L261" s="6" t="e">
        <f>#REF!</f>
        <v>#REF!</v>
      </c>
      <c r="M261" s="6"/>
      <c r="N261" s="1"/>
      <c r="O261" s="1"/>
      <c r="P261" s="6"/>
      <c r="Q261" s="3"/>
      <c r="R261" s="3"/>
      <c r="S261" s="3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10"/>
    </row>
    <row r="262" spans="2:49" ht="20" customHeight="1" thickBot="1">
      <c r="B262" s="1"/>
      <c r="C262" s="1"/>
      <c r="D262" s="1"/>
      <c r="E262" s="1"/>
      <c r="F262" s="1"/>
      <c r="G262" s="3"/>
      <c r="H262" s="6" t="e">
        <f>#REF!</f>
        <v>#REF!</v>
      </c>
      <c r="I262" s="6" t="e">
        <f>#REF!</f>
        <v>#REF!</v>
      </c>
      <c r="J262" s="6"/>
      <c r="K262" s="6" t="e">
        <f>#REF!</f>
        <v>#REF!</v>
      </c>
      <c r="L262" s="6" t="e">
        <f>#REF!</f>
        <v>#REF!</v>
      </c>
      <c r="M262" s="6"/>
      <c r="N262" s="6"/>
      <c r="O262" s="6"/>
      <c r="P262" s="6" t="e">
        <f>#REF!</f>
        <v>#REF!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2:49" ht="20" customHeight="1" thickBot="1">
      <c r="B263" s="11" t="e">
        <f>B265&amp;" vs. "&amp;B268</f>
        <v>#REF!</v>
      </c>
      <c r="C263" s="12" t="e">
        <f>"p = "&amp;FIXED(C277,6)</f>
        <v>#REF!</v>
      </c>
      <c r="D263" s="1"/>
      <c r="E263" s="6"/>
      <c r="F263" s="6"/>
      <c r="G263" s="1"/>
      <c r="H263" s="6" t="e">
        <f>#REF!</f>
        <v>#REF!</v>
      </c>
      <c r="I263" s="6"/>
      <c r="J263" s="6" t="e">
        <f t="shared" si="9"/>
        <v>#REF!</v>
      </c>
      <c r="K263" s="6"/>
      <c r="L263" s="6"/>
      <c r="M263" s="6"/>
      <c r="N263" s="6" t="e">
        <f>#REF!</f>
        <v>#REF!</v>
      </c>
      <c r="O263" s="6" t="e">
        <f>#REF!</f>
        <v>#REF!</v>
      </c>
      <c r="P263" s="6" t="e">
        <f>#REF!</f>
        <v>#REF!</v>
      </c>
      <c r="Q263" s="6"/>
      <c r="R263" s="6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2:49" ht="20" customHeight="1">
      <c r="B264" s="1"/>
      <c r="C264" s="1"/>
      <c r="D264" s="3"/>
      <c r="E264" s="6" t="e">
        <f>#REF!</f>
        <v>#REF!</v>
      </c>
      <c r="F264" s="6" t="e">
        <f>#REF!</f>
        <v>#REF!</v>
      </c>
      <c r="G264" s="6"/>
      <c r="H264" s="6"/>
      <c r="I264" s="6" t="e">
        <f>#REF!</f>
        <v>#REF!</v>
      </c>
      <c r="J264" s="6" t="e">
        <f t="shared" si="9"/>
        <v>#REF!</v>
      </c>
      <c r="K264" s="6" t="e">
        <f t="shared" si="9"/>
        <v>#REF!</v>
      </c>
      <c r="L264" s="6" t="e">
        <f t="shared" si="9"/>
        <v>#REF!</v>
      </c>
      <c r="M264" s="6"/>
      <c r="N264" s="6" t="e">
        <f>#REF!</f>
        <v>#REF!</v>
      </c>
      <c r="O264" s="6" t="e">
        <f>#REF!</f>
        <v>#REF!</v>
      </c>
      <c r="P264" s="6"/>
      <c r="Q264" s="6" t="e">
        <f>#REF!</f>
        <v>#REF!</v>
      </c>
      <c r="R264" s="6" t="e">
        <f>#REF!</f>
        <v>#REF!</v>
      </c>
      <c r="S264" s="6" t="e">
        <f>#REF!</f>
        <v>#REF!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4"/>
    </row>
    <row r="265" spans="2:49" ht="20" customHeight="1">
      <c r="B265" s="5" t="e">
        <f>#REF!</f>
        <v>#REF!</v>
      </c>
      <c r="C265" s="6"/>
      <c r="D265" s="1"/>
      <c r="E265" s="6" t="e">
        <f>#REF!</f>
        <v>#REF!</v>
      </c>
      <c r="F265" s="6" t="e">
        <f>#REF!</f>
        <v>#REF!</v>
      </c>
      <c r="G265" s="6" t="e">
        <f>#REF!</f>
        <v>#REF!</v>
      </c>
      <c r="H265" s="6" t="e">
        <f>#REF!</f>
        <v>#REF!</v>
      </c>
      <c r="I265" s="6" t="e">
        <f>#REF!</f>
        <v>#REF!</v>
      </c>
      <c r="J265" s="6" t="e">
        <f t="shared" si="10"/>
        <v>#REF!</v>
      </c>
      <c r="K265" s="6" t="e">
        <f t="shared" si="9"/>
        <v>#REF!</v>
      </c>
      <c r="L265" s="6" t="e">
        <f t="shared" si="9"/>
        <v>#REF!</v>
      </c>
      <c r="M265" s="6"/>
      <c r="N265" s="6"/>
      <c r="O265" s="6"/>
      <c r="P265" s="6" t="e">
        <f>#REF!</f>
        <v>#REF!</v>
      </c>
      <c r="Q265" s="6" t="e">
        <f>#REF!</f>
        <v>#REF!</v>
      </c>
      <c r="R265" s="6" t="e">
        <f>#REF!</f>
        <v>#REF!</v>
      </c>
      <c r="S265" s="6" t="e">
        <f>#REF!</f>
        <v>#REF!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2:49" ht="20" customHeight="1">
      <c r="B266" s="8" t="e">
        <f>#REF!</f>
        <v>#REF!</v>
      </c>
      <c r="C266" s="6" t="e">
        <f>#REF!</f>
        <v>#REF!</v>
      </c>
      <c r="D266" s="6"/>
      <c r="E266" s="6"/>
      <c r="F266" s="6"/>
      <c r="G266" s="6" t="e">
        <f>#REF!</f>
        <v>#REF!</v>
      </c>
      <c r="H266" s="6" t="e">
        <f>#REF!</f>
        <v>#REF!</v>
      </c>
      <c r="I266" s="6"/>
      <c r="J266" s="6" t="e">
        <f t="shared" si="11"/>
        <v>#REF!</v>
      </c>
      <c r="K266" s="6" t="e">
        <f t="shared" si="10"/>
        <v>#REF!</v>
      </c>
      <c r="L266" s="6" t="e">
        <f t="shared" si="10"/>
        <v>#REF!</v>
      </c>
      <c r="M266" s="6"/>
      <c r="N266" s="6" t="e">
        <f>#REF!</f>
        <v>#REF!</v>
      </c>
      <c r="O266" s="6" t="e">
        <f>#REF!</f>
        <v>#REF!</v>
      </c>
      <c r="P266" s="6" t="e">
        <f>#REF!</f>
        <v>#REF!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7"/>
    </row>
    <row r="267" spans="2:49" ht="20" customHeight="1">
      <c r="B267" s="8" t="e">
        <f>#REF!</f>
        <v>#REF!</v>
      </c>
      <c r="C267" s="6" t="e">
        <f>#REF!</f>
        <v>#REF!</v>
      </c>
      <c r="D267" s="6" t="e">
        <f>#REF!</f>
        <v>#REF!</v>
      </c>
      <c r="E267" s="6" t="e">
        <f>#REF!</f>
        <v>#REF!</v>
      </c>
      <c r="F267" s="6" t="e">
        <f>#REF!</f>
        <v>#REF!</v>
      </c>
      <c r="G267" s="6"/>
      <c r="H267" s="6"/>
      <c r="I267" s="6" t="e">
        <f t="shared" si="9"/>
        <v>#REF!</v>
      </c>
      <c r="J267" s="6"/>
      <c r="K267" s="6" t="e">
        <f t="shared" si="11"/>
        <v>#REF!</v>
      </c>
      <c r="L267" s="6" t="e">
        <f t="shared" si="11"/>
        <v>#REF!</v>
      </c>
      <c r="M267" s="6"/>
      <c r="N267" s="6" t="e">
        <f>#REF!</f>
        <v>#REF!</v>
      </c>
      <c r="O267" s="6" t="e">
        <f>#REF!</f>
        <v>#REF!</v>
      </c>
      <c r="P267" s="6"/>
      <c r="Q267" s="6" t="e">
        <f>#REF!</f>
        <v>#REF!</v>
      </c>
      <c r="R267" s="6" t="e">
        <f>#REF!</f>
        <v>#REF!</v>
      </c>
      <c r="S267" s="6" t="e">
        <f>#REF!</f>
        <v>#REF!</v>
      </c>
      <c r="T267" s="6" t="e">
        <f>#REF!</f>
        <v>#REF!</v>
      </c>
      <c r="U267" s="6" t="e">
        <f>#REF!</f>
        <v>#REF!</v>
      </c>
      <c r="V267" s="6" t="e">
        <f>#REF!</f>
        <v>#REF!</v>
      </c>
      <c r="W267" s="6" t="e">
        <f>#REF!</f>
        <v>#REF!</v>
      </c>
      <c r="X267" s="6" t="e">
        <f>#REF!</f>
        <v>#REF!</v>
      </c>
      <c r="Y267" s="6" t="e">
        <f>#REF!</f>
        <v>#REF!</v>
      </c>
      <c r="Z267" s="6" t="e">
        <f>#REF!</f>
        <v>#REF!</v>
      </c>
      <c r="AA267" s="6" t="e">
        <f>#REF!</f>
        <v>#REF!</v>
      </c>
      <c r="AB267" s="6" t="e">
        <f>#REF!</f>
        <v>#REF!</v>
      </c>
      <c r="AC267" s="6" t="e">
        <f>#REF!</f>
        <v>#REF!</v>
      </c>
      <c r="AD267" s="6" t="e">
        <f>#REF!</f>
        <v>#REF!</v>
      </c>
      <c r="AE267" s="6" t="e">
        <f>#REF!</f>
        <v>#REF!</v>
      </c>
      <c r="AF267" s="6" t="e">
        <f>#REF!</f>
        <v>#REF!</v>
      </c>
      <c r="AG267" s="6" t="e">
        <f>#REF!</f>
        <v>#REF!</v>
      </c>
      <c r="AH267" s="6" t="e">
        <f>#REF!</f>
        <v>#REF!</v>
      </c>
      <c r="AI267" s="6" t="e">
        <f>#REF!</f>
        <v>#REF!</v>
      </c>
      <c r="AJ267" s="6" t="e">
        <f>#REF!</f>
        <v>#REF!</v>
      </c>
      <c r="AK267" s="6" t="e">
        <f>#REF!</f>
        <v>#REF!</v>
      </c>
      <c r="AL267" s="6" t="e">
        <f>#REF!</f>
        <v>#REF!</v>
      </c>
      <c r="AM267" s="6" t="e">
        <f>#REF!</f>
        <v>#REF!</v>
      </c>
      <c r="AN267" s="6" t="e">
        <f>#REF!</f>
        <v>#REF!</v>
      </c>
      <c r="AO267" s="6" t="e">
        <f>#REF!</f>
        <v>#REF!</v>
      </c>
      <c r="AP267" s="6" t="e">
        <f>#REF!</f>
        <v>#REF!</v>
      </c>
      <c r="AQ267" s="6" t="e">
        <f>#REF!</f>
        <v>#REF!</v>
      </c>
      <c r="AR267" s="6" t="e">
        <f>#REF!</f>
        <v>#REF!</v>
      </c>
      <c r="AS267" s="6" t="e">
        <f>#REF!</f>
        <v>#REF!</v>
      </c>
      <c r="AT267" s="6" t="e">
        <f>#REF!</f>
        <v>#REF!</v>
      </c>
      <c r="AU267" s="6" t="e">
        <f>#REF!</f>
        <v>#REF!</v>
      </c>
      <c r="AV267" s="6" t="e">
        <f>#REF!</f>
        <v>#REF!</v>
      </c>
      <c r="AW267" s="7" t="e">
        <f>#REF!</f>
        <v>#REF!</v>
      </c>
    </row>
    <row r="268" spans="2:49" ht="20" customHeight="1" thickBot="1">
      <c r="B268" s="5" t="e">
        <f>#REF!</f>
        <v>#REF!</v>
      </c>
      <c r="C268" s="6"/>
      <c r="D268" s="6" t="e">
        <f>#REF!</f>
        <v>#REF!</v>
      </c>
      <c r="E268" s="6" t="e">
        <f>#REF!</f>
        <v>#REF!</v>
      </c>
      <c r="F268" s="6" t="e">
        <f>#REF!</f>
        <v>#REF!</v>
      </c>
      <c r="G268" s="6" t="e">
        <f>#REF!</f>
        <v>#REF!</v>
      </c>
      <c r="H268" s="6" t="e">
        <f t="shared" si="9"/>
        <v>#REF!</v>
      </c>
      <c r="I268" s="6" t="e">
        <f t="shared" si="9"/>
        <v>#REF!</v>
      </c>
      <c r="J268" s="9"/>
      <c r="K268" s="6"/>
      <c r="L268" s="6"/>
      <c r="M268" s="9"/>
      <c r="N268" s="6"/>
      <c r="O268" s="6"/>
      <c r="P268" s="6" t="e">
        <f t="shared" ref="D268:AW291" si="12">P262+P265</f>
        <v>#REF!</v>
      </c>
      <c r="Q268" s="6" t="e">
        <f>#REF!</f>
        <v>#REF!</v>
      </c>
      <c r="R268" s="6" t="e">
        <f>#REF!</f>
        <v>#REF!</v>
      </c>
      <c r="S268" s="6" t="e">
        <f>#REF!</f>
        <v>#REF!</v>
      </c>
      <c r="T268" s="6" t="e">
        <f>#REF!</f>
        <v>#REF!</v>
      </c>
      <c r="U268" s="6" t="e">
        <f>#REF!</f>
        <v>#REF!</v>
      </c>
      <c r="V268" s="6" t="e">
        <f>#REF!</f>
        <v>#REF!</v>
      </c>
      <c r="W268" s="6" t="e">
        <f>#REF!</f>
        <v>#REF!</v>
      </c>
      <c r="X268" s="6" t="e">
        <f>#REF!</f>
        <v>#REF!</v>
      </c>
      <c r="Y268" s="6" t="e">
        <f>#REF!</f>
        <v>#REF!</v>
      </c>
      <c r="Z268" s="6" t="e">
        <f>#REF!</f>
        <v>#REF!</v>
      </c>
      <c r="AA268" s="6" t="e">
        <f>#REF!</f>
        <v>#REF!</v>
      </c>
      <c r="AB268" s="6" t="e">
        <f>#REF!</f>
        <v>#REF!</v>
      </c>
      <c r="AC268" s="6" t="e">
        <f>#REF!</f>
        <v>#REF!</v>
      </c>
      <c r="AD268" s="6" t="e">
        <f>#REF!</f>
        <v>#REF!</v>
      </c>
      <c r="AE268" s="6" t="e">
        <f>#REF!</f>
        <v>#REF!</v>
      </c>
      <c r="AF268" s="6" t="e">
        <f>#REF!</f>
        <v>#REF!</v>
      </c>
      <c r="AG268" s="6" t="e">
        <f>#REF!</f>
        <v>#REF!</v>
      </c>
      <c r="AH268" s="6" t="e">
        <f>#REF!</f>
        <v>#REF!</v>
      </c>
      <c r="AI268" s="6" t="e">
        <f>#REF!</f>
        <v>#REF!</v>
      </c>
      <c r="AJ268" s="6" t="e">
        <f>#REF!</f>
        <v>#REF!</v>
      </c>
      <c r="AK268" s="6" t="e">
        <f>#REF!</f>
        <v>#REF!</v>
      </c>
      <c r="AL268" s="6" t="e">
        <f>#REF!</f>
        <v>#REF!</v>
      </c>
      <c r="AM268" s="6" t="e">
        <f>#REF!</f>
        <v>#REF!</v>
      </c>
      <c r="AN268" s="6" t="e">
        <f>#REF!</f>
        <v>#REF!</v>
      </c>
      <c r="AO268" s="6" t="e">
        <f>#REF!</f>
        <v>#REF!</v>
      </c>
      <c r="AP268" s="6" t="e">
        <f>#REF!</f>
        <v>#REF!</v>
      </c>
      <c r="AQ268" s="6" t="e">
        <f>#REF!</f>
        <v>#REF!</v>
      </c>
      <c r="AR268" s="6" t="e">
        <f>#REF!</f>
        <v>#REF!</v>
      </c>
      <c r="AS268" s="6" t="e">
        <f>#REF!</f>
        <v>#REF!</v>
      </c>
      <c r="AT268" s="6" t="e">
        <f>#REF!</f>
        <v>#REF!</v>
      </c>
      <c r="AU268" s="6" t="e">
        <f>#REF!</f>
        <v>#REF!</v>
      </c>
      <c r="AV268" s="6" t="e">
        <f>#REF!</f>
        <v>#REF!</v>
      </c>
      <c r="AW268" s="7" t="e">
        <f>#REF!</f>
        <v>#REF!</v>
      </c>
    </row>
    <row r="269" spans="2:49" ht="20" customHeight="1" thickBot="1">
      <c r="B269" s="8" t="e">
        <f>#REF!</f>
        <v>#REF!</v>
      </c>
      <c r="C269" s="6" t="e">
        <f>#REF!</f>
        <v>#REF!</v>
      </c>
      <c r="D269" s="6"/>
      <c r="E269" s="6"/>
      <c r="F269" s="6"/>
      <c r="G269" s="6" t="e">
        <f>#REF!</f>
        <v>#REF!</v>
      </c>
      <c r="H269" s="6" t="e">
        <f t="shared" si="9"/>
        <v>#REF!</v>
      </c>
      <c r="I269" s="6" t="e">
        <f t="shared" si="10"/>
        <v>#REF!</v>
      </c>
      <c r="J269" s="1"/>
      <c r="K269" s="9"/>
      <c r="L269" s="9"/>
      <c r="M269" s="1"/>
      <c r="N269" s="6" t="e">
        <f t="shared" si="9"/>
        <v>#REF!</v>
      </c>
      <c r="O269" s="6" t="e">
        <f t="shared" si="9"/>
        <v>#REF!</v>
      </c>
      <c r="P269" s="6" t="e">
        <f t="shared" si="12"/>
        <v>#REF!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7"/>
    </row>
    <row r="270" spans="2:49" ht="20" customHeight="1" thickBot="1">
      <c r="B270" s="8" t="e">
        <f>#REF!</f>
        <v>#REF!</v>
      </c>
      <c r="C270" s="6" t="e">
        <f>#REF!</f>
        <v>#REF!</v>
      </c>
      <c r="D270" s="6" t="e">
        <f>#REF!</f>
        <v>#REF!</v>
      </c>
      <c r="E270" s="6" t="e">
        <f t="shared" si="9"/>
        <v>#REF!</v>
      </c>
      <c r="F270" s="6" t="e">
        <f t="shared" si="9"/>
        <v>#REF!</v>
      </c>
      <c r="G270" s="6"/>
      <c r="H270" s="6" t="e">
        <f t="shared" si="10"/>
        <v>#REF!</v>
      </c>
      <c r="I270" s="6" t="e">
        <f t="shared" si="11"/>
        <v>#REF!</v>
      </c>
      <c r="J270" s="1"/>
      <c r="K270" s="1"/>
      <c r="L270" s="1"/>
      <c r="M270" s="1"/>
      <c r="N270" s="6" t="e">
        <f t="shared" si="9"/>
        <v>#REF!</v>
      </c>
      <c r="O270" s="6" t="e">
        <f t="shared" si="9"/>
        <v>#REF!</v>
      </c>
      <c r="P270" s="6" t="e">
        <f t="shared" ref="D270:AW292" si="13">IF(P268&gt;0, P269*(P262/P268),"")</f>
        <v>#REF!</v>
      </c>
      <c r="Q270" s="6" t="e">
        <f t="shared" si="12"/>
        <v>#REF!</v>
      </c>
      <c r="R270" s="6" t="e">
        <f t="shared" si="12"/>
        <v>#REF!</v>
      </c>
      <c r="S270" s="6" t="e">
        <f t="shared" si="12"/>
        <v>#REF!</v>
      </c>
      <c r="T270" s="6" t="e">
        <f>#REF!</f>
        <v>#REF!</v>
      </c>
      <c r="U270" s="6" t="e">
        <f>#REF!</f>
        <v>#REF!</v>
      </c>
      <c r="V270" s="6" t="e">
        <f>#REF!</f>
        <v>#REF!</v>
      </c>
      <c r="W270" s="6" t="e">
        <f>#REF!</f>
        <v>#REF!</v>
      </c>
      <c r="X270" s="6" t="e">
        <f>#REF!</f>
        <v>#REF!</v>
      </c>
      <c r="Y270" s="6" t="e">
        <f>#REF!</f>
        <v>#REF!</v>
      </c>
      <c r="Z270" s="6" t="e">
        <f>#REF!</f>
        <v>#REF!</v>
      </c>
      <c r="AA270" s="6" t="e">
        <f>#REF!</f>
        <v>#REF!</v>
      </c>
      <c r="AB270" s="6" t="e">
        <f>#REF!</f>
        <v>#REF!</v>
      </c>
      <c r="AC270" s="6" t="e">
        <f>#REF!</f>
        <v>#REF!</v>
      </c>
      <c r="AD270" s="6" t="e">
        <f>#REF!</f>
        <v>#REF!</v>
      </c>
      <c r="AE270" s="6" t="e">
        <f>#REF!</f>
        <v>#REF!</v>
      </c>
      <c r="AF270" s="6" t="e">
        <f>#REF!</f>
        <v>#REF!</v>
      </c>
      <c r="AG270" s="6" t="e">
        <f>#REF!</f>
        <v>#REF!</v>
      </c>
      <c r="AH270" s="6" t="e">
        <f>#REF!</f>
        <v>#REF!</v>
      </c>
      <c r="AI270" s="6" t="e">
        <f>#REF!</f>
        <v>#REF!</v>
      </c>
      <c r="AJ270" s="6" t="e">
        <f>#REF!</f>
        <v>#REF!</v>
      </c>
      <c r="AK270" s="6" t="e">
        <f>#REF!</f>
        <v>#REF!</v>
      </c>
      <c r="AL270" s="6" t="e">
        <f>#REF!</f>
        <v>#REF!</v>
      </c>
      <c r="AM270" s="6" t="e">
        <f>#REF!</f>
        <v>#REF!</v>
      </c>
      <c r="AN270" s="6" t="e">
        <f>#REF!</f>
        <v>#REF!</v>
      </c>
      <c r="AO270" s="6" t="e">
        <f>#REF!</f>
        <v>#REF!</v>
      </c>
      <c r="AP270" s="6" t="e">
        <f>#REF!</f>
        <v>#REF!</v>
      </c>
      <c r="AQ270" s="6" t="e">
        <f>#REF!</f>
        <v>#REF!</v>
      </c>
      <c r="AR270" s="6" t="e">
        <f>#REF!</f>
        <v>#REF!</v>
      </c>
      <c r="AS270" s="6" t="e">
        <f>#REF!</f>
        <v>#REF!</v>
      </c>
      <c r="AT270" s="6" t="e">
        <f>#REF!</f>
        <v>#REF!</v>
      </c>
      <c r="AU270" s="6" t="e">
        <f>#REF!</f>
        <v>#REF!</v>
      </c>
      <c r="AV270" s="6" t="e">
        <f>#REF!</f>
        <v>#REF!</v>
      </c>
      <c r="AW270" s="7" t="e">
        <f>#REF!</f>
        <v>#REF!</v>
      </c>
    </row>
    <row r="271" spans="2:49" ht="20" customHeight="1" thickBot="1">
      <c r="B271" s="5" t="s">
        <v>29</v>
      </c>
      <c r="C271" s="6"/>
      <c r="D271" s="6" t="e">
        <f>#REF!</f>
        <v>#REF!</v>
      </c>
      <c r="E271" s="6" t="e">
        <f t="shared" si="9"/>
        <v>#REF!</v>
      </c>
      <c r="F271" s="6" t="e">
        <f t="shared" si="9"/>
        <v>#REF!</v>
      </c>
      <c r="G271" s="6" t="e">
        <f t="shared" si="9"/>
        <v>#REF!</v>
      </c>
      <c r="H271" s="6" t="e">
        <f t="shared" si="11"/>
        <v>#REF!</v>
      </c>
      <c r="I271" s="6"/>
      <c r="J271" s="3"/>
      <c r="K271" s="1"/>
      <c r="L271" s="1"/>
      <c r="M271" s="3"/>
      <c r="N271" s="6" t="e">
        <f t="shared" si="10"/>
        <v>#REF!</v>
      </c>
      <c r="O271" s="6" t="e">
        <f t="shared" si="10"/>
        <v>#REF!</v>
      </c>
      <c r="P271" s="6" t="e">
        <f t="shared" ref="E271:AW293" si="14">IF(P268&gt;0, IF((P268-1)=0,"", ( P269*(P262/P268)*(1-(P262/P268))*(P268-P269))/(P268-1)), "")</f>
        <v>#REF!</v>
      </c>
      <c r="Q271" s="6" t="e">
        <f t="shared" si="12"/>
        <v>#REF!</v>
      </c>
      <c r="R271" s="6" t="e">
        <f t="shared" si="12"/>
        <v>#REF!</v>
      </c>
      <c r="S271" s="6" t="e">
        <f t="shared" si="12"/>
        <v>#REF!</v>
      </c>
      <c r="T271" s="6" t="e">
        <f>#REF!</f>
        <v>#REF!</v>
      </c>
      <c r="U271" s="6" t="e">
        <f>#REF!</f>
        <v>#REF!</v>
      </c>
      <c r="V271" s="6" t="e">
        <f>#REF!</f>
        <v>#REF!</v>
      </c>
      <c r="W271" s="6" t="e">
        <f>#REF!</f>
        <v>#REF!</v>
      </c>
      <c r="X271" s="6" t="e">
        <f>#REF!</f>
        <v>#REF!</v>
      </c>
      <c r="Y271" s="6" t="e">
        <f>#REF!</f>
        <v>#REF!</v>
      </c>
      <c r="Z271" s="6" t="e">
        <f>#REF!</f>
        <v>#REF!</v>
      </c>
      <c r="AA271" s="6" t="e">
        <f>#REF!</f>
        <v>#REF!</v>
      </c>
      <c r="AB271" s="6" t="e">
        <f>#REF!</f>
        <v>#REF!</v>
      </c>
      <c r="AC271" s="6" t="e">
        <f>#REF!</f>
        <v>#REF!</v>
      </c>
      <c r="AD271" s="6" t="e">
        <f>#REF!</f>
        <v>#REF!</v>
      </c>
      <c r="AE271" s="6" t="e">
        <f>#REF!</f>
        <v>#REF!</v>
      </c>
      <c r="AF271" s="6" t="e">
        <f>#REF!</f>
        <v>#REF!</v>
      </c>
      <c r="AG271" s="6" t="e">
        <f>#REF!</f>
        <v>#REF!</v>
      </c>
      <c r="AH271" s="6" t="e">
        <f>#REF!</f>
        <v>#REF!</v>
      </c>
      <c r="AI271" s="6" t="e">
        <f>#REF!</f>
        <v>#REF!</v>
      </c>
      <c r="AJ271" s="6" t="e">
        <f>#REF!</f>
        <v>#REF!</v>
      </c>
      <c r="AK271" s="6" t="e">
        <f>#REF!</f>
        <v>#REF!</v>
      </c>
      <c r="AL271" s="6" t="e">
        <f>#REF!</f>
        <v>#REF!</v>
      </c>
      <c r="AM271" s="6" t="e">
        <f>#REF!</f>
        <v>#REF!</v>
      </c>
      <c r="AN271" s="6" t="e">
        <f>#REF!</f>
        <v>#REF!</v>
      </c>
      <c r="AO271" s="6" t="e">
        <f>#REF!</f>
        <v>#REF!</v>
      </c>
      <c r="AP271" s="6" t="e">
        <f>#REF!</f>
        <v>#REF!</v>
      </c>
      <c r="AQ271" s="6" t="e">
        <f>#REF!</f>
        <v>#REF!</v>
      </c>
      <c r="AR271" s="6" t="e">
        <f>#REF!</f>
        <v>#REF!</v>
      </c>
      <c r="AS271" s="6" t="e">
        <f>#REF!</f>
        <v>#REF!</v>
      </c>
      <c r="AT271" s="6" t="e">
        <f>#REF!</f>
        <v>#REF!</v>
      </c>
      <c r="AU271" s="6" t="e">
        <f>#REF!</f>
        <v>#REF!</v>
      </c>
      <c r="AV271" s="6" t="e">
        <f>#REF!</f>
        <v>#REF!</v>
      </c>
      <c r="AW271" s="7" t="e">
        <f>#REF!</f>
        <v>#REF!</v>
      </c>
    </row>
    <row r="272" spans="2:49" ht="20" customHeight="1" thickBot="1">
      <c r="B272" s="8" t="s">
        <v>30</v>
      </c>
      <c r="C272" s="6"/>
      <c r="D272" s="6"/>
      <c r="E272" s="6" t="e">
        <f t="shared" si="10"/>
        <v>#REF!</v>
      </c>
      <c r="F272" s="6" t="e">
        <f t="shared" si="10"/>
        <v>#REF!</v>
      </c>
      <c r="G272" s="6" t="e">
        <f t="shared" si="9"/>
        <v>#REF!</v>
      </c>
      <c r="H272" s="6"/>
      <c r="I272" s="9"/>
      <c r="J272" s="1"/>
      <c r="K272" s="3"/>
      <c r="L272" s="3"/>
      <c r="M272" s="1"/>
      <c r="N272" s="6" t="e">
        <f t="shared" si="11"/>
        <v>#REF!</v>
      </c>
      <c r="O272" s="6" t="e">
        <f t="shared" si="11"/>
        <v>#REF!</v>
      </c>
      <c r="P272" s="6"/>
      <c r="Q272" s="6" t="e">
        <f t="shared" si="13"/>
        <v>#REF!</v>
      </c>
      <c r="R272" s="6" t="e">
        <f t="shared" si="13"/>
        <v>#REF!</v>
      </c>
      <c r="S272" s="6" t="e">
        <f t="shared" si="13"/>
        <v>#REF!</v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7"/>
    </row>
    <row r="273" spans="2:49" ht="20" customHeight="1" thickBot="1">
      <c r="B273" s="8" t="s">
        <v>31</v>
      </c>
      <c r="C273" s="6"/>
      <c r="D273" s="6" t="e">
        <f t="shared" si="9"/>
        <v>#REF!</v>
      </c>
      <c r="E273" s="6" t="e">
        <f t="shared" si="11"/>
        <v>#REF!</v>
      </c>
      <c r="F273" s="6" t="e">
        <f t="shared" si="11"/>
        <v>#REF!</v>
      </c>
      <c r="G273" s="6" t="e">
        <f t="shared" si="10"/>
        <v>#REF!</v>
      </c>
      <c r="H273" s="9"/>
      <c r="I273" s="1"/>
      <c r="J273" s="6"/>
      <c r="K273" s="1"/>
      <c r="L273" s="1"/>
      <c r="M273" s="6"/>
      <c r="N273" s="6"/>
      <c r="O273" s="6"/>
      <c r="P273" s="9"/>
      <c r="Q273" s="6" t="e">
        <f t="shared" si="14"/>
        <v>#REF!</v>
      </c>
      <c r="R273" s="6" t="e">
        <f t="shared" si="14"/>
        <v>#REF!</v>
      </c>
      <c r="S273" s="6" t="e">
        <f t="shared" si="14"/>
        <v>#REF!</v>
      </c>
      <c r="T273" s="6" t="e">
        <f t="shared" si="9"/>
        <v>#REF!</v>
      </c>
      <c r="U273" s="6" t="e">
        <f t="shared" si="9"/>
        <v>#REF!</v>
      </c>
      <c r="V273" s="6" t="e">
        <f t="shared" si="9"/>
        <v>#REF!</v>
      </c>
      <c r="W273" s="6" t="e">
        <f t="shared" si="9"/>
        <v>#REF!</v>
      </c>
      <c r="X273" s="6" t="e">
        <f t="shared" si="9"/>
        <v>#REF!</v>
      </c>
      <c r="Y273" s="6" t="e">
        <f t="shared" si="9"/>
        <v>#REF!</v>
      </c>
      <c r="Z273" s="6" t="e">
        <f t="shared" si="9"/>
        <v>#REF!</v>
      </c>
      <c r="AA273" s="6" t="e">
        <f t="shared" si="9"/>
        <v>#REF!</v>
      </c>
      <c r="AB273" s="6" t="e">
        <f t="shared" si="9"/>
        <v>#REF!</v>
      </c>
      <c r="AC273" s="6" t="e">
        <f t="shared" si="9"/>
        <v>#REF!</v>
      </c>
      <c r="AD273" s="6" t="e">
        <f t="shared" si="9"/>
        <v>#REF!</v>
      </c>
      <c r="AE273" s="6" t="e">
        <f t="shared" si="9"/>
        <v>#REF!</v>
      </c>
      <c r="AF273" s="6" t="e">
        <f t="shared" si="9"/>
        <v>#REF!</v>
      </c>
      <c r="AG273" s="6" t="e">
        <f t="shared" si="9"/>
        <v>#REF!</v>
      </c>
      <c r="AH273" s="6" t="e">
        <f t="shared" si="9"/>
        <v>#REF!</v>
      </c>
      <c r="AI273" s="6" t="e">
        <f t="shared" si="9"/>
        <v>#REF!</v>
      </c>
      <c r="AJ273" s="6" t="e">
        <f t="shared" si="9"/>
        <v>#REF!</v>
      </c>
      <c r="AK273" s="6" t="e">
        <f t="shared" si="9"/>
        <v>#REF!</v>
      </c>
      <c r="AL273" s="6" t="e">
        <f t="shared" si="9"/>
        <v>#REF!</v>
      </c>
      <c r="AM273" s="6" t="e">
        <f t="shared" si="9"/>
        <v>#REF!</v>
      </c>
      <c r="AN273" s="6" t="e">
        <f t="shared" si="9"/>
        <v>#REF!</v>
      </c>
      <c r="AO273" s="6" t="e">
        <f t="shared" si="9"/>
        <v>#REF!</v>
      </c>
      <c r="AP273" s="6" t="e">
        <f t="shared" si="9"/>
        <v>#REF!</v>
      </c>
      <c r="AQ273" s="6" t="e">
        <f t="shared" si="9"/>
        <v>#REF!</v>
      </c>
      <c r="AR273" s="6" t="e">
        <f t="shared" si="9"/>
        <v>#REF!</v>
      </c>
      <c r="AS273" s="6" t="e">
        <f t="shared" si="9"/>
        <v>#REF!</v>
      </c>
      <c r="AT273" s="6" t="e">
        <f t="shared" si="9"/>
        <v>#REF!</v>
      </c>
      <c r="AU273" s="6" t="e">
        <f t="shared" si="9"/>
        <v>#REF!</v>
      </c>
      <c r="AV273" s="6" t="e">
        <f t="shared" si="9"/>
        <v>#REF!</v>
      </c>
      <c r="AW273" s="7" t="e">
        <f t="shared" si="9"/>
        <v>#REF!</v>
      </c>
    </row>
    <row r="274" spans="2:49" ht="20" customHeight="1" thickBot="1">
      <c r="B274" s="8" t="s">
        <v>34</v>
      </c>
      <c r="C274" s="6"/>
      <c r="D274" s="6" t="e">
        <f t="shared" si="9"/>
        <v>#REF!</v>
      </c>
      <c r="E274" s="6"/>
      <c r="F274" s="6"/>
      <c r="G274" s="6" t="e">
        <f t="shared" si="11"/>
        <v>#REF!</v>
      </c>
      <c r="H274" s="1"/>
      <c r="I274" s="1"/>
      <c r="J274" s="6" t="e">
        <f>#REF!</f>
        <v>#REF!</v>
      </c>
      <c r="K274" s="6"/>
      <c r="L274" s="6"/>
      <c r="M274" s="6"/>
      <c r="N274" s="9"/>
      <c r="O274" s="9"/>
      <c r="P274" s="1"/>
      <c r="Q274" s="6"/>
      <c r="R274" s="6"/>
      <c r="S274" s="6"/>
      <c r="T274" s="6" t="e">
        <f t="shared" si="9"/>
        <v>#REF!</v>
      </c>
      <c r="U274" s="6" t="e">
        <f t="shared" si="9"/>
        <v>#REF!</v>
      </c>
      <c r="V274" s="6" t="e">
        <f t="shared" si="9"/>
        <v>#REF!</v>
      </c>
      <c r="W274" s="6" t="e">
        <f t="shared" si="9"/>
        <v>#REF!</v>
      </c>
      <c r="X274" s="6" t="e">
        <f t="shared" si="9"/>
        <v>#REF!</v>
      </c>
      <c r="Y274" s="6" t="e">
        <f t="shared" si="9"/>
        <v>#REF!</v>
      </c>
      <c r="Z274" s="6" t="e">
        <f t="shared" si="9"/>
        <v>#REF!</v>
      </c>
      <c r="AA274" s="6" t="e">
        <f t="shared" si="9"/>
        <v>#REF!</v>
      </c>
      <c r="AB274" s="6" t="e">
        <f t="shared" si="9"/>
        <v>#REF!</v>
      </c>
      <c r="AC274" s="6" t="e">
        <f t="shared" si="9"/>
        <v>#REF!</v>
      </c>
      <c r="AD274" s="6" t="e">
        <f t="shared" si="9"/>
        <v>#REF!</v>
      </c>
      <c r="AE274" s="6" t="e">
        <f t="shared" si="9"/>
        <v>#REF!</v>
      </c>
      <c r="AF274" s="6" t="e">
        <f t="shared" si="9"/>
        <v>#REF!</v>
      </c>
      <c r="AG274" s="6" t="e">
        <f t="shared" si="9"/>
        <v>#REF!</v>
      </c>
      <c r="AH274" s="6" t="e">
        <f t="shared" si="9"/>
        <v>#REF!</v>
      </c>
      <c r="AI274" s="6" t="e">
        <f t="shared" si="9"/>
        <v>#REF!</v>
      </c>
      <c r="AJ274" s="6" t="e">
        <f t="shared" si="9"/>
        <v>#REF!</v>
      </c>
      <c r="AK274" s="6" t="e">
        <f t="shared" si="9"/>
        <v>#REF!</v>
      </c>
      <c r="AL274" s="6" t="e">
        <f t="shared" si="9"/>
        <v>#REF!</v>
      </c>
      <c r="AM274" s="6" t="e">
        <f t="shared" si="9"/>
        <v>#REF!</v>
      </c>
      <c r="AN274" s="6" t="e">
        <f t="shared" si="9"/>
        <v>#REF!</v>
      </c>
      <c r="AO274" s="6" t="e">
        <f t="shared" si="9"/>
        <v>#REF!</v>
      </c>
      <c r="AP274" s="6" t="e">
        <f t="shared" si="9"/>
        <v>#REF!</v>
      </c>
      <c r="AQ274" s="6" t="e">
        <f t="shared" si="9"/>
        <v>#REF!</v>
      </c>
      <c r="AR274" s="6" t="e">
        <f t="shared" si="9"/>
        <v>#REF!</v>
      </c>
      <c r="AS274" s="6" t="e">
        <f t="shared" si="9"/>
        <v>#REF!</v>
      </c>
      <c r="AT274" s="6" t="e">
        <f t="shared" si="9"/>
        <v>#REF!</v>
      </c>
      <c r="AU274" s="6" t="e">
        <f t="shared" si="9"/>
        <v>#REF!</v>
      </c>
      <c r="AV274" s="6" t="e">
        <f t="shared" si="9"/>
        <v>#REF!</v>
      </c>
      <c r="AW274" s="7" t="e">
        <f t="shared" si="9"/>
        <v>#REF!</v>
      </c>
    </row>
    <row r="275" spans="2:49" ht="20" customHeight="1" thickBot="1">
      <c r="B275" s="8" t="s">
        <v>35</v>
      </c>
      <c r="C275" s="6"/>
      <c r="D275" s="6" t="e">
        <f t="shared" si="10"/>
        <v>#REF!</v>
      </c>
      <c r="E275" s="9"/>
      <c r="F275" s="9"/>
      <c r="G275" s="6"/>
      <c r="H275" s="1"/>
      <c r="I275" s="3"/>
      <c r="J275" s="6" t="e">
        <f>#REF!</f>
        <v>#REF!</v>
      </c>
      <c r="K275" s="6" t="e">
        <f>#REF!</f>
        <v>#REF!</v>
      </c>
      <c r="L275" s="6" t="e">
        <f>#REF!</f>
        <v>#REF!</v>
      </c>
      <c r="M275" s="6"/>
      <c r="N275" s="1"/>
      <c r="O275" s="1"/>
      <c r="P275" s="1"/>
      <c r="Q275" s="9"/>
      <c r="R275" s="9"/>
      <c r="S275" s="9"/>
      <c r="T275" s="6" t="e">
        <f t="shared" si="10"/>
        <v>#REF!</v>
      </c>
      <c r="U275" s="6" t="e">
        <f t="shared" si="10"/>
        <v>#REF!</v>
      </c>
      <c r="V275" s="6" t="e">
        <f t="shared" si="10"/>
        <v>#REF!</v>
      </c>
      <c r="W275" s="6" t="e">
        <f t="shared" si="10"/>
        <v>#REF!</v>
      </c>
      <c r="X275" s="6" t="e">
        <f t="shared" si="10"/>
        <v>#REF!</v>
      </c>
      <c r="Y275" s="6" t="e">
        <f t="shared" si="10"/>
        <v>#REF!</v>
      </c>
      <c r="Z275" s="6" t="e">
        <f t="shared" si="10"/>
        <v>#REF!</v>
      </c>
      <c r="AA275" s="6" t="e">
        <f t="shared" si="10"/>
        <v>#REF!</v>
      </c>
      <c r="AB275" s="6" t="e">
        <f t="shared" si="10"/>
        <v>#REF!</v>
      </c>
      <c r="AC275" s="6" t="e">
        <f t="shared" si="10"/>
        <v>#REF!</v>
      </c>
      <c r="AD275" s="6" t="e">
        <f t="shared" si="10"/>
        <v>#REF!</v>
      </c>
      <c r="AE275" s="6" t="e">
        <f t="shared" si="10"/>
        <v>#REF!</v>
      </c>
      <c r="AF275" s="6" t="e">
        <f t="shared" si="10"/>
        <v>#REF!</v>
      </c>
      <c r="AG275" s="6" t="e">
        <f t="shared" si="10"/>
        <v>#REF!</v>
      </c>
      <c r="AH275" s="6" t="e">
        <f t="shared" si="10"/>
        <v>#REF!</v>
      </c>
      <c r="AI275" s="6" t="e">
        <f t="shared" si="10"/>
        <v>#REF!</v>
      </c>
      <c r="AJ275" s="6" t="e">
        <f t="shared" si="10"/>
        <v>#REF!</v>
      </c>
      <c r="AK275" s="6" t="e">
        <f t="shared" si="10"/>
        <v>#REF!</v>
      </c>
      <c r="AL275" s="6" t="e">
        <f t="shared" si="10"/>
        <v>#REF!</v>
      </c>
      <c r="AM275" s="6" t="e">
        <f t="shared" si="10"/>
        <v>#REF!</v>
      </c>
      <c r="AN275" s="6" t="e">
        <f t="shared" si="10"/>
        <v>#REF!</v>
      </c>
      <c r="AO275" s="6" t="e">
        <f t="shared" si="10"/>
        <v>#REF!</v>
      </c>
      <c r="AP275" s="6" t="e">
        <f t="shared" si="10"/>
        <v>#REF!</v>
      </c>
      <c r="AQ275" s="6" t="e">
        <f t="shared" si="10"/>
        <v>#REF!</v>
      </c>
      <c r="AR275" s="6" t="e">
        <f t="shared" si="10"/>
        <v>#REF!</v>
      </c>
      <c r="AS275" s="6" t="e">
        <f t="shared" si="10"/>
        <v>#REF!</v>
      </c>
      <c r="AT275" s="6" t="e">
        <f t="shared" si="10"/>
        <v>#REF!</v>
      </c>
      <c r="AU275" s="6" t="e">
        <f t="shared" si="10"/>
        <v>#REF!</v>
      </c>
      <c r="AV275" s="6" t="e">
        <f t="shared" si="10"/>
        <v>#REF!</v>
      </c>
      <c r="AW275" s="7" t="e">
        <f t="shared" si="10"/>
        <v>#REF!</v>
      </c>
    </row>
    <row r="276" spans="2:49" ht="20" customHeight="1" thickBot="1">
      <c r="B276" s="8" t="s">
        <v>33</v>
      </c>
      <c r="C276" s="6" t="e">
        <f>(SUM(E268:AW268)-SUM(E275:AW275))^2/SUM(E276:AW276)</f>
        <v>#REF!</v>
      </c>
      <c r="D276" s="6" t="e">
        <f>IF(D273&gt;0, IF((D273-1)=0,"", ( D274*(D267/D273)*(1-(D267/D273))*(D273-D274))/(D273-1)), "")</f>
        <v>#REF!</v>
      </c>
      <c r="E276" s="1"/>
      <c r="F276" s="1"/>
      <c r="G276" s="9"/>
      <c r="H276" s="3"/>
      <c r="I276" s="1"/>
      <c r="J276" s="6"/>
      <c r="K276" s="6" t="e">
        <f>#REF!</f>
        <v>#REF!</v>
      </c>
      <c r="L276" s="6" t="e">
        <f>#REF!</f>
        <v>#REF!</v>
      </c>
      <c r="M276" s="6"/>
      <c r="N276" s="1"/>
      <c r="O276" s="1"/>
      <c r="P276" s="3"/>
      <c r="Q276" s="1"/>
      <c r="R276" s="1"/>
      <c r="S276" s="1"/>
      <c r="T276" s="6" t="e">
        <f t="shared" si="11"/>
        <v>#REF!</v>
      </c>
      <c r="U276" s="6" t="e">
        <f t="shared" si="11"/>
        <v>#REF!</v>
      </c>
      <c r="V276" s="6" t="e">
        <f t="shared" si="11"/>
        <v>#REF!</v>
      </c>
      <c r="W276" s="6" t="e">
        <f t="shared" si="11"/>
        <v>#REF!</v>
      </c>
      <c r="X276" s="6" t="e">
        <f t="shared" si="11"/>
        <v>#REF!</v>
      </c>
      <c r="Y276" s="6" t="e">
        <f t="shared" si="11"/>
        <v>#REF!</v>
      </c>
      <c r="Z276" s="6" t="e">
        <f t="shared" si="11"/>
        <v>#REF!</v>
      </c>
      <c r="AA276" s="6" t="e">
        <f t="shared" si="11"/>
        <v>#REF!</v>
      </c>
      <c r="AB276" s="6" t="e">
        <f t="shared" si="11"/>
        <v>#REF!</v>
      </c>
      <c r="AC276" s="6" t="e">
        <f t="shared" si="11"/>
        <v>#REF!</v>
      </c>
      <c r="AD276" s="6" t="e">
        <f t="shared" si="11"/>
        <v>#REF!</v>
      </c>
      <c r="AE276" s="6" t="e">
        <f t="shared" si="11"/>
        <v>#REF!</v>
      </c>
      <c r="AF276" s="6" t="e">
        <f t="shared" si="11"/>
        <v>#REF!</v>
      </c>
      <c r="AG276" s="6" t="e">
        <f t="shared" si="11"/>
        <v>#REF!</v>
      </c>
      <c r="AH276" s="6" t="e">
        <f t="shared" si="11"/>
        <v>#REF!</v>
      </c>
      <c r="AI276" s="6" t="e">
        <f t="shared" si="11"/>
        <v>#REF!</v>
      </c>
      <c r="AJ276" s="6" t="e">
        <f t="shared" si="11"/>
        <v>#REF!</v>
      </c>
      <c r="AK276" s="6" t="e">
        <f t="shared" si="11"/>
        <v>#REF!</v>
      </c>
      <c r="AL276" s="6" t="e">
        <f t="shared" si="11"/>
        <v>#REF!</v>
      </c>
      <c r="AM276" s="6" t="e">
        <f t="shared" si="11"/>
        <v>#REF!</v>
      </c>
      <c r="AN276" s="6" t="e">
        <f t="shared" si="11"/>
        <v>#REF!</v>
      </c>
      <c r="AO276" s="6" t="e">
        <f t="shared" si="11"/>
        <v>#REF!</v>
      </c>
      <c r="AP276" s="6" t="e">
        <f t="shared" si="11"/>
        <v>#REF!</v>
      </c>
      <c r="AQ276" s="6" t="e">
        <f t="shared" si="11"/>
        <v>#REF!</v>
      </c>
      <c r="AR276" s="6" t="e">
        <f t="shared" si="11"/>
        <v>#REF!</v>
      </c>
      <c r="AS276" s="6" t="e">
        <f t="shared" si="11"/>
        <v>#REF!</v>
      </c>
      <c r="AT276" s="6" t="e">
        <f t="shared" si="11"/>
        <v>#REF!</v>
      </c>
      <c r="AU276" s="6" t="e">
        <f t="shared" si="11"/>
        <v>#REF!</v>
      </c>
      <c r="AV276" s="6" t="e">
        <f t="shared" si="11"/>
        <v>#REF!</v>
      </c>
      <c r="AW276" s="6" t="e">
        <f t="shared" si="11"/>
        <v>#REF!</v>
      </c>
    </row>
    <row r="277" spans="2:49" ht="20" customHeight="1" thickBot="1">
      <c r="B277" s="13" t="s">
        <v>32</v>
      </c>
      <c r="C277" s="14" t="e">
        <f>CHIDIST(C276,1)</f>
        <v>#REF!</v>
      </c>
      <c r="D277" s="6"/>
      <c r="E277" s="1"/>
      <c r="F277" s="1"/>
      <c r="G277" s="1"/>
      <c r="H277" s="1"/>
      <c r="I277" s="6"/>
      <c r="J277" s="6" t="e">
        <f>#REF!</f>
        <v>#REF!</v>
      </c>
      <c r="K277" s="6"/>
      <c r="L277" s="6"/>
      <c r="M277" s="6"/>
      <c r="N277" s="3"/>
      <c r="O277" s="3"/>
      <c r="P277" s="1"/>
      <c r="Q277" s="1"/>
      <c r="R277" s="1"/>
      <c r="S277" s="1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7"/>
    </row>
    <row r="278" spans="2:49" ht="20" customHeight="1" thickBot="1">
      <c r="B278" s="1"/>
      <c r="C278" s="1"/>
      <c r="D278" s="9"/>
      <c r="E278" s="3"/>
      <c r="F278" s="3"/>
      <c r="G278" s="1"/>
      <c r="H278" s="6"/>
      <c r="I278" s="6" t="e">
        <f>#REF!</f>
        <v>#REF!</v>
      </c>
      <c r="J278" s="6" t="e">
        <f>#REF!</f>
        <v>#REF!</v>
      </c>
      <c r="K278" s="6" t="e">
        <f>#REF!</f>
        <v>#REF!</v>
      </c>
      <c r="L278" s="6" t="e">
        <f>#REF!</f>
        <v>#REF!</v>
      </c>
      <c r="M278" s="6"/>
      <c r="N278" s="1"/>
      <c r="O278" s="1"/>
      <c r="P278" s="6"/>
      <c r="Q278" s="3"/>
      <c r="R278" s="3"/>
      <c r="S278" s="3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10"/>
    </row>
    <row r="279" spans="2:49" ht="20" customHeight="1" thickBot="1">
      <c r="B279" s="1"/>
      <c r="C279" s="1"/>
      <c r="D279" s="1"/>
      <c r="E279" s="1"/>
      <c r="F279" s="1"/>
      <c r="G279" s="3"/>
      <c r="H279" s="6" t="e">
        <f>#REF!</f>
        <v>#REF!</v>
      </c>
      <c r="I279" s="6" t="e">
        <f>#REF!</f>
        <v>#REF!</v>
      </c>
      <c r="J279" s="6"/>
      <c r="K279" s="6" t="e">
        <f>#REF!</f>
        <v>#REF!</v>
      </c>
      <c r="L279" s="6" t="e">
        <f>#REF!</f>
        <v>#REF!</v>
      </c>
      <c r="M279" s="6"/>
      <c r="N279" s="6"/>
      <c r="O279" s="6"/>
      <c r="P279" s="6" t="e">
        <f>#REF!</f>
        <v>#REF!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2:49" ht="20" customHeight="1" thickBot="1">
      <c r="B280" s="11" t="e">
        <f>B282&amp;" vs. "&amp;B285</f>
        <v>#REF!</v>
      </c>
      <c r="C280" s="12" t="e">
        <f>"p = "&amp;FIXED(C294,6)</f>
        <v>#REF!</v>
      </c>
      <c r="D280" s="1"/>
      <c r="E280" s="6"/>
      <c r="F280" s="6"/>
      <c r="G280" s="1"/>
      <c r="H280" s="6" t="e">
        <f>#REF!</f>
        <v>#REF!</v>
      </c>
      <c r="I280" s="6"/>
      <c r="J280" s="6" t="e">
        <f t="shared" si="12"/>
        <v>#REF!</v>
      </c>
      <c r="K280" s="6"/>
      <c r="L280" s="6"/>
      <c r="M280" s="6"/>
      <c r="N280" s="6" t="e">
        <f>#REF!</f>
        <v>#REF!</v>
      </c>
      <c r="O280" s="6" t="e">
        <f>#REF!</f>
        <v>#REF!</v>
      </c>
      <c r="P280" s="6" t="e">
        <f>#REF!</f>
        <v>#REF!</v>
      </c>
      <c r="Q280" s="6"/>
      <c r="R280" s="6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2:49" ht="20" customHeight="1">
      <c r="B281" s="1"/>
      <c r="C281" s="1"/>
      <c r="D281" s="3"/>
      <c r="E281" s="6" t="e">
        <f>#REF!</f>
        <v>#REF!</v>
      </c>
      <c r="F281" s="6" t="e">
        <f>#REF!</f>
        <v>#REF!</v>
      </c>
      <c r="G281" s="6"/>
      <c r="H281" s="6"/>
      <c r="I281" s="6" t="e">
        <f>#REF!</f>
        <v>#REF!</v>
      </c>
      <c r="J281" s="6" t="e">
        <f t="shared" si="12"/>
        <v>#REF!</v>
      </c>
      <c r="K281" s="6" t="e">
        <f t="shared" si="12"/>
        <v>#REF!</v>
      </c>
      <c r="L281" s="6" t="e">
        <f t="shared" si="12"/>
        <v>#REF!</v>
      </c>
      <c r="M281" s="6"/>
      <c r="N281" s="6" t="e">
        <f>#REF!</f>
        <v>#REF!</v>
      </c>
      <c r="O281" s="6" t="e">
        <f>#REF!</f>
        <v>#REF!</v>
      </c>
      <c r="P281" s="6"/>
      <c r="Q281" s="6" t="e">
        <f>#REF!</f>
        <v>#REF!</v>
      </c>
      <c r="R281" s="6" t="e">
        <f>#REF!</f>
        <v>#REF!</v>
      </c>
      <c r="S281" s="6" t="e">
        <f>#REF!</f>
        <v>#REF!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4"/>
    </row>
    <row r="282" spans="2:49" ht="20" customHeight="1">
      <c r="B282" s="5" t="e">
        <f>#REF!</f>
        <v>#REF!</v>
      </c>
      <c r="C282" s="6"/>
      <c r="D282" s="1"/>
      <c r="E282" s="6" t="e">
        <f>#REF!</f>
        <v>#REF!</v>
      </c>
      <c r="F282" s="6" t="e">
        <f>#REF!</f>
        <v>#REF!</v>
      </c>
      <c r="G282" s="6" t="e">
        <f>#REF!</f>
        <v>#REF!</v>
      </c>
      <c r="H282" s="6" t="e">
        <f>#REF!</f>
        <v>#REF!</v>
      </c>
      <c r="I282" s="6" t="e">
        <f>#REF!</f>
        <v>#REF!</v>
      </c>
      <c r="J282" s="6" t="e">
        <f t="shared" si="13"/>
        <v>#REF!</v>
      </c>
      <c r="K282" s="6" t="e">
        <f t="shared" si="12"/>
        <v>#REF!</v>
      </c>
      <c r="L282" s="6" t="e">
        <f t="shared" si="12"/>
        <v>#REF!</v>
      </c>
      <c r="M282" s="6"/>
      <c r="N282" s="6"/>
      <c r="O282" s="6"/>
      <c r="P282" s="6" t="e">
        <f>#REF!</f>
        <v>#REF!</v>
      </c>
      <c r="Q282" s="6" t="e">
        <f>#REF!</f>
        <v>#REF!</v>
      </c>
      <c r="R282" s="6" t="e">
        <f>#REF!</f>
        <v>#REF!</v>
      </c>
      <c r="S282" s="6" t="e">
        <f>#REF!</f>
        <v>#REF!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2:49" ht="20" customHeight="1">
      <c r="B283" s="8" t="e">
        <f>#REF!</f>
        <v>#REF!</v>
      </c>
      <c r="C283" s="6" t="e">
        <f>#REF!</f>
        <v>#REF!</v>
      </c>
      <c r="D283" s="6"/>
      <c r="E283" s="6"/>
      <c r="F283" s="6"/>
      <c r="G283" s="6" t="e">
        <f>#REF!</f>
        <v>#REF!</v>
      </c>
      <c r="H283" s="6" t="e">
        <f>#REF!</f>
        <v>#REF!</v>
      </c>
      <c r="I283" s="6"/>
      <c r="J283" s="6" t="e">
        <f t="shared" si="14"/>
        <v>#REF!</v>
      </c>
      <c r="K283" s="6" t="e">
        <f t="shared" si="13"/>
        <v>#REF!</v>
      </c>
      <c r="L283" s="6" t="e">
        <f t="shared" si="13"/>
        <v>#REF!</v>
      </c>
      <c r="M283" s="6"/>
      <c r="N283" s="6" t="e">
        <f>#REF!</f>
        <v>#REF!</v>
      </c>
      <c r="O283" s="6" t="e">
        <f>#REF!</f>
        <v>#REF!</v>
      </c>
      <c r="P283" s="6" t="e">
        <f>#REF!</f>
        <v>#REF!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7"/>
    </row>
    <row r="284" spans="2:49" ht="20" customHeight="1">
      <c r="B284" s="8" t="e">
        <f>#REF!</f>
        <v>#REF!</v>
      </c>
      <c r="C284" s="6" t="e">
        <f>#REF!</f>
        <v>#REF!</v>
      </c>
      <c r="D284" s="6" t="e">
        <f>#REF!</f>
        <v>#REF!</v>
      </c>
      <c r="E284" s="6" t="e">
        <f>#REF!</f>
        <v>#REF!</v>
      </c>
      <c r="F284" s="6" t="e">
        <f>#REF!</f>
        <v>#REF!</v>
      </c>
      <c r="G284" s="6"/>
      <c r="H284" s="6"/>
      <c r="I284" s="6" t="e">
        <f t="shared" si="12"/>
        <v>#REF!</v>
      </c>
      <c r="J284" s="6"/>
      <c r="K284" s="6" t="e">
        <f t="shared" si="14"/>
        <v>#REF!</v>
      </c>
      <c r="L284" s="6" t="e">
        <f t="shared" si="14"/>
        <v>#REF!</v>
      </c>
      <c r="M284" s="6"/>
      <c r="N284" s="6" t="e">
        <f>#REF!</f>
        <v>#REF!</v>
      </c>
      <c r="O284" s="6" t="e">
        <f>#REF!</f>
        <v>#REF!</v>
      </c>
      <c r="P284" s="6"/>
      <c r="Q284" s="6" t="e">
        <f>#REF!</f>
        <v>#REF!</v>
      </c>
      <c r="R284" s="6" t="e">
        <f>#REF!</f>
        <v>#REF!</v>
      </c>
      <c r="S284" s="6" t="e">
        <f>#REF!</f>
        <v>#REF!</v>
      </c>
      <c r="T284" s="6" t="e">
        <f>#REF!</f>
        <v>#REF!</v>
      </c>
      <c r="U284" s="6" t="e">
        <f>#REF!</f>
        <v>#REF!</v>
      </c>
      <c r="V284" s="6" t="e">
        <f>#REF!</f>
        <v>#REF!</v>
      </c>
      <c r="W284" s="6" t="e">
        <f>#REF!</f>
        <v>#REF!</v>
      </c>
      <c r="X284" s="6" t="e">
        <f>#REF!</f>
        <v>#REF!</v>
      </c>
      <c r="Y284" s="6" t="e">
        <f>#REF!</f>
        <v>#REF!</v>
      </c>
      <c r="Z284" s="6" t="e">
        <f>#REF!</f>
        <v>#REF!</v>
      </c>
      <c r="AA284" s="6" t="e">
        <f>#REF!</f>
        <v>#REF!</v>
      </c>
      <c r="AB284" s="6" t="e">
        <f>#REF!</f>
        <v>#REF!</v>
      </c>
      <c r="AC284" s="6" t="e">
        <f>#REF!</f>
        <v>#REF!</v>
      </c>
      <c r="AD284" s="6" t="e">
        <f>#REF!</f>
        <v>#REF!</v>
      </c>
      <c r="AE284" s="6" t="e">
        <f>#REF!</f>
        <v>#REF!</v>
      </c>
      <c r="AF284" s="6" t="e">
        <f>#REF!</f>
        <v>#REF!</v>
      </c>
      <c r="AG284" s="6" t="e">
        <f>#REF!</f>
        <v>#REF!</v>
      </c>
      <c r="AH284" s="6" t="e">
        <f>#REF!</f>
        <v>#REF!</v>
      </c>
      <c r="AI284" s="6" t="e">
        <f>#REF!</f>
        <v>#REF!</v>
      </c>
      <c r="AJ284" s="6" t="e">
        <f>#REF!</f>
        <v>#REF!</v>
      </c>
      <c r="AK284" s="6" t="e">
        <f>#REF!</f>
        <v>#REF!</v>
      </c>
      <c r="AL284" s="6" t="e">
        <f>#REF!</f>
        <v>#REF!</v>
      </c>
      <c r="AM284" s="6" t="e">
        <f>#REF!</f>
        <v>#REF!</v>
      </c>
      <c r="AN284" s="6" t="e">
        <f>#REF!</f>
        <v>#REF!</v>
      </c>
      <c r="AO284" s="6" t="e">
        <f>#REF!</f>
        <v>#REF!</v>
      </c>
      <c r="AP284" s="6" t="e">
        <f>#REF!</f>
        <v>#REF!</v>
      </c>
      <c r="AQ284" s="6" t="e">
        <f>#REF!</f>
        <v>#REF!</v>
      </c>
      <c r="AR284" s="6" t="e">
        <f>#REF!</f>
        <v>#REF!</v>
      </c>
      <c r="AS284" s="6" t="e">
        <f>#REF!</f>
        <v>#REF!</v>
      </c>
      <c r="AT284" s="6" t="e">
        <f>#REF!</f>
        <v>#REF!</v>
      </c>
      <c r="AU284" s="6" t="e">
        <f>#REF!</f>
        <v>#REF!</v>
      </c>
      <c r="AV284" s="6" t="e">
        <f>#REF!</f>
        <v>#REF!</v>
      </c>
      <c r="AW284" s="7" t="e">
        <f>#REF!</f>
        <v>#REF!</v>
      </c>
    </row>
    <row r="285" spans="2:49" ht="20" customHeight="1" thickBot="1">
      <c r="B285" s="5" t="e">
        <f>#REF!</f>
        <v>#REF!</v>
      </c>
      <c r="C285" s="6"/>
      <c r="D285" s="6" t="e">
        <f>#REF!</f>
        <v>#REF!</v>
      </c>
      <c r="E285" s="6" t="e">
        <f>#REF!</f>
        <v>#REF!</v>
      </c>
      <c r="F285" s="6" t="e">
        <f>#REF!</f>
        <v>#REF!</v>
      </c>
      <c r="G285" s="6" t="e">
        <f>#REF!</f>
        <v>#REF!</v>
      </c>
      <c r="H285" s="6" t="e">
        <f t="shared" si="12"/>
        <v>#REF!</v>
      </c>
      <c r="I285" s="6" t="e">
        <f t="shared" si="12"/>
        <v>#REF!</v>
      </c>
      <c r="J285" s="9"/>
      <c r="K285" s="6"/>
      <c r="L285" s="6"/>
      <c r="M285" s="9"/>
      <c r="N285" s="6"/>
      <c r="O285" s="6"/>
      <c r="P285" s="6" t="e">
        <f t="shared" ref="D285:AW308" si="15">P279+P282</f>
        <v>#REF!</v>
      </c>
      <c r="Q285" s="6" t="e">
        <f>#REF!</f>
        <v>#REF!</v>
      </c>
      <c r="R285" s="6" t="e">
        <f>#REF!</f>
        <v>#REF!</v>
      </c>
      <c r="S285" s="6" t="e">
        <f>#REF!</f>
        <v>#REF!</v>
      </c>
      <c r="T285" s="6" t="e">
        <f>#REF!</f>
        <v>#REF!</v>
      </c>
      <c r="U285" s="6" t="e">
        <f>#REF!</f>
        <v>#REF!</v>
      </c>
      <c r="V285" s="6" t="e">
        <f>#REF!</f>
        <v>#REF!</v>
      </c>
      <c r="W285" s="6" t="e">
        <f>#REF!</f>
        <v>#REF!</v>
      </c>
      <c r="X285" s="6" t="e">
        <f>#REF!</f>
        <v>#REF!</v>
      </c>
      <c r="Y285" s="6" t="e">
        <f>#REF!</f>
        <v>#REF!</v>
      </c>
      <c r="Z285" s="6" t="e">
        <f>#REF!</f>
        <v>#REF!</v>
      </c>
      <c r="AA285" s="6" t="e">
        <f>#REF!</f>
        <v>#REF!</v>
      </c>
      <c r="AB285" s="6" t="e">
        <f>#REF!</f>
        <v>#REF!</v>
      </c>
      <c r="AC285" s="6" t="e">
        <f>#REF!</f>
        <v>#REF!</v>
      </c>
      <c r="AD285" s="6" t="e">
        <f>#REF!</f>
        <v>#REF!</v>
      </c>
      <c r="AE285" s="6" t="e">
        <f>#REF!</f>
        <v>#REF!</v>
      </c>
      <c r="AF285" s="6" t="e">
        <f>#REF!</f>
        <v>#REF!</v>
      </c>
      <c r="AG285" s="6" t="e">
        <f>#REF!</f>
        <v>#REF!</v>
      </c>
      <c r="AH285" s="6" t="e">
        <f>#REF!</f>
        <v>#REF!</v>
      </c>
      <c r="AI285" s="6" t="e">
        <f>#REF!</f>
        <v>#REF!</v>
      </c>
      <c r="AJ285" s="6" t="e">
        <f>#REF!</f>
        <v>#REF!</v>
      </c>
      <c r="AK285" s="6" t="e">
        <f>#REF!</f>
        <v>#REF!</v>
      </c>
      <c r="AL285" s="6" t="e">
        <f>#REF!</f>
        <v>#REF!</v>
      </c>
      <c r="AM285" s="6" t="e">
        <f>#REF!</f>
        <v>#REF!</v>
      </c>
      <c r="AN285" s="6" t="e">
        <f>#REF!</f>
        <v>#REF!</v>
      </c>
      <c r="AO285" s="6" t="e">
        <f>#REF!</f>
        <v>#REF!</v>
      </c>
      <c r="AP285" s="6" t="e">
        <f>#REF!</f>
        <v>#REF!</v>
      </c>
      <c r="AQ285" s="6" t="e">
        <f>#REF!</f>
        <v>#REF!</v>
      </c>
      <c r="AR285" s="6" t="e">
        <f>#REF!</f>
        <v>#REF!</v>
      </c>
      <c r="AS285" s="6" t="e">
        <f>#REF!</f>
        <v>#REF!</v>
      </c>
      <c r="AT285" s="6" t="e">
        <f>#REF!</f>
        <v>#REF!</v>
      </c>
      <c r="AU285" s="6" t="e">
        <f>#REF!</f>
        <v>#REF!</v>
      </c>
      <c r="AV285" s="6" t="e">
        <f>#REF!</f>
        <v>#REF!</v>
      </c>
      <c r="AW285" s="7" t="e">
        <f>#REF!</f>
        <v>#REF!</v>
      </c>
    </row>
    <row r="286" spans="2:49" ht="20" customHeight="1" thickBot="1">
      <c r="B286" s="8" t="e">
        <f>#REF!</f>
        <v>#REF!</v>
      </c>
      <c r="C286" s="6" t="e">
        <f>#REF!</f>
        <v>#REF!</v>
      </c>
      <c r="D286" s="6"/>
      <c r="E286" s="6"/>
      <c r="F286" s="6"/>
      <c r="G286" s="6" t="e">
        <f>#REF!</f>
        <v>#REF!</v>
      </c>
      <c r="H286" s="6" t="e">
        <f t="shared" si="12"/>
        <v>#REF!</v>
      </c>
      <c r="I286" s="6" t="e">
        <f t="shared" si="13"/>
        <v>#REF!</v>
      </c>
      <c r="J286" s="1"/>
      <c r="K286" s="9"/>
      <c r="L286" s="9"/>
      <c r="M286" s="1"/>
      <c r="N286" s="6" t="e">
        <f t="shared" si="12"/>
        <v>#REF!</v>
      </c>
      <c r="O286" s="6" t="e">
        <f t="shared" si="12"/>
        <v>#REF!</v>
      </c>
      <c r="P286" s="6" t="e">
        <f t="shared" si="15"/>
        <v>#REF!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7"/>
    </row>
    <row r="287" spans="2:49" ht="20" customHeight="1" thickBot="1">
      <c r="B287" s="8" t="e">
        <f>#REF!</f>
        <v>#REF!</v>
      </c>
      <c r="C287" s="6" t="e">
        <f>#REF!</f>
        <v>#REF!</v>
      </c>
      <c r="D287" s="6" t="e">
        <f>#REF!</f>
        <v>#REF!</v>
      </c>
      <c r="E287" s="6" t="e">
        <f t="shared" si="12"/>
        <v>#REF!</v>
      </c>
      <c r="F287" s="6" t="e">
        <f t="shared" si="12"/>
        <v>#REF!</v>
      </c>
      <c r="G287" s="6"/>
      <c r="H287" s="6" t="e">
        <f t="shared" si="13"/>
        <v>#REF!</v>
      </c>
      <c r="I287" s="6" t="e">
        <f t="shared" si="14"/>
        <v>#REF!</v>
      </c>
      <c r="J287" s="1"/>
      <c r="K287" s="1"/>
      <c r="L287" s="1"/>
      <c r="M287" s="1"/>
      <c r="N287" s="6" t="e">
        <f t="shared" si="12"/>
        <v>#REF!</v>
      </c>
      <c r="O287" s="6" t="e">
        <f t="shared" si="12"/>
        <v>#REF!</v>
      </c>
      <c r="P287" s="6" t="e">
        <f t="shared" ref="D287:AW309" si="16">IF(P285&gt;0, P286*(P279/P285),"")</f>
        <v>#REF!</v>
      </c>
      <c r="Q287" s="6" t="e">
        <f t="shared" si="15"/>
        <v>#REF!</v>
      </c>
      <c r="R287" s="6" t="e">
        <f t="shared" si="15"/>
        <v>#REF!</v>
      </c>
      <c r="S287" s="6" t="e">
        <f t="shared" si="15"/>
        <v>#REF!</v>
      </c>
      <c r="T287" s="6" t="e">
        <f>#REF!</f>
        <v>#REF!</v>
      </c>
      <c r="U287" s="6" t="e">
        <f>#REF!</f>
        <v>#REF!</v>
      </c>
      <c r="V287" s="6" t="e">
        <f>#REF!</f>
        <v>#REF!</v>
      </c>
      <c r="W287" s="6" t="e">
        <f>#REF!</f>
        <v>#REF!</v>
      </c>
      <c r="X287" s="6" t="e">
        <f>#REF!</f>
        <v>#REF!</v>
      </c>
      <c r="Y287" s="6" t="e">
        <f>#REF!</f>
        <v>#REF!</v>
      </c>
      <c r="Z287" s="6" t="e">
        <f>#REF!</f>
        <v>#REF!</v>
      </c>
      <c r="AA287" s="6" t="e">
        <f>#REF!</f>
        <v>#REF!</v>
      </c>
      <c r="AB287" s="6" t="e">
        <f>#REF!</f>
        <v>#REF!</v>
      </c>
      <c r="AC287" s="6" t="e">
        <f>#REF!</f>
        <v>#REF!</v>
      </c>
      <c r="AD287" s="6" t="e">
        <f>#REF!</f>
        <v>#REF!</v>
      </c>
      <c r="AE287" s="6" t="e">
        <f>#REF!</f>
        <v>#REF!</v>
      </c>
      <c r="AF287" s="6" t="e">
        <f>#REF!</f>
        <v>#REF!</v>
      </c>
      <c r="AG287" s="6" t="e">
        <f>#REF!</f>
        <v>#REF!</v>
      </c>
      <c r="AH287" s="6" t="e">
        <f>#REF!</f>
        <v>#REF!</v>
      </c>
      <c r="AI287" s="6" t="e">
        <f>#REF!</f>
        <v>#REF!</v>
      </c>
      <c r="AJ287" s="6" t="e">
        <f>#REF!</f>
        <v>#REF!</v>
      </c>
      <c r="AK287" s="6" t="e">
        <f>#REF!</f>
        <v>#REF!</v>
      </c>
      <c r="AL287" s="6" t="e">
        <f>#REF!</f>
        <v>#REF!</v>
      </c>
      <c r="AM287" s="6" t="e">
        <f>#REF!</f>
        <v>#REF!</v>
      </c>
      <c r="AN287" s="6" t="e">
        <f>#REF!</f>
        <v>#REF!</v>
      </c>
      <c r="AO287" s="6" t="e">
        <f>#REF!</f>
        <v>#REF!</v>
      </c>
      <c r="AP287" s="6" t="e">
        <f>#REF!</f>
        <v>#REF!</v>
      </c>
      <c r="AQ287" s="6" t="e">
        <f>#REF!</f>
        <v>#REF!</v>
      </c>
      <c r="AR287" s="6" t="e">
        <f>#REF!</f>
        <v>#REF!</v>
      </c>
      <c r="AS287" s="6" t="e">
        <f>#REF!</f>
        <v>#REF!</v>
      </c>
      <c r="AT287" s="6" t="e">
        <f>#REF!</f>
        <v>#REF!</v>
      </c>
      <c r="AU287" s="6" t="e">
        <f>#REF!</f>
        <v>#REF!</v>
      </c>
      <c r="AV287" s="6" t="e">
        <f>#REF!</f>
        <v>#REF!</v>
      </c>
      <c r="AW287" s="7" t="e">
        <f>#REF!</f>
        <v>#REF!</v>
      </c>
    </row>
    <row r="288" spans="2:49" ht="20" customHeight="1" thickBot="1">
      <c r="B288" s="5" t="s">
        <v>29</v>
      </c>
      <c r="C288" s="6"/>
      <c r="D288" s="6" t="e">
        <f>#REF!</f>
        <v>#REF!</v>
      </c>
      <c r="E288" s="6" t="e">
        <f t="shared" si="12"/>
        <v>#REF!</v>
      </c>
      <c r="F288" s="6" t="e">
        <f t="shared" si="12"/>
        <v>#REF!</v>
      </c>
      <c r="G288" s="6" t="e">
        <f t="shared" si="12"/>
        <v>#REF!</v>
      </c>
      <c r="H288" s="6" t="e">
        <f t="shared" si="14"/>
        <v>#REF!</v>
      </c>
      <c r="I288" s="6"/>
      <c r="J288" s="3"/>
      <c r="K288" s="1"/>
      <c r="L288" s="1"/>
      <c r="M288" s="3"/>
      <c r="N288" s="6" t="e">
        <f t="shared" si="13"/>
        <v>#REF!</v>
      </c>
      <c r="O288" s="6" t="e">
        <f t="shared" si="13"/>
        <v>#REF!</v>
      </c>
      <c r="P288" s="6" t="e">
        <f t="shared" ref="E288:AW310" si="17">IF(P285&gt;0, IF((P285-1)=0,"", ( P286*(P279/P285)*(1-(P279/P285))*(P285-P286))/(P285-1)), "")</f>
        <v>#REF!</v>
      </c>
      <c r="Q288" s="6" t="e">
        <f t="shared" si="15"/>
        <v>#REF!</v>
      </c>
      <c r="R288" s="6" t="e">
        <f t="shared" si="15"/>
        <v>#REF!</v>
      </c>
      <c r="S288" s="6" t="e">
        <f t="shared" si="15"/>
        <v>#REF!</v>
      </c>
      <c r="T288" s="6" t="e">
        <f>#REF!</f>
        <v>#REF!</v>
      </c>
      <c r="U288" s="6" t="e">
        <f>#REF!</f>
        <v>#REF!</v>
      </c>
      <c r="V288" s="6" t="e">
        <f>#REF!</f>
        <v>#REF!</v>
      </c>
      <c r="W288" s="6" t="e">
        <f>#REF!</f>
        <v>#REF!</v>
      </c>
      <c r="X288" s="6" t="e">
        <f>#REF!</f>
        <v>#REF!</v>
      </c>
      <c r="Y288" s="6" t="e">
        <f>#REF!</f>
        <v>#REF!</v>
      </c>
      <c r="Z288" s="6" t="e">
        <f>#REF!</f>
        <v>#REF!</v>
      </c>
      <c r="AA288" s="6" t="e">
        <f>#REF!</f>
        <v>#REF!</v>
      </c>
      <c r="AB288" s="6" t="e">
        <f>#REF!</f>
        <v>#REF!</v>
      </c>
      <c r="AC288" s="6" t="e">
        <f>#REF!</f>
        <v>#REF!</v>
      </c>
      <c r="AD288" s="6" t="e">
        <f>#REF!</f>
        <v>#REF!</v>
      </c>
      <c r="AE288" s="6" t="e">
        <f>#REF!</f>
        <v>#REF!</v>
      </c>
      <c r="AF288" s="6" t="e">
        <f>#REF!</f>
        <v>#REF!</v>
      </c>
      <c r="AG288" s="6" t="e">
        <f>#REF!</f>
        <v>#REF!</v>
      </c>
      <c r="AH288" s="6" t="e">
        <f>#REF!</f>
        <v>#REF!</v>
      </c>
      <c r="AI288" s="6" t="e">
        <f>#REF!</f>
        <v>#REF!</v>
      </c>
      <c r="AJ288" s="6" t="e">
        <f>#REF!</f>
        <v>#REF!</v>
      </c>
      <c r="AK288" s="6" t="e">
        <f>#REF!</f>
        <v>#REF!</v>
      </c>
      <c r="AL288" s="6" t="e">
        <f>#REF!</f>
        <v>#REF!</v>
      </c>
      <c r="AM288" s="6" t="e">
        <f>#REF!</f>
        <v>#REF!</v>
      </c>
      <c r="AN288" s="6" t="e">
        <f>#REF!</f>
        <v>#REF!</v>
      </c>
      <c r="AO288" s="6" t="e">
        <f>#REF!</f>
        <v>#REF!</v>
      </c>
      <c r="AP288" s="6" t="e">
        <f>#REF!</f>
        <v>#REF!</v>
      </c>
      <c r="AQ288" s="6" t="e">
        <f>#REF!</f>
        <v>#REF!</v>
      </c>
      <c r="AR288" s="6" t="e">
        <f>#REF!</f>
        <v>#REF!</v>
      </c>
      <c r="AS288" s="6" t="e">
        <f>#REF!</f>
        <v>#REF!</v>
      </c>
      <c r="AT288" s="6" t="e">
        <f>#REF!</f>
        <v>#REF!</v>
      </c>
      <c r="AU288" s="6" t="e">
        <f>#REF!</f>
        <v>#REF!</v>
      </c>
      <c r="AV288" s="6" t="e">
        <f>#REF!</f>
        <v>#REF!</v>
      </c>
      <c r="AW288" s="7" t="e">
        <f>#REF!</f>
        <v>#REF!</v>
      </c>
    </row>
    <row r="289" spans="2:49" ht="20" customHeight="1" thickBot="1">
      <c r="B289" s="8" t="s">
        <v>30</v>
      </c>
      <c r="C289" s="6"/>
      <c r="D289" s="6"/>
      <c r="E289" s="6" t="e">
        <f t="shared" si="13"/>
        <v>#REF!</v>
      </c>
      <c r="F289" s="6" t="e">
        <f t="shared" si="13"/>
        <v>#REF!</v>
      </c>
      <c r="G289" s="6" t="e">
        <f t="shared" si="12"/>
        <v>#REF!</v>
      </c>
      <c r="H289" s="6"/>
      <c r="I289" s="9"/>
      <c r="J289" s="1"/>
      <c r="K289" s="3"/>
      <c r="L289" s="3"/>
      <c r="M289" s="1"/>
      <c r="N289" s="6" t="e">
        <f t="shared" si="14"/>
        <v>#REF!</v>
      </c>
      <c r="O289" s="6" t="e">
        <f t="shared" si="14"/>
        <v>#REF!</v>
      </c>
      <c r="P289" s="6"/>
      <c r="Q289" s="6" t="e">
        <f t="shared" si="16"/>
        <v>#REF!</v>
      </c>
      <c r="R289" s="6" t="e">
        <f t="shared" si="16"/>
        <v>#REF!</v>
      </c>
      <c r="S289" s="6" t="e">
        <f t="shared" si="16"/>
        <v>#REF!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7"/>
    </row>
    <row r="290" spans="2:49" ht="20" customHeight="1" thickBot="1">
      <c r="B290" s="8" t="s">
        <v>31</v>
      </c>
      <c r="C290" s="6"/>
      <c r="D290" s="6" t="e">
        <f t="shared" si="12"/>
        <v>#REF!</v>
      </c>
      <c r="E290" s="6" t="e">
        <f t="shared" si="14"/>
        <v>#REF!</v>
      </c>
      <c r="F290" s="6" t="e">
        <f t="shared" si="14"/>
        <v>#REF!</v>
      </c>
      <c r="G290" s="6" t="e">
        <f t="shared" si="13"/>
        <v>#REF!</v>
      </c>
      <c r="H290" s="9"/>
      <c r="I290" s="1"/>
      <c r="J290" s="6"/>
      <c r="K290" s="1"/>
      <c r="L290" s="1"/>
      <c r="M290" s="6"/>
      <c r="N290" s="6"/>
      <c r="O290" s="6"/>
      <c r="P290" s="9"/>
      <c r="Q290" s="6" t="e">
        <f t="shared" si="17"/>
        <v>#REF!</v>
      </c>
      <c r="R290" s="6" t="e">
        <f t="shared" si="17"/>
        <v>#REF!</v>
      </c>
      <c r="S290" s="6" t="e">
        <f t="shared" si="17"/>
        <v>#REF!</v>
      </c>
      <c r="T290" s="6" t="e">
        <f t="shared" si="12"/>
        <v>#REF!</v>
      </c>
      <c r="U290" s="6" t="e">
        <f t="shared" si="12"/>
        <v>#REF!</v>
      </c>
      <c r="V290" s="6" t="e">
        <f t="shared" si="12"/>
        <v>#REF!</v>
      </c>
      <c r="W290" s="6" t="e">
        <f t="shared" si="12"/>
        <v>#REF!</v>
      </c>
      <c r="X290" s="6" t="e">
        <f t="shared" si="12"/>
        <v>#REF!</v>
      </c>
      <c r="Y290" s="6" t="e">
        <f t="shared" si="12"/>
        <v>#REF!</v>
      </c>
      <c r="Z290" s="6" t="e">
        <f t="shared" si="12"/>
        <v>#REF!</v>
      </c>
      <c r="AA290" s="6" t="e">
        <f t="shared" si="12"/>
        <v>#REF!</v>
      </c>
      <c r="AB290" s="6" t="e">
        <f t="shared" si="12"/>
        <v>#REF!</v>
      </c>
      <c r="AC290" s="6" t="e">
        <f t="shared" si="12"/>
        <v>#REF!</v>
      </c>
      <c r="AD290" s="6" t="e">
        <f t="shared" si="12"/>
        <v>#REF!</v>
      </c>
      <c r="AE290" s="6" t="e">
        <f t="shared" si="12"/>
        <v>#REF!</v>
      </c>
      <c r="AF290" s="6" t="e">
        <f t="shared" si="12"/>
        <v>#REF!</v>
      </c>
      <c r="AG290" s="6" t="e">
        <f t="shared" si="12"/>
        <v>#REF!</v>
      </c>
      <c r="AH290" s="6" t="e">
        <f t="shared" si="12"/>
        <v>#REF!</v>
      </c>
      <c r="AI290" s="6" t="e">
        <f t="shared" si="12"/>
        <v>#REF!</v>
      </c>
      <c r="AJ290" s="6" t="e">
        <f t="shared" si="12"/>
        <v>#REF!</v>
      </c>
      <c r="AK290" s="6" t="e">
        <f t="shared" si="12"/>
        <v>#REF!</v>
      </c>
      <c r="AL290" s="6" t="e">
        <f t="shared" si="12"/>
        <v>#REF!</v>
      </c>
      <c r="AM290" s="6" t="e">
        <f t="shared" si="12"/>
        <v>#REF!</v>
      </c>
      <c r="AN290" s="6" t="e">
        <f t="shared" si="12"/>
        <v>#REF!</v>
      </c>
      <c r="AO290" s="6" t="e">
        <f t="shared" si="12"/>
        <v>#REF!</v>
      </c>
      <c r="AP290" s="6" t="e">
        <f t="shared" si="12"/>
        <v>#REF!</v>
      </c>
      <c r="AQ290" s="6" t="e">
        <f t="shared" si="12"/>
        <v>#REF!</v>
      </c>
      <c r="AR290" s="6" t="e">
        <f t="shared" si="12"/>
        <v>#REF!</v>
      </c>
      <c r="AS290" s="6" t="e">
        <f t="shared" si="12"/>
        <v>#REF!</v>
      </c>
      <c r="AT290" s="6" t="e">
        <f t="shared" si="12"/>
        <v>#REF!</v>
      </c>
      <c r="AU290" s="6" t="e">
        <f t="shared" si="12"/>
        <v>#REF!</v>
      </c>
      <c r="AV290" s="6" t="e">
        <f t="shared" si="12"/>
        <v>#REF!</v>
      </c>
      <c r="AW290" s="7" t="e">
        <f t="shared" si="12"/>
        <v>#REF!</v>
      </c>
    </row>
    <row r="291" spans="2:49" ht="20" customHeight="1" thickBot="1">
      <c r="B291" s="8" t="s">
        <v>34</v>
      </c>
      <c r="C291" s="6"/>
      <c r="D291" s="6" t="e">
        <f t="shared" si="12"/>
        <v>#REF!</v>
      </c>
      <c r="E291" s="6"/>
      <c r="F291" s="6"/>
      <c r="G291" s="6" t="e">
        <f t="shared" si="14"/>
        <v>#REF!</v>
      </c>
      <c r="H291" s="1"/>
      <c r="I291" s="1"/>
      <c r="J291" s="6" t="e">
        <f>#REF!</f>
        <v>#REF!</v>
      </c>
      <c r="K291" s="6"/>
      <c r="L291" s="6"/>
      <c r="M291" s="6"/>
      <c r="N291" s="9"/>
      <c r="O291" s="9"/>
      <c r="P291" s="1"/>
      <c r="Q291" s="6"/>
      <c r="R291" s="6"/>
      <c r="S291" s="6"/>
      <c r="T291" s="6" t="e">
        <f t="shared" si="12"/>
        <v>#REF!</v>
      </c>
      <c r="U291" s="6" t="e">
        <f t="shared" si="12"/>
        <v>#REF!</v>
      </c>
      <c r="V291" s="6" t="e">
        <f t="shared" si="12"/>
        <v>#REF!</v>
      </c>
      <c r="W291" s="6" t="e">
        <f t="shared" si="12"/>
        <v>#REF!</v>
      </c>
      <c r="X291" s="6" t="e">
        <f t="shared" si="12"/>
        <v>#REF!</v>
      </c>
      <c r="Y291" s="6" t="e">
        <f t="shared" si="12"/>
        <v>#REF!</v>
      </c>
      <c r="Z291" s="6" t="e">
        <f t="shared" si="12"/>
        <v>#REF!</v>
      </c>
      <c r="AA291" s="6" t="e">
        <f t="shared" si="12"/>
        <v>#REF!</v>
      </c>
      <c r="AB291" s="6" t="e">
        <f t="shared" si="12"/>
        <v>#REF!</v>
      </c>
      <c r="AC291" s="6" t="e">
        <f t="shared" si="12"/>
        <v>#REF!</v>
      </c>
      <c r="AD291" s="6" t="e">
        <f t="shared" si="12"/>
        <v>#REF!</v>
      </c>
      <c r="AE291" s="6" t="e">
        <f t="shared" si="12"/>
        <v>#REF!</v>
      </c>
      <c r="AF291" s="6" t="e">
        <f t="shared" si="12"/>
        <v>#REF!</v>
      </c>
      <c r="AG291" s="6" t="e">
        <f t="shared" si="12"/>
        <v>#REF!</v>
      </c>
      <c r="AH291" s="6" t="e">
        <f t="shared" si="12"/>
        <v>#REF!</v>
      </c>
      <c r="AI291" s="6" t="e">
        <f t="shared" si="12"/>
        <v>#REF!</v>
      </c>
      <c r="AJ291" s="6" t="e">
        <f t="shared" si="12"/>
        <v>#REF!</v>
      </c>
      <c r="AK291" s="6" t="e">
        <f t="shared" si="12"/>
        <v>#REF!</v>
      </c>
      <c r="AL291" s="6" t="e">
        <f t="shared" si="12"/>
        <v>#REF!</v>
      </c>
      <c r="AM291" s="6" t="e">
        <f t="shared" si="12"/>
        <v>#REF!</v>
      </c>
      <c r="AN291" s="6" t="e">
        <f t="shared" si="12"/>
        <v>#REF!</v>
      </c>
      <c r="AO291" s="6" t="e">
        <f t="shared" si="12"/>
        <v>#REF!</v>
      </c>
      <c r="AP291" s="6" t="e">
        <f t="shared" si="12"/>
        <v>#REF!</v>
      </c>
      <c r="AQ291" s="6" t="e">
        <f t="shared" si="12"/>
        <v>#REF!</v>
      </c>
      <c r="AR291" s="6" t="e">
        <f t="shared" si="12"/>
        <v>#REF!</v>
      </c>
      <c r="AS291" s="6" t="e">
        <f t="shared" si="12"/>
        <v>#REF!</v>
      </c>
      <c r="AT291" s="6" t="e">
        <f t="shared" si="12"/>
        <v>#REF!</v>
      </c>
      <c r="AU291" s="6" t="e">
        <f t="shared" si="12"/>
        <v>#REF!</v>
      </c>
      <c r="AV291" s="6" t="e">
        <f t="shared" si="12"/>
        <v>#REF!</v>
      </c>
      <c r="AW291" s="7" t="e">
        <f t="shared" si="12"/>
        <v>#REF!</v>
      </c>
    </row>
    <row r="292" spans="2:49" ht="20" customHeight="1" thickBot="1">
      <c r="B292" s="8" t="s">
        <v>35</v>
      </c>
      <c r="C292" s="6"/>
      <c r="D292" s="6" t="e">
        <f t="shared" si="13"/>
        <v>#REF!</v>
      </c>
      <c r="E292" s="9"/>
      <c r="F292" s="9"/>
      <c r="G292" s="6"/>
      <c r="H292" s="1"/>
      <c r="I292" s="3"/>
      <c r="J292" s="6" t="e">
        <f>#REF!</f>
        <v>#REF!</v>
      </c>
      <c r="K292" s="6" t="e">
        <f>#REF!</f>
        <v>#REF!</v>
      </c>
      <c r="L292" s="6" t="e">
        <f>#REF!</f>
        <v>#REF!</v>
      </c>
      <c r="M292" s="6"/>
      <c r="N292" s="1"/>
      <c r="O292" s="1"/>
      <c r="P292" s="1"/>
      <c r="Q292" s="9"/>
      <c r="R292" s="9"/>
      <c r="S292" s="9"/>
      <c r="T292" s="6" t="e">
        <f t="shared" si="13"/>
        <v>#REF!</v>
      </c>
      <c r="U292" s="6" t="e">
        <f t="shared" si="13"/>
        <v>#REF!</v>
      </c>
      <c r="V292" s="6" t="e">
        <f t="shared" si="13"/>
        <v>#REF!</v>
      </c>
      <c r="W292" s="6" t="e">
        <f t="shared" si="13"/>
        <v>#REF!</v>
      </c>
      <c r="X292" s="6" t="e">
        <f t="shared" si="13"/>
        <v>#REF!</v>
      </c>
      <c r="Y292" s="6" t="e">
        <f t="shared" si="13"/>
        <v>#REF!</v>
      </c>
      <c r="Z292" s="6" t="e">
        <f t="shared" si="13"/>
        <v>#REF!</v>
      </c>
      <c r="AA292" s="6" t="e">
        <f t="shared" si="13"/>
        <v>#REF!</v>
      </c>
      <c r="AB292" s="6" t="e">
        <f t="shared" si="13"/>
        <v>#REF!</v>
      </c>
      <c r="AC292" s="6" t="e">
        <f t="shared" si="13"/>
        <v>#REF!</v>
      </c>
      <c r="AD292" s="6" t="e">
        <f t="shared" si="13"/>
        <v>#REF!</v>
      </c>
      <c r="AE292" s="6" t="e">
        <f t="shared" si="13"/>
        <v>#REF!</v>
      </c>
      <c r="AF292" s="6" t="e">
        <f t="shared" si="13"/>
        <v>#REF!</v>
      </c>
      <c r="AG292" s="6" t="e">
        <f t="shared" si="13"/>
        <v>#REF!</v>
      </c>
      <c r="AH292" s="6" t="e">
        <f t="shared" si="13"/>
        <v>#REF!</v>
      </c>
      <c r="AI292" s="6" t="e">
        <f t="shared" si="13"/>
        <v>#REF!</v>
      </c>
      <c r="AJ292" s="6" t="e">
        <f t="shared" si="13"/>
        <v>#REF!</v>
      </c>
      <c r="AK292" s="6" t="e">
        <f t="shared" si="13"/>
        <v>#REF!</v>
      </c>
      <c r="AL292" s="6" t="e">
        <f t="shared" si="13"/>
        <v>#REF!</v>
      </c>
      <c r="AM292" s="6" t="e">
        <f t="shared" si="13"/>
        <v>#REF!</v>
      </c>
      <c r="AN292" s="6" t="e">
        <f t="shared" si="13"/>
        <v>#REF!</v>
      </c>
      <c r="AO292" s="6" t="e">
        <f t="shared" si="13"/>
        <v>#REF!</v>
      </c>
      <c r="AP292" s="6" t="e">
        <f t="shared" si="13"/>
        <v>#REF!</v>
      </c>
      <c r="AQ292" s="6" t="e">
        <f t="shared" si="13"/>
        <v>#REF!</v>
      </c>
      <c r="AR292" s="6" t="e">
        <f t="shared" si="13"/>
        <v>#REF!</v>
      </c>
      <c r="AS292" s="6" t="e">
        <f t="shared" si="13"/>
        <v>#REF!</v>
      </c>
      <c r="AT292" s="6" t="e">
        <f t="shared" si="13"/>
        <v>#REF!</v>
      </c>
      <c r="AU292" s="6" t="e">
        <f t="shared" si="13"/>
        <v>#REF!</v>
      </c>
      <c r="AV292" s="6" t="e">
        <f t="shared" si="13"/>
        <v>#REF!</v>
      </c>
      <c r="AW292" s="7" t="e">
        <f t="shared" si="13"/>
        <v>#REF!</v>
      </c>
    </row>
    <row r="293" spans="2:49" ht="20" customHeight="1" thickBot="1">
      <c r="B293" s="8" t="s">
        <v>33</v>
      </c>
      <c r="C293" s="6" t="e">
        <f>(SUM(E285:AW285)-SUM(E292:AW292))^2/SUM(E293:AW293)</f>
        <v>#REF!</v>
      </c>
      <c r="D293" s="6" t="e">
        <f>IF(D290&gt;0, IF((D290-1)=0,"", ( D291*(D284/D290)*(1-(D284/D290))*(D290-D291))/(D290-1)), "")</f>
        <v>#REF!</v>
      </c>
      <c r="E293" s="1"/>
      <c r="F293" s="1"/>
      <c r="G293" s="9"/>
      <c r="H293" s="3"/>
      <c r="I293" s="1"/>
      <c r="J293" s="6"/>
      <c r="K293" s="6" t="e">
        <f>#REF!</f>
        <v>#REF!</v>
      </c>
      <c r="L293" s="6" t="e">
        <f>#REF!</f>
        <v>#REF!</v>
      </c>
      <c r="M293" s="6"/>
      <c r="N293" s="1"/>
      <c r="O293" s="1"/>
      <c r="P293" s="3"/>
      <c r="Q293" s="1"/>
      <c r="R293" s="1"/>
      <c r="S293" s="1"/>
      <c r="T293" s="6" t="e">
        <f t="shared" si="14"/>
        <v>#REF!</v>
      </c>
      <c r="U293" s="6" t="e">
        <f t="shared" si="14"/>
        <v>#REF!</v>
      </c>
      <c r="V293" s="6" t="e">
        <f t="shared" si="14"/>
        <v>#REF!</v>
      </c>
      <c r="W293" s="6" t="e">
        <f t="shared" si="14"/>
        <v>#REF!</v>
      </c>
      <c r="X293" s="6" t="e">
        <f t="shared" si="14"/>
        <v>#REF!</v>
      </c>
      <c r="Y293" s="6" t="e">
        <f t="shared" si="14"/>
        <v>#REF!</v>
      </c>
      <c r="Z293" s="6" t="e">
        <f t="shared" si="14"/>
        <v>#REF!</v>
      </c>
      <c r="AA293" s="6" t="e">
        <f t="shared" si="14"/>
        <v>#REF!</v>
      </c>
      <c r="AB293" s="6" t="e">
        <f t="shared" si="14"/>
        <v>#REF!</v>
      </c>
      <c r="AC293" s="6" t="e">
        <f t="shared" si="14"/>
        <v>#REF!</v>
      </c>
      <c r="AD293" s="6" t="e">
        <f t="shared" si="14"/>
        <v>#REF!</v>
      </c>
      <c r="AE293" s="6" t="e">
        <f t="shared" si="14"/>
        <v>#REF!</v>
      </c>
      <c r="AF293" s="6" t="e">
        <f t="shared" si="14"/>
        <v>#REF!</v>
      </c>
      <c r="AG293" s="6" t="e">
        <f t="shared" si="14"/>
        <v>#REF!</v>
      </c>
      <c r="AH293" s="6" t="e">
        <f t="shared" si="14"/>
        <v>#REF!</v>
      </c>
      <c r="AI293" s="6" t="e">
        <f t="shared" si="14"/>
        <v>#REF!</v>
      </c>
      <c r="AJ293" s="6" t="e">
        <f t="shared" si="14"/>
        <v>#REF!</v>
      </c>
      <c r="AK293" s="6" t="e">
        <f t="shared" si="14"/>
        <v>#REF!</v>
      </c>
      <c r="AL293" s="6" t="e">
        <f t="shared" si="14"/>
        <v>#REF!</v>
      </c>
      <c r="AM293" s="6" t="e">
        <f t="shared" si="14"/>
        <v>#REF!</v>
      </c>
      <c r="AN293" s="6" t="e">
        <f t="shared" si="14"/>
        <v>#REF!</v>
      </c>
      <c r="AO293" s="6" t="e">
        <f t="shared" si="14"/>
        <v>#REF!</v>
      </c>
      <c r="AP293" s="6" t="e">
        <f t="shared" si="14"/>
        <v>#REF!</v>
      </c>
      <c r="AQ293" s="6" t="e">
        <f t="shared" si="14"/>
        <v>#REF!</v>
      </c>
      <c r="AR293" s="6" t="e">
        <f t="shared" si="14"/>
        <v>#REF!</v>
      </c>
      <c r="AS293" s="6" t="e">
        <f t="shared" si="14"/>
        <v>#REF!</v>
      </c>
      <c r="AT293" s="6" t="e">
        <f t="shared" si="14"/>
        <v>#REF!</v>
      </c>
      <c r="AU293" s="6" t="e">
        <f t="shared" si="14"/>
        <v>#REF!</v>
      </c>
      <c r="AV293" s="6" t="e">
        <f t="shared" si="14"/>
        <v>#REF!</v>
      </c>
      <c r="AW293" s="6" t="e">
        <f t="shared" si="14"/>
        <v>#REF!</v>
      </c>
    </row>
    <row r="294" spans="2:49" ht="20" customHeight="1" thickBot="1">
      <c r="B294" s="13" t="s">
        <v>32</v>
      </c>
      <c r="C294" s="14" t="e">
        <f>CHIDIST(C293,1)</f>
        <v>#REF!</v>
      </c>
      <c r="D294" s="6"/>
      <c r="E294" s="1"/>
      <c r="F294" s="1"/>
      <c r="G294" s="1"/>
      <c r="H294" s="1"/>
      <c r="I294" s="6"/>
      <c r="J294" s="6" t="e">
        <f>#REF!</f>
        <v>#REF!</v>
      </c>
      <c r="K294" s="6"/>
      <c r="L294" s="6"/>
      <c r="M294" s="6"/>
      <c r="N294" s="3"/>
      <c r="O294" s="3"/>
      <c r="P294" s="1"/>
      <c r="Q294" s="1"/>
      <c r="R294" s="1"/>
      <c r="S294" s="1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7"/>
    </row>
    <row r="295" spans="2:49" ht="20" customHeight="1" thickBot="1">
      <c r="B295" s="1"/>
      <c r="C295" s="1"/>
      <c r="D295" s="9"/>
      <c r="E295" s="3"/>
      <c r="F295" s="3"/>
      <c r="G295" s="1"/>
      <c r="H295" s="6"/>
      <c r="I295" s="6" t="e">
        <f>#REF!</f>
        <v>#REF!</v>
      </c>
      <c r="J295" s="6" t="e">
        <f>#REF!</f>
        <v>#REF!</v>
      </c>
      <c r="K295" s="6" t="e">
        <f>#REF!</f>
        <v>#REF!</v>
      </c>
      <c r="L295" s="6" t="e">
        <f>#REF!</f>
        <v>#REF!</v>
      </c>
      <c r="M295" s="6"/>
      <c r="N295" s="1"/>
      <c r="O295" s="1"/>
      <c r="P295" s="6"/>
      <c r="Q295" s="3"/>
      <c r="R295" s="3"/>
      <c r="S295" s="3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10"/>
    </row>
    <row r="296" spans="2:49" ht="20" customHeight="1" thickBot="1">
      <c r="B296" s="1"/>
      <c r="C296" s="1"/>
      <c r="D296" s="1"/>
      <c r="E296" s="1"/>
      <c r="F296" s="1"/>
      <c r="G296" s="3"/>
      <c r="H296" s="6" t="e">
        <f>#REF!</f>
        <v>#REF!</v>
      </c>
      <c r="I296" s="6" t="e">
        <f>#REF!</f>
        <v>#REF!</v>
      </c>
      <c r="J296" s="6"/>
      <c r="K296" s="6" t="e">
        <f>#REF!</f>
        <v>#REF!</v>
      </c>
      <c r="L296" s="6" t="e">
        <f>#REF!</f>
        <v>#REF!</v>
      </c>
      <c r="M296" s="6"/>
      <c r="N296" s="6"/>
      <c r="O296" s="6"/>
      <c r="P296" s="6" t="e">
        <f>#REF!</f>
        <v>#REF!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2:49" ht="20" customHeight="1" thickBot="1">
      <c r="B297" s="11" t="e">
        <f>B299&amp;" vs. "&amp;B302</f>
        <v>#REF!</v>
      </c>
      <c r="C297" s="12" t="e">
        <f>"p = "&amp;FIXED(C311,6)</f>
        <v>#REF!</v>
      </c>
      <c r="D297" s="1"/>
      <c r="E297" s="6"/>
      <c r="F297" s="6"/>
      <c r="G297" s="1"/>
      <c r="H297" s="6" t="e">
        <f>#REF!</f>
        <v>#REF!</v>
      </c>
      <c r="I297" s="6"/>
      <c r="J297" s="6" t="e">
        <f t="shared" si="15"/>
        <v>#REF!</v>
      </c>
      <c r="K297" s="6"/>
      <c r="L297" s="6"/>
      <c r="M297" s="6"/>
      <c r="N297" s="6" t="e">
        <f>#REF!</f>
        <v>#REF!</v>
      </c>
      <c r="O297" s="6" t="e">
        <f>#REF!</f>
        <v>#REF!</v>
      </c>
      <c r="P297" s="6" t="e">
        <f>#REF!</f>
        <v>#REF!</v>
      </c>
      <c r="Q297" s="6"/>
      <c r="R297" s="6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2:49" ht="20" customHeight="1">
      <c r="B298" s="1"/>
      <c r="C298" s="1"/>
      <c r="D298" s="3"/>
      <c r="E298" s="6" t="e">
        <f>#REF!</f>
        <v>#REF!</v>
      </c>
      <c r="F298" s="6" t="e">
        <f>#REF!</f>
        <v>#REF!</v>
      </c>
      <c r="G298" s="6"/>
      <c r="H298" s="6"/>
      <c r="I298" s="6" t="e">
        <f>#REF!</f>
        <v>#REF!</v>
      </c>
      <c r="J298" s="6" t="e">
        <f t="shared" si="15"/>
        <v>#REF!</v>
      </c>
      <c r="K298" s="6" t="e">
        <f t="shared" si="15"/>
        <v>#REF!</v>
      </c>
      <c r="L298" s="6" t="e">
        <f t="shared" si="15"/>
        <v>#REF!</v>
      </c>
      <c r="M298" s="6"/>
      <c r="N298" s="6" t="e">
        <f>#REF!</f>
        <v>#REF!</v>
      </c>
      <c r="O298" s="6" t="e">
        <f>#REF!</f>
        <v>#REF!</v>
      </c>
      <c r="P298" s="6"/>
      <c r="Q298" s="6" t="e">
        <f>#REF!</f>
        <v>#REF!</v>
      </c>
      <c r="R298" s="6" t="e">
        <f>#REF!</f>
        <v>#REF!</v>
      </c>
      <c r="S298" s="6" t="e">
        <f>#REF!</f>
        <v>#REF!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4"/>
    </row>
    <row r="299" spans="2:49" ht="20" customHeight="1">
      <c r="B299" s="5" t="e">
        <f>#REF!</f>
        <v>#REF!</v>
      </c>
      <c r="C299" s="6"/>
      <c r="D299" s="1"/>
      <c r="E299" s="6" t="e">
        <f>#REF!</f>
        <v>#REF!</v>
      </c>
      <c r="F299" s="6" t="e">
        <f>#REF!</f>
        <v>#REF!</v>
      </c>
      <c r="G299" s="6" t="e">
        <f>#REF!</f>
        <v>#REF!</v>
      </c>
      <c r="H299" s="6" t="e">
        <f>#REF!</f>
        <v>#REF!</v>
      </c>
      <c r="I299" s="6" t="e">
        <f>#REF!</f>
        <v>#REF!</v>
      </c>
      <c r="J299" s="6" t="e">
        <f t="shared" si="16"/>
        <v>#REF!</v>
      </c>
      <c r="K299" s="6" t="e">
        <f t="shared" si="15"/>
        <v>#REF!</v>
      </c>
      <c r="L299" s="6" t="e">
        <f t="shared" si="15"/>
        <v>#REF!</v>
      </c>
      <c r="M299" s="6"/>
      <c r="N299" s="6"/>
      <c r="O299" s="6"/>
      <c r="P299" s="6" t="e">
        <f>#REF!</f>
        <v>#REF!</v>
      </c>
      <c r="Q299" s="6" t="e">
        <f>#REF!</f>
        <v>#REF!</v>
      </c>
      <c r="R299" s="6" t="e">
        <f>#REF!</f>
        <v>#REF!</v>
      </c>
      <c r="S299" s="6" t="e">
        <f>#REF!</f>
        <v>#REF!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2:49" ht="20" customHeight="1">
      <c r="B300" s="8" t="e">
        <f>#REF!</f>
        <v>#REF!</v>
      </c>
      <c r="C300" s="6" t="e">
        <f>#REF!</f>
        <v>#REF!</v>
      </c>
      <c r="D300" s="6"/>
      <c r="E300" s="6"/>
      <c r="F300" s="6"/>
      <c r="G300" s="6" t="e">
        <f>#REF!</f>
        <v>#REF!</v>
      </c>
      <c r="H300" s="6" t="e">
        <f>#REF!</f>
        <v>#REF!</v>
      </c>
      <c r="I300" s="6"/>
      <c r="J300" s="6" t="e">
        <f t="shared" si="17"/>
        <v>#REF!</v>
      </c>
      <c r="K300" s="6" t="e">
        <f t="shared" si="16"/>
        <v>#REF!</v>
      </c>
      <c r="L300" s="6" t="e">
        <f t="shared" si="16"/>
        <v>#REF!</v>
      </c>
      <c r="M300" s="6"/>
      <c r="N300" s="6" t="e">
        <f>#REF!</f>
        <v>#REF!</v>
      </c>
      <c r="O300" s="6" t="e">
        <f>#REF!</f>
        <v>#REF!</v>
      </c>
      <c r="P300" s="6" t="e">
        <f>#REF!</f>
        <v>#REF!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7"/>
    </row>
    <row r="301" spans="2:49" ht="20" customHeight="1">
      <c r="B301" s="8" t="e">
        <f>#REF!</f>
        <v>#REF!</v>
      </c>
      <c r="C301" s="6" t="e">
        <f>#REF!</f>
        <v>#REF!</v>
      </c>
      <c r="D301" s="6" t="e">
        <f>#REF!</f>
        <v>#REF!</v>
      </c>
      <c r="E301" s="6" t="e">
        <f>#REF!</f>
        <v>#REF!</v>
      </c>
      <c r="F301" s="6" t="e">
        <f>#REF!</f>
        <v>#REF!</v>
      </c>
      <c r="G301" s="6"/>
      <c r="H301" s="6"/>
      <c r="I301" s="6" t="e">
        <f t="shared" si="15"/>
        <v>#REF!</v>
      </c>
      <c r="J301" s="6"/>
      <c r="K301" s="6" t="e">
        <f t="shared" si="17"/>
        <v>#REF!</v>
      </c>
      <c r="L301" s="6" t="e">
        <f t="shared" si="17"/>
        <v>#REF!</v>
      </c>
      <c r="M301" s="6"/>
      <c r="N301" s="6" t="e">
        <f>#REF!</f>
        <v>#REF!</v>
      </c>
      <c r="O301" s="6" t="e">
        <f>#REF!</f>
        <v>#REF!</v>
      </c>
      <c r="P301" s="6"/>
      <c r="Q301" s="6" t="e">
        <f>#REF!</f>
        <v>#REF!</v>
      </c>
      <c r="R301" s="6" t="e">
        <f>#REF!</f>
        <v>#REF!</v>
      </c>
      <c r="S301" s="6" t="e">
        <f>#REF!</f>
        <v>#REF!</v>
      </c>
      <c r="T301" s="6" t="e">
        <f>#REF!</f>
        <v>#REF!</v>
      </c>
      <c r="U301" s="6" t="e">
        <f>#REF!</f>
        <v>#REF!</v>
      </c>
      <c r="V301" s="6" t="e">
        <f>#REF!</f>
        <v>#REF!</v>
      </c>
      <c r="W301" s="6" t="e">
        <f>#REF!</f>
        <v>#REF!</v>
      </c>
      <c r="X301" s="6" t="e">
        <f>#REF!</f>
        <v>#REF!</v>
      </c>
      <c r="Y301" s="6" t="e">
        <f>#REF!</f>
        <v>#REF!</v>
      </c>
      <c r="Z301" s="6" t="e">
        <f>#REF!</f>
        <v>#REF!</v>
      </c>
      <c r="AA301" s="6" t="e">
        <f>#REF!</f>
        <v>#REF!</v>
      </c>
      <c r="AB301" s="6" t="e">
        <f>#REF!</f>
        <v>#REF!</v>
      </c>
      <c r="AC301" s="6" t="e">
        <f>#REF!</f>
        <v>#REF!</v>
      </c>
      <c r="AD301" s="6" t="e">
        <f>#REF!</f>
        <v>#REF!</v>
      </c>
      <c r="AE301" s="6" t="e">
        <f>#REF!</f>
        <v>#REF!</v>
      </c>
      <c r="AF301" s="6" t="e">
        <f>#REF!</f>
        <v>#REF!</v>
      </c>
      <c r="AG301" s="6" t="e">
        <f>#REF!</f>
        <v>#REF!</v>
      </c>
      <c r="AH301" s="6" t="e">
        <f>#REF!</f>
        <v>#REF!</v>
      </c>
      <c r="AI301" s="6" t="e">
        <f>#REF!</f>
        <v>#REF!</v>
      </c>
      <c r="AJ301" s="6" t="e">
        <f>#REF!</f>
        <v>#REF!</v>
      </c>
      <c r="AK301" s="6" t="e">
        <f>#REF!</f>
        <v>#REF!</v>
      </c>
      <c r="AL301" s="6" t="e">
        <f>#REF!</f>
        <v>#REF!</v>
      </c>
      <c r="AM301" s="6" t="e">
        <f>#REF!</f>
        <v>#REF!</v>
      </c>
      <c r="AN301" s="6" t="e">
        <f>#REF!</f>
        <v>#REF!</v>
      </c>
      <c r="AO301" s="6" t="e">
        <f>#REF!</f>
        <v>#REF!</v>
      </c>
      <c r="AP301" s="6" t="e">
        <f>#REF!</f>
        <v>#REF!</v>
      </c>
      <c r="AQ301" s="6" t="e">
        <f>#REF!</f>
        <v>#REF!</v>
      </c>
      <c r="AR301" s="6" t="e">
        <f>#REF!</f>
        <v>#REF!</v>
      </c>
      <c r="AS301" s="6" t="e">
        <f>#REF!</f>
        <v>#REF!</v>
      </c>
      <c r="AT301" s="6" t="e">
        <f>#REF!</f>
        <v>#REF!</v>
      </c>
      <c r="AU301" s="6" t="e">
        <f>#REF!</f>
        <v>#REF!</v>
      </c>
      <c r="AV301" s="6" t="e">
        <f>#REF!</f>
        <v>#REF!</v>
      </c>
      <c r="AW301" s="7" t="e">
        <f>#REF!</f>
        <v>#REF!</v>
      </c>
    </row>
    <row r="302" spans="2:49" ht="20" customHeight="1" thickBot="1">
      <c r="B302" s="5" t="e">
        <f>#REF!</f>
        <v>#REF!</v>
      </c>
      <c r="C302" s="6"/>
      <c r="D302" s="6" t="e">
        <f>#REF!</f>
        <v>#REF!</v>
      </c>
      <c r="E302" s="6" t="e">
        <f>#REF!</f>
        <v>#REF!</v>
      </c>
      <c r="F302" s="6" t="e">
        <f>#REF!</f>
        <v>#REF!</v>
      </c>
      <c r="G302" s="6" t="e">
        <f>#REF!</f>
        <v>#REF!</v>
      </c>
      <c r="H302" s="6" t="e">
        <f t="shared" si="15"/>
        <v>#REF!</v>
      </c>
      <c r="I302" s="6" t="e">
        <f t="shared" si="15"/>
        <v>#REF!</v>
      </c>
      <c r="J302" s="9"/>
      <c r="K302" s="6"/>
      <c r="L302" s="6"/>
      <c r="M302" s="9"/>
      <c r="N302" s="6"/>
      <c r="O302" s="6"/>
      <c r="P302" s="6" t="e">
        <f t="shared" ref="D302:AW325" si="18">P296+P299</f>
        <v>#REF!</v>
      </c>
      <c r="Q302" s="6" t="e">
        <f>#REF!</f>
        <v>#REF!</v>
      </c>
      <c r="R302" s="6" t="e">
        <f>#REF!</f>
        <v>#REF!</v>
      </c>
      <c r="S302" s="6" t="e">
        <f>#REF!</f>
        <v>#REF!</v>
      </c>
      <c r="T302" s="6" t="e">
        <f>#REF!</f>
        <v>#REF!</v>
      </c>
      <c r="U302" s="6" t="e">
        <f>#REF!</f>
        <v>#REF!</v>
      </c>
      <c r="V302" s="6" t="e">
        <f>#REF!</f>
        <v>#REF!</v>
      </c>
      <c r="W302" s="6" t="e">
        <f>#REF!</f>
        <v>#REF!</v>
      </c>
      <c r="X302" s="6" t="e">
        <f>#REF!</f>
        <v>#REF!</v>
      </c>
      <c r="Y302" s="6" t="e">
        <f>#REF!</f>
        <v>#REF!</v>
      </c>
      <c r="Z302" s="6" t="e">
        <f>#REF!</f>
        <v>#REF!</v>
      </c>
      <c r="AA302" s="6" t="e">
        <f>#REF!</f>
        <v>#REF!</v>
      </c>
      <c r="AB302" s="6" t="e">
        <f>#REF!</f>
        <v>#REF!</v>
      </c>
      <c r="AC302" s="6" t="e">
        <f>#REF!</f>
        <v>#REF!</v>
      </c>
      <c r="AD302" s="6" t="e">
        <f>#REF!</f>
        <v>#REF!</v>
      </c>
      <c r="AE302" s="6" t="e">
        <f>#REF!</f>
        <v>#REF!</v>
      </c>
      <c r="AF302" s="6" t="e">
        <f>#REF!</f>
        <v>#REF!</v>
      </c>
      <c r="AG302" s="6" t="e">
        <f>#REF!</f>
        <v>#REF!</v>
      </c>
      <c r="AH302" s="6" t="e">
        <f>#REF!</f>
        <v>#REF!</v>
      </c>
      <c r="AI302" s="6" t="e">
        <f>#REF!</f>
        <v>#REF!</v>
      </c>
      <c r="AJ302" s="6" t="e">
        <f>#REF!</f>
        <v>#REF!</v>
      </c>
      <c r="AK302" s="6" t="e">
        <f>#REF!</f>
        <v>#REF!</v>
      </c>
      <c r="AL302" s="6" t="e">
        <f>#REF!</f>
        <v>#REF!</v>
      </c>
      <c r="AM302" s="6" t="e">
        <f>#REF!</f>
        <v>#REF!</v>
      </c>
      <c r="AN302" s="6" t="e">
        <f>#REF!</f>
        <v>#REF!</v>
      </c>
      <c r="AO302" s="6" t="e">
        <f>#REF!</f>
        <v>#REF!</v>
      </c>
      <c r="AP302" s="6" t="e">
        <f>#REF!</f>
        <v>#REF!</v>
      </c>
      <c r="AQ302" s="6" t="e">
        <f>#REF!</f>
        <v>#REF!</v>
      </c>
      <c r="AR302" s="6" t="e">
        <f>#REF!</f>
        <v>#REF!</v>
      </c>
      <c r="AS302" s="6" t="e">
        <f>#REF!</f>
        <v>#REF!</v>
      </c>
      <c r="AT302" s="6" t="e">
        <f>#REF!</f>
        <v>#REF!</v>
      </c>
      <c r="AU302" s="6" t="e">
        <f>#REF!</f>
        <v>#REF!</v>
      </c>
      <c r="AV302" s="6" t="e">
        <f>#REF!</f>
        <v>#REF!</v>
      </c>
      <c r="AW302" s="7" t="e">
        <f>#REF!</f>
        <v>#REF!</v>
      </c>
    </row>
    <row r="303" spans="2:49" ht="20" customHeight="1" thickBot="1">
      <c r="B303" s="8" t="e">
        <f>#REF!</f>
        <v>#REF!</v>
      </c>
      <c r="C303" s="6" t="e">
        <f>#REF!</f>
        <v>#REF!</v>
      </c>
      <c r="D303" s="6"/>
      <c r="E303" s="6"/>
      <c r="F303" s="6"/>
      <c r="G303" s="6" t="e">
        <f>#REF!</f>
        <v>#REF!</v>
      </c>
      <c r="H303" s="6" t="e">
        <f t="shared" si="15"/>
        <v>#REF!</v>
      </c>
      <c r="I303" s="6" t="e">
        <f t="shared" si="16"/>
        <v>#REF!</v>
      </c>
      <c r="J303" s="1"/>
      <c r="K303" s="9"/>
      <c r="L303" s="9"/>
      <c r="M303" s="1"/>
      <c r="N303" s="6" t="e">
        <f t="shared" si="15"/>
        <v>#REF!</v>
      </c>
      <c r="O303" s="6" t="e">
        <f t="shared" si="15"/>
        <v>#REF!</v>
      </c>
      <c r="P303" s="6" t="e">
        <f t="shared" si="18"/>
        <v>#REF!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7"/>
    </row>
    <row r="304" spans="2:49" ht="20" customHeight="1" thickBot="1">
      <c r="B304" s="8" t="e">
        <f>#REF!</f>
        <v>#REF!</v>
      </c>
      <c r="C304" s="6" t="e">
        <f>#REF!</f>
        <v>#REF!</v>
      </c>
      <c r="D304" s="6" t="e">
        <f>#REF!</f>
        <v>#REF!</v>
      </c>
      <c r="E304" s="6" t="e">
        <f t="shared" si="15"/>
        <v>#REF!</v>
      </c>
      <c r="F304" s="6" t="e">
        <f t="shared" si="15"/>
        <v>#REF!</v>
      </c>
      <c r="G304" s="6"/>
      <c r="H304" s="6" t="e">
        <f t="shared" si="16"/>
        <v>#REF!</v>
      </c>
      <c r="I304" s="6" t="e">
        <f t="shared" si="17"/>
        <v>#REF!</v>
      </c>
      <c r="J304" s="1"/>
      <c r="K304" s="1"/>
      <c r="L304" s="1"/>
      <c r="M304" s="1"/>
      <c r="N304" s="6" t="e">
        <f t="shared" si="15"/>
        <v>#REF!</v>
      </c>
      <c r="O304" s="6" t="e">
        <f t="shared" si="15"/>
        <v>#REF!</v>
      </c>
      <c r="P304" s="6" t="e">
        <f t="shared" ref="D304:AW326" si="19">IF(P302&gt;0, P303*(P296/P302),"")</f>
        <v>#REF!</v>
      </c>
      <c r="Q304" s="6" t="e">
        <f t="shared" si="18"/>
        <v>#REF!</v>
      </c>
      <c r="R304" s="6" t="e">
        <f t="shared" si="18"/>
        <v>#REF!</v>
      </c>
      <c r="S304" s="6" t="e">
        <f t="shared" si="18"/>
        <v>#REF!</v>
      </c>
      <c r="T304" s="6" t="e">
        <f>#REF!</f>
        <v>#REF!</v>
      </c>
      <c r="U304" s="6" t="e">
        <f>#REF!</f>
        <v>#REF!</v>
      </c>
      <c r="V304" s="6" t="e">
        <f>#REF!</f>
        <v>#REF!</v>
      </c>
      <c r="W304" s="6" t="e">
        <f>#REF!</f>
        <v>#REF!</v>
      </c>
      <c r="X304" s="6" t="e">
        <f>#REF!</f>
        <v>#REF!</v>
      </c>
      <c r="Y304" s="6" t="e">
        <f>#REF!</f>
        <v>#REF!</v>
      </c>
      <c r="Z304" s="6" t="e">
        <f>#REF!</f>
        <v>#REF!</v>
      </c>
      <c r="AA304" s="6" t="e">
        <f>#REF!</f>
        <v>#REF!</v>
      </c>
      <c r="AB304" s="6" t="e">
        <f>#REF!</f>
        <v>#REF!</v>
      </c>
      <c r="AC304" s="6" t="e">
        <f>#REF!</f>
        <v>#REF!</v>
      </c>
      <c r="AD304" s="6" t="e">
        <f>#REF!</f>
        <v>#REF!</v>
      </c>
      <c r="AE304" s="6" t="e">
        <f>#REF!</f>
        <v>#REF!</v>
      </c>
      <c r="AF304" s="6" t="e">
        <f>#REF!</f>
        <v>#REF!</v>
      </c>
      <c r="AG304" s="6" t="e">
        <f>#REF!</f>
        <v>#REF!</v>
      </c>
      <c r="AH304" s="6" t="e">
        <f>#REF!</f>
        <v>#REF!</v>
      </c>
      <c r="AI304" s="6" t="e">
        <f>#REF!</f>
        <v>#REF!</v>
      </c>
      <c r="AJ304" s="6" t="e">
        <f>#REF!</f>
        <v>#REF!</v>
      </c>
      <c r="AK304" s="6" t="e">
        <f>#REF!</f>
        <v>#REF!</v>
      </c>
      <c r="AL304" s="6" t="e">
        <f>#REF!</f>
        <v>#REF!</v>
      </c>
      <c r="AM304" s="6" t="e">
        <f>#REF!</f>
        <v>#REF!</v>
      </c>
      <c r="AN304" s="6" t="e">
        <f>#REF!</f>
        <v>#REF!</v>
      </c>
      <c r="AO304" s="6" t="e">
        <f>#REF!</f>
        <v>#REF!</v>
      </c>
      <c r="AP304" s="6" t="e">
        <f>#REF!</f>
        <v>#REF!</v>
      </c>
      <c r="AQ304" s="6" t="e">
        <f>#REF!</f>
        <v>#REF!</v>
      </c>
      <c r="AR304" s="6" t="e">
        <f>#REF!</f>
        <v>#REF!</v>
      </c>
      <c r="AS304" s="6" t="e">
        <f>#REF!</f>
        <v>#REF!</v>
      </c>
      <c r="AT304" s="6" t="e">
        <f>#REF!</f>
        <v>#REF!</v>
      </c>
      <c r="AU304" s="6" t="e">
        <f>#REF!</f>
        <v>#REF!</v>
      </c>
      <c r="AV304" s="6" t="e">
        <f>#REF!</f>
        <v>#REF!</v>
      </c>
      <c r="AW304" s="7" t="e">
        <f>#REF!</f>
        <v>#REF!</v>
      </c>
    </row>
    <row r="305" spans="2:49" ht="20" customHeight="1" thickBot="1">
      <c r="B305" s="5" t="s">
        <v>29</v>
      </c>
      <c r="C305" s="6"/>
      <c r="D305" s="6" t="e">
        <f>#REF!</f>
        <v>#REF!</v>
      </c>
      <c r="E305" s="6" t="e">
        <f t="shared" si="15"/>
        <v>#REF!</v>
      </c>
      <c r="F305" s="6" t="e">
        <f t="shared" si="15"/>
        <v>#REF!</v>
      </c>
      <c r="G305" s="6" t="e">
        <f t="shared" si="15"/>
        <v>#REF!</v>
      </c>
      <c r="H305" s="6" t="e">
        <f t="shared" si="17"/>
        <v>#REF!</v>
      </c>
      <c r="I305" s="6"/>
      <c r="J305" s="3"/>
      <c r="K305" s="1"/>
      <c r="L305" s="1"/>
      <c r="M305" s="3"/>
      <c r="N305" s="6" t="e">
        <f t="shared" si="16"/>
        <v>#REF!</v>
      </c>
      <c r="O305" s="6" t="e">
        <f t="shared" si="16"/>
        <v>#REF!</v>
      </c>
      <c r="P305" s="6" t="e">
        <f t="shared" ref="E305:AW327" si="20">IF(P302&gt;0, IF((P302-1)=0,"", ( P303*(P296/P302)*(1-(P296/P302))*(P302-P303))/(P302-1)), "")</f>
        <v>#REF!</v>
      </c>
      <c r="Q305" s="6" t="e">
        <f t="shared" si="18"/>
        <v>#REF!</v>
      </c>
      <c r="R305" s="6" t="e">
        <f t="shared" si="18"/>
        <v>#REF!</v>
      </c>
      <c r="S305" s="6" t="e">
        <f t="shared" si="18"/>
        <v>#REF!</v>
      </c>
      <c r="T305" s="6" t="e">
        <f>#REF!</f>
        <v>#REF!</v>
      </c>
      <c r="U305" s="6" t="e">
        <f>#REF!</f>
        <v>#REF!</v>
      </c>
      <c r="V305" s="6" t="e">
        <f>#REF!</f>
        <v>#REF!</v>
      </c>
      <c r="W305" s="6" t="e">
        <f>#REF!</f>
        <v>#REF!</v>
      </c>
      <c r="X305" s="6" t="e">
        <f>#REF!</f>
        <v>#REF!</v>
      </c>
      <c r="Y305" s="6" t="e">
        <f>#REF!</f>
        <v>#REF!</v>
      </c>
      <c r="Z305" s="6" t="e">
        <f>#REF!</f>
        <v>#REF!</v>
      </c>
      <c r="AA305" s="6" t="e">
        <f>#REF!</f>
        <v>#REF!</v>
      </c>
      <c r="AB305" s="6" t="e">
        <f>#REF!</f>
        <v>#REF!</v>
      </c>
      <c r="AC305" s="6" t="e">
        <f>#REF!</f>
        <v>#REF!</v>
      </c>
      <c r="AD305" s="6" t="e">
        <f>#REF!</f>
        <v>#REF!</v>
      </c>
      <c r="AE305" s="6" t="e">
        <f>#REF!</f>
        <v>#REF!</v>
      </c>
      <c r="AF305" s="6" t="e">
        <f>#REF!</f>
        <v>#REF!</v>
      </c>
      <c r="AG305" s="6" t="e">
        <f>#REF!</f>
        <v>#REF!</v>
      </c>
      <c r="AH305" s="6" t="e">
        <f>#REF!</f>
        <v>#REF!</v>
      </c>
      <c r="AI305" s="6" t="e">
        <f>#REF!</f>
        <v>#REF!</v>
      </c>
      <c r="AJ305" s="6" t="e">
        <f>#REF!</f>
        <v>#REF!</v>
      </c>
      <c r="AK305" s="6" t="e">
        <f>#REF!</f>
        <v>#REF!</v>
      </c>
      <c r="AL305" s="6" t="e">
        <f>#REF!</f>
        <v>#REF!</v>
      </c>
      <c r="AM305" s="6" t="e">
        <f>#REF!</f>
        <v>#REF!</v>
      </c>
      <c r="AN305" s="6" t="e">
        <f>#REF!</f>
        <v>#REF!</v>
      </c>
      <c r="AO305" s="6" t="e">
        <f>#REF!</f>
        <v>#REF!</v>
      </c>
      <c r="AP305" s="6" t="e">
        <f>#REF!</f>
        <v>#REF!</v>
      </c>
      <c r="AQ305" s="6" t="e">
        <f>#REF!</f>
        <v>#REF!</v>
      </c>
      <c r="AR305" s="6" t="e">
        <f>#REF!</f>
        <v>#REF!</v>
      </c>
      <c r="AS305" s="6" t="e">
        <f>#REF!</f>
        <v>#REF!</v>
      </c>
      <c r="AT305" s="6" t="e">
        <f>#REF!</f>
        <v>#REF!</v>
      </c>
      <c r="AU305" s="6" t="e">
        <f>#REF!</f>
        <v>#REF!</v>
      </c>
      <c r="AV305" s="6" t="e">
        <f>#REF!</f>
        <v>#REF!</v>
      </c>
      <c r="AW305" s="7" t="e">
        <f>#REF!</f>
        <v>#REF!</v>
      </c>
    </row>
    <row r="306" spans="2:49" ht="20" customHeight="1" thickBot="1">
      <c r="B306" s="8" t="s">
        <v>30</v>
      </c>
      <c r="C306" s="6"/>
      <c r="D306" s="6"/>
      <c r="E306" s="6" t="e">
        <f t="shared" si="16"/>
        <v>#REF!</v>
      </c>
      <c r="F306" s="6" t="e">
        <f t="shared" si="16"/>
        <v>#REF!</v>
      </c>
      <c r="G306" s="6" t="e">
        <f t="shared" si="15"/>
        <v>#REF!</v>
      </c>
      <c r="H306" s="6"/>
      <c r="I306" s="9"/>
      <c r="J306" s="1"/>
      <c r="K306" s="3"/>
      <c r="L306" s="3"/>
      <c r="M306" s="1"/>
      <c r="N306" s="6" t="e">
        <f t="shared" si="17"/>
        <v>#REF!</v>
      </c>
      <c r="O306" s="6" t="e">
        <f t="shared" si="17"/>
        <v>#REF!</v>
      </c>
      <c r="P306" s="6"/>
      <c r="Q306" s="6" t="e">
        <f t="shared" si="19"/>
        <v>#REF!</v>
      </c>
      <c r="R306" s="6" t="e">
        <f t="shared" si="19"/>
        <v>#REF!</v>
      </c>
      <c r="S306" s="6" t="e">
        <f t="shared" si="19"/>
        <v>#REF!</v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7"/>
    </row>
    <row r="307" spans="2:49" ht="20" customHeight="1" thickBot="1">
      <c r="B307" s="8" t="s">
        <v>31</v>
      </c>
      <c r="C307" s="6"/>
      <c r="D307" s="6" t="e">
        <f t="shared" si="15"/>
        <v>#REF!</v>
      </c>
      <c r="E307" s="6" t="e">
        <f t="shared" si="17"/>
        <v>#REF!</v>
      </c>
      <c r="F307" s="6" t="e">
        <f t="shared" si="17"/>
        <v>#REF!</v>
      </c>
      <c r="G307" s="6" t="e">
        <f t="shared" si="16"/>
        <v>#REF!</v>
      </c>
      <c r="H307" s="9"/>
      <c r="I307" s="1"/>
      <c r="J307" s="6"/>
      <c r="K307" s="1"/>
      <c r="L307" s="1"/>
      <c r="M307" s="6"/>
      <c r="N307" s="6"/>
      <c r="O307" s="6"/>
      <c r="P307" s="9"/>
      <c r="Q307" s="6" t="e">
        <f t="shared" si="20"/>
        <v>#REF!</v>
      </c>
      <c r="R307" s="6" t="e">
        <f t="shared" si="20"/>
        <v>#REF!</v>
      </c>
      <c r="S307" s="6" t="e">
        <f t="shared" si="20"/>
        <v>#REF!</v>
      </c>
      <c r="T307" s="6" t="e">
        <f t="shared" si="15"/>
        <v>#REF!</v>
      </c>
      <c r="U307" s="6" t="e">
        <f t="shared" si="15"/>
        <v>#REF!</v>
      </c>
      <c r="V307" s="6" t="e">
        <f t="shared" si="15"/>
        <v>#REF!</v>
      </c>
      <c r="W307" s="6" t="e">
        <f t="shared" si="15"/>
        <v>#REF!</v>
      </c>
      <c r="X307" s="6" t="e">
        <f t="shared" si="15"/>
        <v>#REF!</v>
      </c>
      <c r="Y307" s="6" t="e">
        <f t="shared" si="15"/>
        <v>#REF!</v>
      </c>
      <c r="Z307" s="6" t="e">
        <f t="shared" si="15"/>
        <v>#REF!</v>
      </c>
      <c r="AA307" s="6" t="e">
        <f t="shared" si="15"/>
        <v>#REF!</v>
      </c>
      <c r="AB307" s="6" t="e">
        <f t="shared" si="15"/>
        <v>#REF!</v>
      </c>
      <c r="AC307" s="6" t="e">
        <f t="shared" si="15"/>
        <v>#REF!</v>
      </c>
      <c r="AD307" s="6" t="e">
        <f t="shared" si="15"/>
        <v>#REF!</v>
      </c>
      <c r="AE307" s="6" t="e">
        <f t="shared" si="15"/>
        <v>#REF!</v>
      </c>
      <c r="AF307" s="6" t="e">
        <f t="shared" si="15"/>
        <v>#REF!</v>
      </c>
      <c r="AG307" s="6" t="e">
        <f t="shared" si="15"/>
        <v>#REF!</v>
      </c>
      <c r="AH307" s="6" t="e">
        <f t="shared" si="15"/>
        <v>#REF!</v>
      </c>
      <c r="AI307" s="6" t="e">
        <f t="shared" si="15"/>
        <v>#REF!</v>
      </c>
      <c r="AJ307" s="6" t="e">
        <f t="shared" si="15"/>
        <v>#REF!</v>
      </c>
      <c r="AK307" s="6" t="e">
        <f t="shared" si="15"/>
        <v>#REF!</v>
      </c>
      <c r="AL307" s="6" t="e">
        <f t="shared" si="15"/>
        <v>#REF!</v>
      </c>
      <c r="AM307" s="6" t="e">
        <f t="shared" si="15"/>
        <v>#REF!</v>
      </c>
      <c r="AN307" s="6" t="e">
        <f t="shared" si="15"/>
        <v>#REF!</v>
      </c>
      <c r="AO307" s="6" t="e">
        <f t="shared" si="15"/>
        <v>#REF!</v>
      </c>
      <c r="AP307" s="6" t="e">
        <f t="shared" si="15"/>
        <v>#REF!</v>
      </c>
      <c r="AQ307" s="6" t="e">
        <f t="shared" si="15"/>
        <v>#REF!</v>
      </c>
      <c r="AR307" s="6" t="e">
        <f t="shared" si="15"/>
        <v>#REF!</v>
      </c>
      <c r="AS307" s="6" t="e">
        <f t="shared" si="15"/>
        <v>#REF!</v>
      </c>
      <c r="AT307" s="6" t="e">
        <f t="shared" si="15"/>
        <v>#REF!</v>
      </c>
      <c r="AU307" s="6" t="e">
        <f t="shared" si="15"/>
        <v>#REF!</v>
      </c>
      <c r="AV307" s="6" t="e">
        <f t="shared" si="15"/>
        <v>#REF!</v>
      </c>
      <c r="AW307" s="7" t="e">
        <f t="shared" si="15"/>
        <v>#REF!</v>
      </c>
    </row>
    <row r="308" spans="2:49" ht="20" customHeight="1" thickBot="1">
      <c r="B308" s="8" t="s">
        <v>34</v>
      </c>
      <c r="C308" s="6"/>
      <c r="D308" s="6" t="e">
        <f t="shared" si="15"/>
        <v>#REF!</v>
      </c>
      <c r="E308" s="6"/>
      <c r="F308" s="6"/>
      <c r="G308" s="6" t="e">
        <f t="shared" si="17"/>
        <v>#REF!</v>
      </c>
      <c r="H308" s="1"/>
      <c r="I308" s="1"/>
      <c r="J308" s="6" t="e">
        <f>#REF!</f>
        <v>#REF!</v>
      </c>
      <c r="K308" s="6"/>
      <c r="L308" s="6"/>
      <c r="M308" s="6"/>
      <c r="N308" s="9"/>
      <c r="O308" s="9"/>
      <c r="P308" s="1"/>
      <c r="Q308" s="6"/>
      <c r="R308" s="6"/>
      <c r="S308" s="6"/>
      <c r="T308" s="6" t="e">
        <f t="shared" si="15"/>
        <v>#REF!</v>
      </c>
      <c r="U308" s="6" t="e">
        <f t="shared" si="15"/>
        <v>#REF!</v>
      </c>
      <c r="V308" s="6" t="e">
        <f t="shared" si="15"/>
        <v>#REF!</v>
      </c>
      <c r="W308" s="6" t="e">
        <f t="shared" si="15"/>
        <v>#REF!</v>
      </c>
      <c r="X308" s="6" t="e">
        <f t="shared" si="15"/>
        <v>#REF!</v>
      </c>
      <c r="Y308" s="6" t="e">
        <f t="shared" si="15"/>
        <v>#REF!</v>
      </c>
      <c r="Z308" s="6" t="e">
        <f t="shared" si="15"/>
        <v>#REF!</v>
      </c>
      <c r="AA308" s="6" t="e">
        <f t="shared" si="15"/>
        <v>#REF!</v>
      </c>
      <c r="AB308" s="6" t="e">
        <f t="shared" si="15"/>
        <v>#REF!</v>
      </c>
      <c r="AC308" s="6" t="e">
        <f t="shared" si="15"/>
        <v>#REF!</v>
      </c>
      <c r="AD308" s="6" t="e">
        <f t="shared" si="15"/>
        <v>#REF!</v>
      </c>
      <c r="AE308" s="6" t="e">
        <f t="shared" si="15"/>
        <v>#REF!</v>
      </c>
      <c r="AF308" s="6" t="e">
        <f t="shared" si="15"/>
        <v>#REF!</v>
      </c>
      <c r="AG308" s="6" t="e">
        <f t="shared" si="15"/>
        <v>#REF!</v>
      </c>
      <c r="AH308" s="6" t="e">
        <f t="shared" si="15"/>
        <v>#REF!</v>
      </c>
      <c r="AI308" s="6" t="e">
        <f t="shared" si="15"/>
        <v>#REF!</v>
      </c>
      <c r="AJ308" s="6" t="e">
        <f t="shared" si="15"/>
        <v>#REF!</v>
      </c>
      <c r="AK308" s="6" t="e">
        <f t="shared" si="15"/>
        <v>#REF!</v>
      </c>
      <c r="AL308" s="6" t="e">
        <f t="shared" si="15"/>
        <v>#REF!</v>
      </c>
      <c r="AM308" s="6" t="e">
        <f t="shared" si="15"/>
        <v>#REF!</v>
      </c>
      <c r="AN308" s="6" t="e">
        <f t="shared" si="15"/>
        <v>#REF!</v>
      </c>
      <c r="AO308" s="6" t="e">
        <f t="shared" si="15"/>
        <v>#REF!</v>
      </c>
      <c r="AP308" s="6" t="e">
        <f t="shared" si="15"/>
        <v>#REF!</v>
      </c>
      <c r="AQ308" s="6" t="e">
        <f t="shared" si="15"/>
        <v>#REF!</v>
      </c>
      <c r="AR308" s="6" t="e">
        <f t="shared" si="15"/>
        <v>#REF!</v>
      </c>
      <c r="AS308" s="6" t="e">
        <f t="shared" si="15"/>
        <v>#REF!</v>
      </c>
      <c r="AT308" s="6" t="e">
        <f t="shared" si="15"/>
        <v>#REF!</v>
      </c>
      <c r="AU308" s="6" t="e">
        <f t="shared" si="15"/>
        <v>#REF!</v>
      </c>
      <c r="AV308" s="6" t="e">
        <f t="shared" si="15"/>
        <v>#REF!</v>
      </c>
      <c r="AW308" s="7" t="e">
        <f t="shared" si="15"/>
        <v>#REF!</v>
      </c>
    </row>
    <row r="309" spans="2:49" ht="20" customHeight="1" thickBot="1">
      <c r="B309" s="8" t="s">
        <v>35</v>
      </c>
      <c r="C309" s="6"/>
      <c r="D309" s="6" t="e">
        <f t="shared" si="16"/>
        <v>#REF!</v>
      </c>
      <c r="E309" s="9"/>
      <c r="F309" s="9"/>
      <c r="G309" s="6"/>
      <c r="H309" s="1"/>
      <c r="I309" s="3"/>
      <c r="J309" s="6" t="e">
        <f>#REF!</f>
        <v>#REF!</v>
      </c>
      <c r="K309" s="6" t="e">
        <f>#REF!</f>
        <v>#REF!</v>
      </c>
      <c r="L309" s="6" t="e">
        <f>#REF!</f>
        <v>#REF!</v>
      </c>
      <c r="M309" s="6"/>
      <c r="N309" s="1"/>
      <c r="O309" s="1"/>
      <c r="P309" s="1"/>
      <c r="Q309" s="9"/>
      <c r="R309" s="9"/>
      <c r="S309" s="9"/>
      <c r="T309" s="6" t="e">
        <f t="shared" si="16"/>
        <v>#REF!</v>
      </c>
      <c r="U309" s="6" t="e">
        <f t="shared" si="16"/>
        <v>#REF!</v>
      </c>
      <c r="V309" s="6" t="e">
        <f t="shared" si="16"/>
        <v>#REF!</v>
      </c>
      <c r="W309" s="6" t="e">
        <f t="shared" si="16"/>
        <v>#REF!</v>
      </c>
      <c r="X309" s="6" t="e">
        <f t="shared" si="16"/>
        <v>#REF!</v>
      </c>
      <c r="Y309" s="6" t="e">
        <f t="shared" si="16"/>
        <v>#REF!</v>
      </c>
      <c r="Z309" s="6" t="e">
        <f t="shared" si="16"/>
        <v>#REF!</v>
      </c>
      <c r="AA309" s="6" t="e">
        <f t="shared" si="16"/>
        <v>#REF!</v>
      </c>
      <c r="AB309" s="6" t="e">
        <f t="shared" si="16"/>
        <v>#REF!</v>
      </c>
      <c r="AC309" s="6" t="e">
        <f t="shared" si="16"/>
        <v>#REF!</v>
      </c>
      <c r="AD309" s="6" t="e">
        <f t="shared" si="16"/>
        <v>#REF!</v>
      </c>
      <c r="AE309" s="6" t="e">
        <f t="shared" si="16"/>
        <v>#REF!</v>
      </c>
      <c r="AF309" s="6" t="e">
        <f t="shared" si="16"/>
        <v>#REF!</v>
      </c>
      <c r="AG309" s="6" t="e">
        <f t="shared" si="16"/>
        <v>#REF!</v>
      </c>
      <c r="AH309" s="6" t="e">
        <f t="shared" si="16"/>
        <v>#REF!</v>
      </c>
      <c r="AI309" s="6" t="e">
        <f t="shared" si="16"/>
        <v>#REF!</v>
      </c>
      <c r="AJ309" s="6" t="e">
        <f t="shared" si="16"/>
        <v>#REF!</v>
      </c>
      <c r="AK309" s="6" t="e">
        <f t="shared" si="16"/>
        <v>#REF!</v>
      </c>
      <c r="AL309" s="6" t="e">
        <f t="shared" si="16"/>
        <v>#REF!</v>
      </c>
      <c r="AM309" s="6" t="e">
        <f t="shared" si="16"/>
        <v>#REF!</v>
      </c>
      <c r="AN309" s="6" t="e">
        <f t="shared" si="16"/>
        <v>#REF!</v>
      </c>
      <c r="AO309" s="6" t="e">
        <f t="shared" si="16"/>
        <v>#REF!</v>
      </c>
      <c r="AP309" s="6" t="e">
        <f t="shared" si="16"/>
        <v>#REF!</v>
      </c>
      <c r="AQ309" s="6" t="e">
        <f t="shared" si="16"/>
        <v>#REF!</v>
      </c>
      <c r="AR309" s="6" t="e">
        <f t="shared" si="16"/>
        <v>#REF!</v>
      </c>
      <c r="AS309" s="6" t="e">
        <f t="shared" si="16"/>
        <v>#REF!</v>
      </c>
      <c r="AT309" s="6" t="e">
        <f t="shared" si="16"/>
        <v>#REF!</v>
      </c>
      <c r="AU309" s="6" t="e">
        <f t="shared" si="16"/>
        <v>#REF!</v>
      </c>
      <c r="AV309" s="6" t="e">
        <f t="shared" si="16"/>
        <v>#REF!</v>
      </c>
      <c r="AW309" s="7" t="e">
        <f t="shared" si="16"/>
        <v>#REF!</v>
      </c>
    </row>
    <row r="310" spans="2:49" ht="20" customHeight="1" thickBot="1">
      <c r="B310" s="8" t="s">
        <v>33</v>
      </c>
      <c r="C310" s="6" t="e">
        <f>(SUM(E302:AW302)-SUM(E309:AW309))^2/SUM(E310:AW310)</f>
        <v>#REF!</v>
      </c>
      <c r="D310" s="6" t="e">
        <f>IF(D307&gt;0, IF((D307-1)=0,"", ( D308*(D301/D307)*(1-(D301/D307))*(D307-D308))/(D307-1)), "")</f>
        <v>#REF!</v>
      </c>
      <c r="E310" s="1"/>
      <c r="F310" s="1"/>
      <c r="G310" s="9"/>
      <c r="H310" s="3"/>
      <c r="I310" s="1"/>
      <c r="J310" s="6"/>
      <c r="K310" s="6" t="e">
        <f>#REF!</f>
        <v>#REF!</v>
      </c>
      <c r="L310" s="6" t="e">
        <f>#REF!</f>
        <v>#REF!</v>
      </c>
      <c r="M310" s="6"/>
      <c r="N310" s="1"/>
      <c r="O310" s="1"/>
      <c r="P310" s="3"/>
      <c r="Q310" s="1"/>
      <c r="R310" s="1"/>
      <c r="S310" s="1"/>
      <c r="T310" s="6" t="e">
        <f t="shared" si="17"/>
        <v>#REF!</v>
      </c>
      <c r="U310" s="6" t="e">
        <f t="shared" si="17"/>
        <v>#REF!</v>
      </c>
      <c r="V310" s="6" t="e">
        <f t="shared" si="17"/>
        <v>#REF!</v>
      </c>
      <c r="W310" s="6" t="e">
        <f t="shared" si="17"/>
        <v>#REF!</v>
      </c>
      <c r="X310" s="6" t="e">
        <f t="shared" si="17"/>
        <v>#REF!</v>
      </c>
      <c r="Y310" s="6" t="e">
        <f t="shared" si="17"/>
        <v>#REF!</v>
      </c>
      <c r="Z310" s="6" t="e">
        <f t="shared" si="17"/>
        <v>#REF!</v>
      </c>
      <c r="AA310" s="6" t="e">
        <f t="shared" si="17"/>
        <v>#REF!</v>
      </c>
      <c r="AB310" s="6" t="e">
        <f t="shared" si="17"/>
        <v>#REF!</v>
      </c>
      <c r="AC310" s="6" t="e">
        <f t="shared" si="17"/>
        <v>#REF!</v>
      </c>
      <c r="AD310" s="6" t="e">
        <f t="shared" si="17"/>
        <v>#REF!</v>
      </c>
      <c r="AE310" s="6" t="e">
        <f t="shared" si="17"/>
        <v>#REF!</v>
      </c>
      <c r="AF310" s="6" t="e">
        <f t="shared" si="17"/>
        <v>#REF!</v>
      </c>
      <c r="AG310" s="6" t="e">
        <f t="shared" si="17"/>
        <v>#REF!</v>
      </c>
      <c r="AH310" s="6" t="e">
        <f t="shared" si="17"/>
        <v>#REF!</v>
      </c>
      <c r="AI310" s="6" t="e">
        <f t="shared" si="17"/>
        <v>#REF!</v>
      </c>
      <c r="AJ310" s="6" t="e">
        <f t="shared" si="17"/>
        <v>#REF!</v>
      </c>
      <c r="AK310" s="6" t="e">
        <f t="shared" si="17"/>
        <v>#REF!</v>
      </c>
      <c r="AL310" s="6" t="e">
        <f t="shared" si="17"/>
        <v>#REF!</v>
      </c>
      <c r="AM310" s="6" t="e">
        <f t="shared" si="17"/>
        <v>#REF!</v>
      </c>
      <c r="AN310" s="6" t="e">
        <f t="shared" si="17"/>
        <v>#REF!</v>
      </c>
      <c r="AO310" s="6" t="e">
        <f t="shared" si="17"/>
        <v>#REF!</v>
      </c>
      <c r="AP310" s="6" t="e">
        <f t="shared" si="17"/>
        <v>#REF!</v>
      </c>
      <c r="AQ310" s="6" t="e">
        <f t="shared" si="17"/>
        <v>#REF!</v>
      </c>
      <c r="AR310" s="6" t="e">
        <f t="shared" si="17"/>
        <v>#REF!</v>
      </c>
      <c r="AS310" s="6" t="e">
        <f t="shared" si="17"/>
        <v>#REF!</v>
      </c>
      <c r="AT310" s="6" t="e">
        <f t="shared" si="17"/>
        <v>#REF!</v>
      </c>
      <c r="AU310" s="6" t="e">
        <f t="shared" si="17"/>
        <v>#REF!</v>
      </c>
      <c r="AV310" s="6" t="e">
        <f t="shared" si="17"/>
        <v>#REF!</v>
      </c>
      <c r="AW310" s="6" t="e">
        <f t="shared" si="17"/>
        <v>#REF!</v>
      </c>
    </row>
    <row r="311" spans="2:49" ht="20" customHeight="1" thickBot="1">
      <c r="B311" s="13" t="s">
        <v>32</v>
      </c>
      <c r="C311" s="14" t="e">
        <f>CHIDIST(C310,1)</f>
        <v>#REF!</v>
      </c>
      <c r="D311" s="6"/>
      <c r="E311" s="1"/>
      <c r="F311" s="1"/>
      <c r="G311" s="1"/>
      <c r="H311" s="1"/>
      <c r="I311" s="6"/>
      <c r="J311" s="6" t="e">
        <f>#REF!</f>
        <v>#REF!</v>
      </c>
      <c r="K311" s="6"/>
      <c r="L311" s="6"/>
      <c r="M311" s="6"/>
      <c r="N311" s="3"/>
      <c r="O311" s="3"/>
      <c r="P311" s="1"/>
      <c r="Q311" s="1"/>
      <c r="R311" s="1"/>
      <c r="S311" s="1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7"/>
    </row>
    <row r="312" spans="2:49" ht="20" customHeight="1" thickBot="1">
      <c r="B312" s="1"/>
      <c r="C312" s="1"/>
      <c r="D312" s="9"/>
      <c r="E312" s="3"/>
      <c r="F312" s="3"/>
      <c r="G312" s="1"/>
      <c r="H312" s="6"/>
      <c r="I312" s="6" t="e">
        <f>#REF!</f>
        <v>#REF!</v>
      </c>
      <c r="J312" s="6" t="e">
        <f>#REF!</f>
        <v>#REF!</v>
      </c>
      <c r="K312" s="6" t="e">
        <f>#REF!</f>
        <v>#REF!</v>
      </c>
      <c r="L312" s="6" t="e">
        <f>#REF!</f>
        <v>#REF!</v>
      </c>
      <c r="M312" s="6"/>
      <c r="N312" s="1"/>
      <c r="O312" s="1"/>
      <c r="P312" s="6"/>
      <c r="Q312" s="3"/>
      <c r="R312" s="3"/>
      <c r="S312" s="3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10"/>
    </row>
    <row r="313" spans="2:49" ht="20" customHeight="1" thickBot="1">
      <c r="B313" s="1"/>
      <c r="C313" s="1"/>
      <c r="D313" s="1"/>
      <c r="E313" s="1"/>
      <c r="F313" s="1"/>
      <c r="G313" s="3"/>
      <c r="H313" s="6" t="e">
        <f>#REF!</f>
        <v>#REF!</v>
      </c>
      <c r="I313" s="6" t="e">
        <f>#REF!</f>
        <v>#REF!</v>
      </c>
      <c r="J313" s="6"/>
      <c r="K313" s="6" t="e">
        <f>#REF!</f>
        <v>#REF!</v>
      </c>
      <c r="L313" s="6" t="e">
        <f>#REF!</f>
        <v>#REF!</v>
      </c>
      <c r="M313" s="6"/>
      <c r="N313" s="6"/>
      <c r="O313" s="6"/>
      <c r="P313" s="6" t="e">
        <f>#REF!</f>
        <v>#REF!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2:49" ht="20" customHeight="1" thickBot="1">
      <c r="B314" s="11" t="e">
        <f>B316&amp;" vs. "&amp;B319</f>
        <v>#REF!</v>
      </c>
      <c r="C314" s="12" t="e">
        <f>"p = "&amp;FIXED(C328,6)</f>
        <v>#REF!</v>
      </c>
      <c r="D314" s="1"/>
      <c r="E314" s="6"/>
      <c r="F314" s="6"/>
      <c r="G314" s="1"/>
      <c r="H314" s="6" t="e">
        <f>#REF!</f>
        <v>#REF!</v>
      </c>
      <c r="I314" s="6"/>
      <c r="J314" s="6" t="e">
        <f t="shared" si="18"/>
        <v>#REF!</v>
      </c>
      <c r="K314" s="6"/>
      <c r="L314" s="6"/>
      <c r="M314" s="6"/>
      <c r="N314" s="6" t="e">
        <f>#REF!</f>
        <v>#REF!</v>
      </c>
      <c r="O314" s="6" t="e">
        <f>#REF!</f>
        <v>#REF!</v>
      </c>
      <c r="P314" s="6" t="e">
        <f>#REF!</f>
        <v>#REF!</v>
      </c>
      <c r="Q314" s="6"/>
      <c r="R314" s="6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2:49" ht="20" customHeight="1">
      <c r="B315" s="1"/>
      <c r="C315" s="1"/>
      <c r="D315" s="3"/>
      <c r="E315" s="6" t="e">
        <f>#REF!</f>
        <v>#REF!</v>
      </c>
      <c r="F315" s="6" t="e">
        <f>#REF!</f>
        <v>#REF!</v>
      </c>
      <c r="G315" s="6"/>
      <c r="H315" s="6"/>
      <c r="I315" s="6" t="e">
        <f>#REF!</f>
        <v>#REF!</v>
      </c>
      <c r="J315" s="6" t="e">
        <f t="shared" si="18"/>
        <v>#REF!</v>
      </c>
      <c r="K315" s="6" t="e">
        <f t="shared" si="18"/>
        <v>#REF!</v>
      </c>
      <c r="L315" s="6" t="e">
        <f t="shared" si="18"/>
        <v>#REF!</v>
      </c>
      <c r="M315" s="6"/>
      <c r="N315" s="6" t="e">
        <f>#REF!</f>
        <v>#REF!</v>
      </c>
      <c r="O315" s="6" t="e">
        <f>#REF!</f>
        <v>#REF!</v>
      </c>
      <c r="P315" s="6"/>
      <c r="Q315" s="6" t="e">
        <f>#REF!</f>
        <v>#REF!</v>
      </c>
      <c r="R315" s="6" t="e">
        <f>#REF!</f>
        <v>#REF!</v>
      </c>
      <c r="S315" s="6" t="e">
        <f>#REF!</f>
        <v>#REF!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4"/>
    </row>
    <row r="316" spans="2:49" ht="20" customHeight="1">
      <c r="B316" s="5" t="e">
        <f>#REF!</f>
        <v>#REF!</v>
      </c>
      <c r="C316" s="6"/>
      <c r="D316" s="1"/>
      <c r="E316" s="6" t="e">
        <f>#REF!</f>
        <v>#REF!</v>
      </c>
      <c r="F316" s="6" t="e">
        <f>#REF!</f>
        <v>#REF!</v>
      </c>
      <c r="G316" s="6" t="e">
        <f>#REF!</f>
        <v>#REF!</v>
      </c>
      <c r="H316" s="6" t="e">
        <f>#REF!</f>
        <v>#REF!</v>
      </c>
      <c r="I316" s="6" t="e">
        <f>#REF!</f>
        <v>#REF!</v>
      </c>
      <c r="J316" s="6" t="e">
        <f t="shared" si="19"/>
        <v>#REF!</v>
      </c>
      <c r="K316" s="6" t="e">
        <f t="shared" si="18"/>
        <v>#REF!</v>
      </c>
      <c r="L316" s="6" t="e">
        <f t="shared" si="18"/>
        <v>#REF!</v>
      </c>
      <c r="M316" s="6"/>
      <c r="N316" s="6"/>
      <c r="O316" s="6"/>
      <c r="P316" s="6" t="e">
        <f>#REF!</f>
        <v>#REF!</v>
      </c>
      <c r="Q316" s="6" t="e">
        <f>#REF!</f>
        <v>#REF!</v>
      </c>
      <c r="R316" s="6" t="e">
        <f>#REF!</f>
        <v>#REF!</v>
      </c>
      <c r="S316" s="6" t="e">
        <f>#REF!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2:49" ht="20" customHeight="1">
      <c r="B317" s="8" t="e">
        <f>#REF!</f>
        <v>#REF!</v>
      </c>
      <c r="C317" s="6" t="e">
        <f>#REF!</f>
        <v>#REF!</v>
      </c>
      <c r="D317" s="6"/>
      <c r="E317" s="6"/>
      <c r="F317" s="6"/>
      <c r="G317" s="6" t="e">
        <f>#REF!</f>
        <v>#REF!</v>
      </c>
      <c r="H317" s="6" t="e">
        <f>#REF!</f>
        <v>#REF!</v>
      </c>
      <c r="I317" s="6"/>
      <c r="J317" s="6" t="e">
        <f t="shared" si="20"/>
        <v>#REF!</v>
      </c>
      <c r="K317" s="6" t="e">
        <f t="shared" si="19"/>
        <v>#REF!</v>
      </c>
      <c r="L317" s="6" t="e">
        <f t="shared" si="19"/>
        <v>#REF!</v>
      </c>
      <c r="M317" s="6"/>
      <c r="N317" s="6" t="e">
        <f>#REF!</f>
        <v>#REF!</v>
      </c>
      <c r="O317" s="6" t="e">
        <f>#REF!</f>
        <v>#REF!</v>
      </c>
      <c r="P317" s="6" t="e">
        <f>#REF!</f>
        <v>#REF!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7"/>
    </row>
    <row r="318" spans="2:49" ht="20" customHeight="1">
      <c r="B318" s="8" t="e">
        <f>#REF!</f>
        <v>#REF!</v>
      </c>
      <c r="C318" s="6" t="e">
        <f>#REF!</f>
        <v>#REF!</v>
      </c>
      <c r="D318" s="6" t="e">
        <f>#REF!</f>
        <v>#REF!</v>
      </c>
      <c r="E318" s="6" t="e">
        <f>#REF!</f>
        <v>#REF!</v>
      </c>
      <c r="F318" s="6" t="e">
        <f>#REF!</f>
        <v>#REF!</v>
      </c>
      <c r="G318" s="6"/>
      <c r="H318" s="6"/>
      <c r="I318" s="6" t="e">
        <f t="shared" si="18"/>
        <v>#REF!</v>
      </c>
      <c r="J318" s="6"/>
      <c r="K318" s="6" t="e">
        <f t="shared" si="20"/>
        <v>#REF!</v>
      </c>
      <c r="L318" s="6" t="e">
        <f t="shared" si="20"/>
        <v>#REF!</v>
      </c>
      <c r="M318" s="6"/>
      <c r="N318" s="6" t="e">
        <f>#REF!</f>
        <v>#REF!</v>
      </c>
      <c r="O318" s="6" t="e">
        <f>#REF!</f>
        <v>#REF!</v>
      </c>
      <c r="P318" s="6"/>
      <c r="Q318" s="6" t="e">
        <f>#REF!</f>
        <v>#REF!</v>
      </c>
      <c r="R318" s="6" t="e">
        <f>#REF!</f>
        <v>#REF!</v>
      </c>
      <c r="S318" s="6" t="e">
        <f>#REF!</f>
        <v>#REF!</v>
      </c>
      <c r="T318" s="6" t="e">
        <f>#REF!</f>
        <v>#REF!</v>
      </c>
      <c r="U318" s="6" t="e">
        <f>#REF!</f>
        <v>#REF!</v>
      </c>
      <c r="V318" s="6" t="e">
        <f>#REF!</f>
        <v>#REF!</v>
      </c>
      <c r="W318" s="6" t="e">
        <f>#REF!</f>
        <v>#REF!</v>
      </c>
      <c r="X318" s="6" t="e">
        <f>#REF!</f>
        <v>#REF!</v>
      </c>
      <c r="Y318" s="6" t="e">
        <f>#REF!</f>
        <v>#REF!</v>
      </c>
      <c r="Z318" s="6" t="e">
        <f>#REF!</f>
        <v>#REF!</v>
      </c>
      <c r="AA318" s="6" t="e">
        <f>#REF!</f>
        <v>#REF!</v>
      </c>
      <c r="AB318" s="6" t="e">
        <f>#REF!</f>
        <v>#REF!</v>
      </c>
      <c r="AC318" s="6" t="e">
        <f>#REF!</f>
        <v>#REF!</v>
      </c>
      <c r="AD318" s="6" t="e">
        <f>#REF!</f>
        <v>#REF!</v>
      </c>
      <c r="AE318" s="6" t="e">
        <f>#REF!</f>
        <v>#REF!</v>
      </c>
      <c r="AF318" s="6" t="e">
        <f>#REF!</f>
        <v>#REF!</v>
      </c>
      <c r="AG318" s="6" t="e">
        <f>#REF!</f>
        <v>#REF!</v>
      </c>
      <c r="AH318" s="6" t="e">
        <f>#REF!</f>
        <v>#REF!</v>
      </c>
      <c r="AI318" s="6" t="e">
        <f>#REF!</f>
        <v>#REF!</v>
      </c>
      <c r="AJ318" s="6" t="e">
        <f>#REF!</f>
        <v>#REF!</v>
      </c>
      <c r="AK318" s="6" t="e">
        <f>#REF!</f>
        <v>#REF!</v>
      </c>
      <c r="AL318" s="6" t="e">
        <f>#REF!</f>
        <v>#REF!</v>
      </c>
      <c r="AM318" s="6" t="e">
        <f>#REF!</f>
        <v>#REF!</v>
      </c>
      <c r="AN318" s="6" t="e">
        <f>#REF!</f>
        <v>#REF!</v>
      </c>
      <c r="AO318" s="6" t="e">
        <f>#REF!</f>
        <v>#REF!</v>
      </c>
      <c r="AP318" s="6" t="e">
        <f>#REF!</f>
        <v>#REF!</v>
      </c>
      <c r="AQ318" s="6" t="e">
        <f>#REF!</f>
        <v>#REF!</v>
      </c>
      <c r="AR318" s="6" t="e">
        <f>#REF!</f>
        <v>#REF!</v>
      </c>
      <c r="AS318" s="6" t="e">
        <f>#REF!</f>
        <v>#REF!</v>
      </c>
      <c r="AT318" s="6" t="e">
        <f>#REF!</f>
        <v>#REF!</v>
      </c>
      <c r="AU318" s="6" t="e">
        <f>#REF!</f>
        <v>#REF!</v>
      </c>
      <c r="AV318" s="6" t="e">
        <f>#REF!</f>
        <v>#REF!</v>
      </c>
      <c r="AW318" s="7" t="e">
        <f>#REF!</f>
        <v>#REF!</v>
      </c>
    </row>
    <row r="319" spans="2:49" ht="20" customHeight="1" thickBot="1">
      <c r="B319" s="5" t="e">
        <f>#REF!</f>
        <v>#REF!</v>
      </c>
      <c r="C319" s="6"/>
      <c r="D319" s="6" t="e">
        <f>#REF!</f>
        <v>#REF!</v>
      </c>
      <c r="E319" s="6" t="e">
        <f>#REF!</f>
        <v>#REF!</v>
      </c>
      <c r="F319" s="6" t="e">
        <f>#REF!</f>
        <v>#REF!</v>
      </c>
      <c r="G319" s="6" t="e">
        <f>#REF!</f>
        <v>#REF!</v>
      </c>
      <c r="H319" s="6" t="e">
        <f t="shared" si="18"/>
        <v>#REF!</v>
      </c>
      <c r="I319" s="6" t="e">
        <f t="shared" si="18"/>
        <v>#REF!</v>
      </c>
      <c r="J319" s="9"/>
      <c r="K319" s="6"/>
      <c r="L319" s="6"/>
      <c r="M319" s="9"/>
      <c r="N319" s="6"/>
      <c r="O319" s="6"/>
      <c r="P319" s="6" t="e">
        <f t="shared" ref="D319:AW342" si="21">P313+P316</f>
        <v>#REF!</v>
      </c>
      <c r="Q319" s="6" t="e">
        <f>#REF!</f>
        <v>#REF!</v>
      </c>
      <c r="R319" s="6" t="e">
        <f>#REF!</f>
        <v>#REF!</v>
      </c>
      <c r="S319" s="6" t="e">
        <f>#REF!</f>
        <v>#REF!</v>
      </c>
      <c r="T319" s="6" t="e">
        <f>#REF!</f>
        <v>#REF!</v>
      </c>
      <c r="U319" s="6" t="e">
        <f>#REF!</f>
        <v>#REF!</v>
      </c>
      <c r="V319" s="6" t="e">
        <f>#REF!</f>
        <v>#REF!</v>
      </c>
      <c r="W319" s="6" t="e">
        <f>#REF!</f>
        <v>#REF!</v>
      </c>
      <c r="X319" s="6" t="e">
        <f>#REF!</f>
        <v>#REF!</v>
      </c>
      <c r="Y319" s="6" t="e">
        <f>#REF!</f>
        <v>#REF!</v>
      </c>
      <c r="Z319" s="6" t="e">
        <f>#REF!</f>
        <v>#REF!</v>
      </c>
      <c r="AA319" s="6" t="e">
        <f>#REF!</f>
        <v>#REF!</v>
      </c>
      <c r="AB319" s="6" t="e">
        <f>#REF!</f>
        <v>#REF!</v>
      </c>
      <c r="AC319" s="6" t="e">
        <f>#REF!</f>
        <v>#REF!</v>
      </c>
      <c r="AD319" s="6" t="e">
        <f>#REF!</f>
        <v>#REF!</v>
      </c>
      <c r="AE319" s="6" t="e">
        <f>#REF!</f>
        <v>#REF!</v>
      </c>
      <c r="AF319" s="6" t="e">
        <f>#REF!</f>
        <v>#REF!</v>
      </c>
      <c r="AG319" s="6" t="e">
        <f>#REF!</f>
        <v>#REF!</v>
      </c>
      <c r="AH319" s="6" t="e">
        <f>#REF!</f>
        <v>#REF!</v>
      </c>
      <c r="AI319" s="6" t="e">
        <f>#REF!</f>
        <v>#REF!</v>
      </c>
      <c r="AJ319" s="6" t="e">
        <f>#REF!</f>
        <v>#REF!</v>
      </c>
      <c r="AK319" s="6" t="e">
        <f>#REF!</f>
        <v>#REF!</v>
      </c>
      <c r="AL319" s="6" t="e">
        <f>#REF!</f>
        <v>#REF!</v>
      </c>
      <c r="AM319" s="6" t="e">
        <f>#REF!</f>
        <v>#REF!</v>
      </c>
      <c r="AN319" s="6" t="e">
        <f>#REF!</f>
        <v>#REF!</v>
      </c>
      <c r="AO319" s="6" t="e">
        <f>#REF!</f>
        <v>#REF!</v>
      </c>
      <c r="AP319" s="6" t="e">
        <f>#REF!</f>
        <v>#REF!</v>
      </c>
      <c r="AQ319" s="6" t="e">
        <f>#REF!</f>
        <v>#REF!</v>
      </c>
      <c r="AR319" s="6" t="e">
        <f>#REF!</f>
        <v>#REF!</v>
      </c>
      <c r="AS319" s="6" t="e">
        <f>#REF!</f>
        <v>#REF!</v>
      </c>
      <c r="AT319" s="6" t="e">
        <f>#REF!</f>
        <v>#REF!</v>
      </c>
      <c r="AU319" s="6" t="e">
        <f>#REF!</f>
        <v>#REF!</v>
      </c>
      <c r="AV319" s="6" t="e">
        <f>#REF!</f>
        <v>#REF!</v>
      </c>
      <c r="AW319" s="7" t="e">
        <f>#REF!</f>
        <v>#REF!</v>
      </c>
    </row>
    <row r="320" spans="2:49" ht="20" customHeight="1" thickBot="1">
      <c r="B320" s="8" t="e">
        <f>#REF!</f>
        <v>#REF!</v>
      </c>
      <c r="C320" s="6" t="e">
        <f>#REF!</f>
        <v>#REF!</v>
      </c>
      <c r="D320" s="6"/>
      <c r="E320" s="6"/>
      <c r="F320" s="6"/>
      <c r="G320" s="6" t="e">
        <f>#REF!</f>
        <v>#REF!</v>
      </c>
      <c r="H320" s="6" t="e">
        <f t="shared" si="18"/>
        <v>#REF!</v>
      </c>
      <c r="I320" s="6" t="e">
        <f t="shared" si="19"/>
        <v>#REF!</v>
      </c>
      <c r="J320" s="1"/>
      <c r="K320" s="9"/>
      <c r="L320" s="9"/>
      <c r="M320" s="1"/>
      <c r="N320" s="6" t="e">
        <f t="shared" si="18"/>
        <v>#REF!</v>
      </c>
      <c r="O320" s="6" t="e">
        <f t="shared" si="18"/>
        <v>#REF!</v>
      </c>
      <c r="P320" s="6" t="e">
        <f t="shared" si="21"/>
        <v>#REF!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7"/>
    </row>
    <row r="321" spans="2:49" ht="20" customHeight="1" thickBot="1">
      <c r="B321" s="8" t="e">
        <f>#REF!</f>
        <v>#REF!</v>
      </c>
      <c r="C321" s="6" t="e">
        <f>#REF!</f>
        <v>#REF!</v>
      </c>
      <c r="D321" s="6" t="e">
        <f>#REF!</f>
        <v>#REF!</v>
      </c>
      <c r="E321" s="6" t="e">
        <f t="shared" si="18"/>
        <v>#REF!</v>
      </c>
      <c r="F321" s="6" t="e">
        <f t="shared" si="18"/>
        <v>#REF!</v>
      </c>
      <c r="G321" s="6"/>
      <c r="H321" s="6" t="e">
        <f t="shared" si="19"/>
        <v>#REF!</v>
      </c>
      <c r="I321" s="6" t="e">
        <f t="shared" si="20"/>
        <v>#REF!</v>
      </c>
      <c r="J321" s="1"/>
      <c r="K321" s="1"/>
      <c r="L321" s="1"/>
      <c r="M321" s="1"/>
      <c r="N321" s="6" t="e">
        <f t="shared" si="18"/>
        <v>#REF!</v>
      </c>
      <c r="O321" s="6" t="e">
        <f t="shared" si="18"/>
        <v>#REF!</v>
      </c>
      <c r="P321" s="6" t="e">
        <f t="shared" ref="D321:AW343" si="22">IF(P319&gt;0, P320*(P313/P319),"")</f>
        <v>#REF!</v>
      </c>
      <c r="Q321" s="6" t="e">
        <f t="shared" si="21"/>
        <v>#REF!</v>
      </c>
      <c r="R321" s="6" t="e">
        <f t="shared" si="21"/>
        <v>#REF!</v>
      </c>
      <c r="S321" s="6" t="e">
        <f t="shared" si="21"/>
        <v>#REF!</v>
      </c>
      <c r="T321" s="6" t="e">
        <f>#REF!</f>
        <v>#REF!</v>
      </c>
      <c r="U321" s="6" t="e">
        <f>#REF!</f>
        <v>#REF!</v>
      </c>
      <c r="V321" s="6" t="e">
        <f>#REF!</f>
        <v>#REF!</v>
      </c>
      <c r="W321" s="6" t="e">
        <f>#REF!</f>
        <v>#REF!</v>
      </c>
      <c r="X321" s="6" t="e">
        <f>#REF!</f>
        <v>#REF!</v>
      </c>
      <c r="Y321" s="6" t="e">
        <f>#REF!</f>
        <v>#REF!</v>
      </c>
      <c r="Z321" s="6" t="e">
        <f>#REF!</f>
        <v>#REF!</v>
      </c>
      <c r="AA321" s="6" t="e">
        <f>#REF!</f>
        <v>#REF!</v>
      </c>
      <c r="AB321" s="6" t="e">
        <f>#REF!</f>
        <v>#REF!</v>
      </c>
      <c r="AC321" s="6" t="e">
        <f>#REF!</f>
        <v>#REF!</v>
      </c>
      <c r="AD321" s="6" t="e">
        <f>#REF!</f>
        <v>#REF!</v>
      </c>
      <c r="AE321" s="6" t="e">
        <f>#REF!</f>
        <v>#REF!</v>
      </c>
      <c r="AF321" s="6" t="e">
        <f>#REF!</f>
        <v>#REF!</v>
      </c>
      <c r="AG321" s="6" t="e">
        <f>#REF!</f>
        <v>#REF!</v>
      </c>
      <c r="AH321" s="6" t="e">
        <f>#REF!</f>
        <v>#REF!</v>
      </c>
      <c r="AI321" s="6" t="e">
        <f>#REF!</f>
        <v>#REF!</v>
      </c>
      <c r="AJ321" s="6" t="e">
        <f>#REF!</f>
        <v>#REF!</v>
      </c>
      <c r="AK321" s="6" t="e">
        <f>#REF!</f>
        <v>#REF!</v>
      </c>
      <c r="AL321" s="6" t="e">
        <f>#REF!</f>
        <v>#REF!</v>
      </c>
      <c r="AM321" s="6" t="e">
        <f>#REF!</f>
        <v>#REF!</v>
      </c>
      <c r="AN321" s="6" t="e">
        <f>#REF!</f>
        <v>#REF!</v>
      </c>
      <c r="AO321" s="6" t="e">
        <f>#REF!</f>
        <v>#REF!</v>
      </c>
      <c r="AP321" s="6" t="e">
        <f>#REF!</f>
        <v>#REF!</v>
      </c>
      <c r="AQ321" s="6" t="e">
        <f>#REF!</f>
        <v>#REF!</v>
      </c>
      <c r="AR321" s="6" t="e">
        <f>#REF!</f>
        <v>#REF!</v>
      </c>
      <c r="AS321" s="6" t="e">
        <f>#REF!</f>
        <v>#REF!</v>
      </c>
      <c r="AT321" s="6" t="e">
        <f>#REF!</f>
        <v>#REF!</v>
      </c>
      <c r="AU321" s="6" t="e">
        <f>#REF!</f>
        <v>#REF!</v>
      </c>
      <c r="AV321" s="6" t="e">
        <f>#REF!</f>
        <v>#REF!</v>
      </c>
      <c r="AW321" s="7" t="e">
        <f>#REF!</f>
        <v>#REF!</v>
      </c>
    </row>
    <row r="322" spans="2:49" ht="20" customHeight="1" thickBot="1">
      <c r="B322" s="5" t="s">
        <v>29</v>
      </c>
      <c r="C322" s="6"/>
      <c r="D322" s="6" t="e">
        <f>#REF!</f>
        <v>#REF!</v>
      </c>
      <c r="E322" s="6" t="e">
        <f t="shared" si="18"/>
        <v>#REF!</v>
      </c>
      <c r="F322" s="6" t="e">
        <f t="shared" si="18"/>
        <v>#REF!</v>
      </c>
      <c r="G322" s="6" t="e">
        <f t="shared" si="18"/>
        <v>#REF!</v>
      </c>
      <c r="H322" s="6" t="e">
        <f t="shared" si="20"/>
        <v>#REF!</v>
      </c>
      <c r="I322" s="6"/>
      <c r="J322" s="3"/>
      <c r="K322" s="1"/>
      <c r="L322" s="1"/>
      <c r="M322" s="3"/>
      <c r="N322" s="6" t="e">
        <f t="shared" si="19"/>
        <v>#REF!</v>
      </c>
      <c r="O322" s="6" t="e">
        <f t="shared" si="19"/>
        <v>#REF!</v>
      </c>
      <c r="P322" s="6" t="e">
        <f t="shared" ref="E322:AW344" si="23">IF(P319&gt;0, IF((P319-1)=0,"", ( P320*(P313/P319)*(1-(P313/P319))*(P319-P320))/(P319-1)), "")</f>
        <v>#REF!</v>
      </c>
      <c r="Q322" s="6" t="e">
        <f t="shared" si="21"/>
        <v>#REF!</v>
      </c>
      <c r="R322" s="6" t="e">
        <f t="shared" si="21"/>
        <v>#REF!</v>
      </c>
      <c r="S322" s="6" t="e">
        <f t="shared" si="21"/>
        <v>#REF!</v>
      </c>
      <c r="T322" s="6" t="e">
        <f>#REF!</f>
        <v>#REF!</v>
      </c>
      <c r="U322" s="6" t="e">
        <f>#REF!</f>
        <v>#REF!</v>
      </c>
      <c r="V322" s="6" t="e">
        <f>#REF!</f>
        <v>#REF!</v>
      </c>
      <c r="W322" s="6" t="e">
        <f>#REF!</f>
        <v>#REF!</v>
      </c>
      <c r="X322" s="6" t="e">
        <f>#REF!</f>
        <v>#REF!</v>
      </c>
      <c r="Y322" s="6" t="e">
        <f>#REF!</f>
        <v>#REF!</v>
      </c>
      <c r="Z322" s="6" t="e">
        <f>#REF!</f>
        <v>#REF!</v>
      </c>
      <c r="AA322" s="6" t="e">
        <f>#REF!</f>
        <v>#REF!</v>
      </c>
      <c r="AB322" s="6" t="e">
        <f>#REF!</f>
        <v>#REF!</v>
      </c>
      <c r="AC322" s="6" t="e">
        <f>#REF!</f>
        <v>#REF!</v>
      </c>
      <c r="AD322" s="6" t="e">
        <f>#REF!</f>
        <v>#REF!</v>
      </c>
      <c r="AE322" s="6" t="e">
        <f>#REF!</f>
        <v>#REF!</v>
      </c>
      <c r="AF322" s="6" t="e">
        <f>#REF!</f>
        <v>#REF!</v>
      </c>
      <c r="AG322" s="6" t="e">
        <f>#REF!</f>
        <v>#REF!</v>
      </c>
      <c r="AH322" s="6" t="e">
        <f>#REF!</f>
        <v>#REF!</v>
      </c>
      <c r="AI322" s="6" t="e">
        <f>#REF!</f>
        <v>#REF!</v>
      </c>
      <c r="AJ322" s="6" t="e">
        <f>#REF!</f>
        <v>#REF!</v>
      </c>
      <c r="AK322" s="6" t="e">
        <f>#REF!</f>
        <v>#REF!</v>
      </c>
      <c r="AL322" s="6" t="e">
        <f>#REF!</f>
        <v>#REF!</v>
      </c>
      <c r="AM322" s="6" t="e">
        <f>#REF!</f>
        <v>#REF!</v>
      </c>
      <c r="AN322" s="6" t="e">
        <f>#REF!</f>
        <v>#REF!</v>
      </c>
      <c r="AO322" s="6" t="e">
        <f>#REF!</f>
        <v>#REF!</v>
      </c>
      <c r="AP322" s="6" t="e">
        <f>#REF!</f>
        <v>#REF!</v>
      </c>
      <c r="AQ322" s="6" t="e">
        <f>#REF!</f>
        <v>#REF!</v>
      </c>
      <c r="AR322" s="6" t="e">
        <f>#REF!</f>
        <v>#REF!</v>
      </c>
      <c r="AS322" s="6" t="e">
        <f>#REF!</f>
        <v>#REF!</v>
      </c>
      <c r="AT322" s="6" t="e">
        <f>#REF!</f>
        <v>#REF!</v>
      </c>
      <c r="AU322" s="6" t="e">
        <f>#REF!</f>
        <v>#REF!</v>
      </c>
      <c r="AV322" s="6" t="e">
        <f>#REF!</f>
        <v>#REF!</v>
      </c>
      <c r="AW322" s="7" t="e">
        <f>#REF!</f>
        <v>#REF!</v>
      </c>
    </row>
    <row r="323" spans="2:49" ht="20" customHeight="1" thickBot="1">
      <c r="B323" s="8" t="s">
        <v>30</v>
      </c>
      <c r="C323" s="6"/>
      <c r="D323" s="6"/>
      <c r="E323" s="6" t="e">
        <f t="shared" si="19"/>
        <v>#REF!</v>
      </c>
      <c r="F323" s="6" t="e">
        <f t="shared" si="19"/>
        <v>#REF!</v>
      </c>
      <c r="G323" s="6" t="e">
        <f t="shared" si="18"/>
        <v>#REF!</v>
      </c>
      <c r="H323" s="6"/>
      <c r="I323" s="9"/>
      <c r="J323" s="1"/>
      <c r="K323" s="3"/>
      <c r="L323" s="3"/>
      <c r="M323" s="1"/>
      <c r="N323" s="6" t="e">
        <f t="shared" si="20"/>
        <v>#REF!</v>
      </c>
      <c r="O323" s="6" t="e">
        <f t="shared" si="20"/>
        <v>#REF!</v>
      </c>
      <c r="P323" s="6"/>
      <c r="Q323" s="6" t="e">
        <f t="shared" si="22"/>
        <v>#REF!</v>
      </c>
      <c r="R323" s="6" t="e">
        <f t="shared" si="22"/>
        <v>#REF!</v>
      </c>
      <c r="S323" s="6" t="e">
        <f t="shared" si="22"/>
        <v>#REF!</v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7"/>
    </row>
    <row r="324" spans="2:49" ht="20" customHeight="1" thickBot="1">
      <c r="B324" s="8" t="s">
        <v>31</v>
      </c>
      <c r="C324" s="6"/>
      <c r="D324" s="6" t="e">
        <f t="shared" si="18"/>
        <v>#REF!</v>
      </c>
      <c r="E324" s="6" t="e">
        <f t="shared" si="20"/>
        <v>#REF!</v>
      </c>
      <c r="F324" s="6" t="e">
        <f t="shared" si="20"/>
        <v>#REF!</v>
      </c>
      <c r="G324" s="6" t="e">
        <f t="shared" si="19"/>
        <v>#REF!</v>
      </c>
      <c r="H324" s="9"/>
      <c r="I324" s="1"/>
      <c r="J324" s="6"/>
      <c r="K324" s="1"/>
      <c r="L324" s="1"/>
      <c r="M324" s="6"/>
      <c r="N324" s="6"/>
      <c r="O324" s="6"/>
      <c r="P324" s="9"/>
      <c r="Q324" s="6" t="e">
        <f t="shared" si="23"/>
        <v>#REF!</v>
      </c>
      <c r="R324" s="6" t="e">
        <f t="shared" si="23"/>
        <v>#REF!</v>
      </c>
      <c r="S324" s="6" t="e">
        <f t="shared" si="23"/>
        <v>#REF!</v>
      </c>
      <c r="T324" s="6" t="e">
        <f t="shared" si="18"/>
        <v>#REF!</v>
      </c>
      <c r="U324" s="6" t="e">
        <f t="shared" si="18"/>
        <v>#REF!</v>
      </c>
      <c r="V324" s="6" t="e">
        <f t="shared" si="18"/>
        <v>#REF!</v>
      </c>
      <c r="W324" s="6" t="e">
        <f t="shared" si="18"/>
        <v>#REF!</v>
      </c>
      <c r="X324" s="6" t="e">
        <f t="shared" si="18"/>
        <v>#REF!</v>
      </c>
      <c r="Y324" s="6" t="e">
        <f t="shared" si="18"/>
        <v>#REF!</v>
      </c>
      <c r="Z324" s="6" t="e">
        <f t="shared" si="18"/>
        <v>#REF!</v>
      </c>
      <c r="AA324" s="6" t="e">
        <f t="shared" si="18"/>
        <v>#REF!</v>
      </c>
      <c r="AB324" s="6" t="e">
        <f t="shared" si="18"/>
        <v>#REF!</v>
      </c>
      <c r="AC324" s="6" t="e">
        <f t="shared" si="18"/>
        <v>#REF!</v>
      </c>
      <c r="AD324" s="6" t="e">
        <f t="shared" si="18"/>
        <v>#REF!</v>
      </c>
      <c r="AE324" s="6" t="e">
        <f t="shared" si="18"/>
        <v>#REF!</v>
      </c>
      <c r="AF324" s="6" t="e">
        <f t="shared" si="18"/>
        <v>#REF!</v>
      </c>
      <c r="AG324" s="6" t="e">
        <f t="shared" si="18"/>
        <v>#REF!</v>
      </c>
      <c r="AH324" s="6" t="e">
        <f t="shared" si="18"/>
        <v>#REF!</v>
      </c>
      <c r="AI324" s="6" t="e">
        <f t="shared" si="18"/>
        <v>#REF!</v>
      </c>
      <c r="AJ324" s="6" t="e">
        <f t="shared" si="18"/>
        <v>#REF!</v>
      </c>
      <c r="AK324" s="6" t="e">
        <f t="shared" si="18"/>
        <v>#REF!</v>
      </c>
      <c r="AL324" s="6" t="e">
        <f t="shared" si="18"/>
        <v>#REF!</v>
      </c>
      <c r="AM324" s="6" t="e">
        <f t="shared" si="18"/>
        <v>#REF!</v>
      </c>
      <c r="AN324" s="6" t="e">
        <f t="shared" si="18"/>
        <v>#REF!</v>
      </c>
      <c r="AO324" s="6" t="e">
        <f t="shared" si="18"/>
        <v>#REF!</v>
      </c>
      <c r="AP324" s="6" t="e">
        <f t="shared" si="18"/>
        <v>#REF!</v>
      </c>
      <c r="AQ324" s="6" t="e">
        <f t="shared" si="18"/>
        <v>#REF!</v>
      </c>
      <c r="AR324" s="6" t="e">
        <f t="shared" si="18"/>
        <v>#REF!</v>
      </c>
      <c r="AS324" s="6" t="e">
        <f t="shared" si="18"/>
        <v>#REF!</v>
      </c>
      <c r="AT324" s="6" t="e">
        <f t="shared" si="18"/>
        <v>#REF!</v>
      </c>
      <c r="AU324" s="6" t="e">
        <f t="shared" si="18"/>
        <v>#REF!</v>
      </c>
      <c r="AV324" s="6" t="e">
        <f t="shared" si="18"/>
        <v>#REF!</v>
      </c>
      <c r="AW324" s="7" t="e">
        <f t="shared" si="18"/>
        <v>#REF!</v>
      </c>
    </row>
    <row r="325" spans="2:49" ht="20" customHeight="1" thickBot="1">
      <c r="B325" s="8" t="s">
        <v>34</v>
      </c>
      <c r="C325" s="6"/>
      <c r="D325" s="6" t="e">
        <f t="shared" si="18"/>
        <v>#REF!</v>
      </c>
      <c r="E325" s="6"/>
      <c r="F325" s="6"/>
      <c r="G325" s="6" t="e">
        <f t="shared" si="20"/>
        <v>#REF!</v>
      </c>
      <c r="H325" s="1"/>
      <c r="I325" s="1"/>
      <c r="J325" s="6" t="e">
        <f>#REF!</f>
        <v>#REF!</v>
      </c>
      <c r="K325" s="6"/>
      <c r="L325" s="6"/>
      <c r="M325" s="6"/>
      <c r="N325" s="9"/>
      <c r="O325" s="9"/>
      <c r="P325" s="1"/>
      <c r="Q325" s="6"/>
      <c r="R325" s="6"/>
      <c r="S325" s="6"/>
      <c r="T325" s="6" t="e">
        <f t="shared" si="18"/>
        <v>#REF!</v>
      </c>
      <c r="U325" s="6" t="e">
        <f t="shared" si="18"/>
        <v>#REF!</v>
      </c>
      <c r="V325" s="6" t="e">
        <f t="shared" si="18"/>
        <v>#REF!</v>
      </c>
      <c r="W325" s="6" t="e">
        <f t="shared" si="18"/>
        <v>#REF!</v>
      </c>
      <c r="X325" s="6" t="e">
        <f t="shared" si="18"/>
        <v>#REF!</v>
      </c>
      <c r="Y325" s="6" t="e">
        <f t="shared" si="18"/>
        <v>#REF!</v>
      </c>
      <c r="Z325" s="6" t="e">
        <f t="shared" si="18"/>
        <v>#REF!</v>
      </c>
      <c r="AA325" s="6" t="e">
        <f t="shared" si="18"/>
        <v>#REF!</v>
      </c>
      <c r="AB325" s="6" t="e">
        <f t="shared" si="18"/>
        <v>#REF!</v>
      </c>
      <c r="AC325" s="6" t="e">
        <f t="shared" si="18"/>
        <v>#REF!</v>
      </c>
      <c r="AD325" s="6" t="e">
        <f t="shared" si="18"/>
        <v>#REF!</v>
      </c>
      <c r="AE325" s="6" t="e">
        <f t="shared" si="18"/>
        <v>#REF!</v>
      </c>
      <c r="AF325" s="6" t="e">
        <f t="shared" si="18"/>
        <v>#REF!</v>
      </c>
      <c r="AG325" s="6" t="e">
        <f t="shared" si="18"/>
        <v>#REF!</v>
      </c>
      <c r="AH325" s="6" t="e">
        <f t="shared" si="18"/>
        <v>#REF!</v>
      </c>
      <c r="AI325" s="6" t="e">
        <f t="shared" si="18"/>
        <v>#REF!</v>
      </c>
      <c r="AJ325" s="6" t="e">
        <f t="shared" si="18"/>
        <v>#REF!</v>
      </c>
      <c r="AK325" s="6" t="e">
        <f t="shared" si="18"/>
        <v>#REF!</v>
      </c>
      <c r="AL325" s="6" t="e">
        <f t="shared" si="18"/>
        <v>#REF!</v>
      </c>
      <c r="AM325" s="6" t="e">
        <f t="shared" si="18"/>
        <v>#REF!</v>
      </c>
      <c r="AN325" s="6" t="e">
        <f t="shared" si="18"/>
        <v>#REF!</v>
      </c>
      <c r="AO325" s="6" t="e">
        <f t="shared" si="18"/>
        <v>#REF!</v>
      </c>
      <c r="AP325" s="6" t="e">
        <f t="shared" si="18"/>
        <v>#REF!</v>
      </c>
      <c r="AQ325" s="6" t="e">
        <f t="shared" si="18"/>
        <v>#REF!</v>
      </c>
      <c r="AR325" s="6" t="e">
        <f t="shared" si="18"/>
        <v>#REF!</v>
      </c>
      <c r="AS325" s="6" t="e">
        <f t="shared" si="18"/>
        <v>#REF!</v>
      </c>
      <c r="AT325" s="6" t="e">
        <f t="shared" si="18"/>
        <v>#REF!</v>
      </c>
      <c r="AU325" s="6" t="e">
        <f t="shared" si="18"/>
        <v>#REF!</v>
      </c>
      <c r="AV325" s="6" t="e">
        <f t="shared" si="18"/>
        <v>#REF!</v>
      </c>
      <c r="AW325" s="7" t="e">
        <f t="shared" si="18"/>
        <v>#REF!</v>
      </c>
    </row>
    <row r="326" spans="2:49" ht="20" customHeight="1" thickBot="1">
      <c r="B326" s="8" t="s">
        <v>35</v>
      </c>
      <c r="C326" s="6"/>
      <c r="D326" s="6" t="e">
        <f t="shared" si="19"/>
        <v>#REF!</v>
      </c>
      <c r="E326" s="9"/>
      <c r="F326" s="9"/>
      <c r="G326" s="6"/>
      <c r="H326" s="1"/>
      <c r="I326" s="3"/>
      <c r="J326" s="6" t="e">
        <f>#REF!</f>
        <v>#REF!</v>
      </c>
      <c r="K326" s="6" t="e">
        <f>#REF!</f>
        <v>#REF!</v>
      </c>
      <c r="L326" s="6" t="e">
        <f>#REF!</f>
        <v>#REF!</v>
      </c>
      <c r="M326" s="6"/>
      <c r="N326" s="1"/>
      <c r="O326" s="1"/>
      <c r="P326" s="1"/>
      <c r="Q326" s="9"/>
      <c r="R326" s="9"/>
      <c r="S326" s="9"/>
      <c r="T326" s="6" t="e">
        <f t="shared" si="19"/>
        <v>#REF!</v>
      </c>
      <c r="U326" s="6" t="e">
        <f t="shared" si="19"/>
        <v>#REF!</v>
      </c>
      <c r="V326" s="6" t="e">
        <f t="shared" si="19"/>
        <v>#REF!</v>
      </c>
      <c r="W326" s="6" t="e">
        <f t="shared" si="19"/>
        <v>#REF!</v>
      </c>
      <c r="X326" s="6" t="e">
        <f t="shared" si="19"/>
        <v>#REF!</v>
      </c>
      <c r="Y326" s="6" t="e">
        <f t="shared" si="19"/>
        <v>#REF!</v>
      </c>
      <c r="Z326" s="6" t="e">
        <f t="shared" si="19"/>
        <v>#REF!</v>
      </c>
      <c r="AA326" s="6" t="e">
        <f t="shared" si="19"/>
        <v>#REF!</v>
      </c>
      <c r="AB326" s="6" t="e">
        <f t="shared" si="19"/>
        <v>#REF!</v>
      </c>
      <c r="AC326" s="6" t="e">
        <f t="shared" si="19"/>
        <v>#REF!</v>
      </c>
      <c r="AD326" s="6" t="e">
        <f t="shared" si="19"/>
        <v>#REF!</v>
      </c>
      <c r="AE326" s="6" t="e">
        <f t="shared" si="19"/>
        <v>#REF!</v>
      </c>
      <c r="AF326" s="6" t="e">
        <f t="shared" si="19"/>
        <v>#REF!</v>
      </c>
      <c r="AG326" s="6" t="e">
        <f t="shared" si="19"/>
        <v>#REF!</v>
      </c>
      <c r="AH326" s="6" t="e">
        <f t="shared" si="19"/>
        <v>#REF!</v>
      </c>
      <c r="AI326" s="6" t="e">
        <f t="shared" si="19"/>
        <v>#REF!</v>
      </c>
      <c r="AJ326" s="6" t="e">
        <f t="shared" si="19"/>
        <v>#REF!</v>
      </c>
      <c r="AK326" s="6" t="e">
        <f t="shared" si="19"/>
        <v>#REF!</v>
      </c>
      <c r="AL326" s="6" t="e">
        <f t="shared" si="19"/>
        <v>#REF!</v>
      </c>
      <c r="AM326" s="6" t="e">
        <f t="shared" si="19"/>
        <v>#REF!</v>
      </c>
      <c r="AN326" s="6" t="e">
        <f t="shared" si="19"/>
        <v>#REF!</v>
      </c>
      <c r="AO326" s="6" t="e">
        <f t="shared" si="19"/>
        <v>#REF!</v>
      </c>
      <c r="AP326" s="6" t="e">
        <f t="shared" si="19"/>
        <v>#REF!</v>
      </c>
      <c r="AQ326" s="6" t="e">
        <f t="shared" si="19"/>
        <v>#REF!</v>
      </c>
      <c r="AR326" s="6" t="e">
        <f t="shared" si="19"/>
        <v>#REF!</v>
      </c>
      <c r="AS326" s="6" t="e">
        <f t="shared" si="19"/>
        <v>#REF!</v>
      </c>
      <c r="AT326" s="6" t="e">
        <f t="shared" si="19"/>
        <v>#REF!</v>
      </c>
      <c r="AU326" s="6" t="e">
        <f t="shared" si="19"/>
        <v>#REF!</v>
      </c>
      <c r="AV326" s="6" t="e">
        <f t="shared" si="19"/>
        <v>#REF!</v>
      </c>
      <c r="AW326" s="7" t="e">
        <f t="shared" si="19"/>
        <v>#REF!</v>
      </c>
    </row>
    <row r="327" spans="2:49" ht="20" customHeight="1" thickBot="1">
      <c r="B327" s="8" t="s">
        <v>33</v>
      </c>
      <c r="C327" s="6" t="e">
        <f>(SUM(E319:AW319)-SUM(E326:AW326))^2/SUM(E327:AW327)</f>
        <v>#REF!</v>
      </c>
      <c r="D327" s="6" t="e">
        <f>IF(D324&gt;0, IF((D324-1)=0,"", ( D325*(D318/D324)*(1-(D318/D324))*(D324-D325))/(D324-1)), "")</f>
        <v>#REF!</v>
      </c>
      <c r="E327" s="1"/>
      <c r="F327" s="1"/>
      <c r="G327" s="9"/>
      <c r="H327" s="3"/>
      <c r="I327" s="1"/>
      <c r="J327" s="6"/>
      <c r="K327" s="6" t="e">
        <f>#REF!</f>
        <v>#REF!</v>
      </c>
      <c r="L327" s="6" t="e">
        <f>#REF!</f>
        <v>#REF!</v>
      </c>
      <c r="M327" s="6"/>
      <c r="N327" s="1"/>
      <c r="O327" s="1"/>
      <c r="P327" s="3"/>
      <c r="Q327" s="1"/>
      <c r="R327" s="1"/>
      <c r="S327" s="1"/>
      <c r="T327" s="6" t="e">
        <f t="shared" si="20"/>
        <v>#REF!</v>
      </c>
      <c r="U327" s="6" t="e">
        <f t="shared" si="20"/>
        <v>#REF!</v>
      </c>
      <c r="V327" s="6" t="e">
        <f t="shared" si="20"/>
        <v>#REF!</v>
      </c>
      <c r="W327" s="6" t="e">
        <f t="shared" si="20"/>
        <v>#REF!</v>
      </c>
      <c r="X327" s="6" t="e">
        <f t="shared" si="20"/>
        <v>#REF!</v>
      </c>
      <c r="Y327" s="6" t="e">
        <f t="shared" si="20"/>
        <v>#REF!</v>
      </c>
      <c r="Z327" s="6" t="e">
        <f t="shared" si="20"/>
        <v>#REF!</v>
      </c>
      <c r="AA327" s="6" t="e">
        <f t="shared" si="20"/>
        <v>#REF!</v>
      </c>
      <c r="AB327" s="6" t="e">
        <f t="shared" si="20"/>
        <v>#REF!</v>
      </c>
      <c r="AC327" s="6" t="e">
        <f t="shared" si="20"/>
        <v>#REF!</v>
      </c>
      <c r="AD327" s="6" t="e">
        <f t="shared" si="20"/>
        <v>#REF!</v>
      </c>
      <c r="AE327" s="6" t="e">
        <f t="shared" si="20"/>
        <v>#REF!</v>
      </c>
      <c r="AF327" s="6" t="e">
        <f t="shared" si="20"/>
        <v>#REF!</v>
      </c>
      <c r="AG327" s="6" t="e">
        <f t="shared" si="20"/>
        <v>#REF!</v>
      </c>
      <c r="AH327" s="6" t="e">
        <f t="shared" si="20"/>
        <v>#REF!</v>
      </c>
      <c r="AI327" s="6" t="e">
        <f t="shared" si="20"/>
        <v>#REF!</v>
      </c>
      <c r="AJ327" s="6" t="e">
        <f t="shared" si="20"/>
        <v>#REF!</v>
      </c>
      <c r="AK327" s="6" t="e">
        <f t="shared" si="20"/>
        <v>#REF!</v>
      </c>
      <c r="AL327" s="6" t="e">
        <f t="shared" si="20"/>
        <v>#REF!</v>
      </c>
      <c r="AM327" s="6" t="e">
        <f t="shared" si="20"/>
        <v>#REF!</v>
      </c>
      <c r="AN327" s="6" t="e">
        <f t="shared" si="20"/>
        <v>#REF!</v>
      </c>
      <c r="AO327" s="6" t="e">
        <f t="shared" si="20"/>
        <v>#REF!</v>
      </c>
      <c r="AP327" s="6" t="e">
        <f t="shared" si="20"/>
        <v>#REF!</v>
      </c>
      <c r="AQ327" s="6" t="e">
        <f t="shared" si="20"/>
        <v>#REF!</v>
      </c>
      <c r="AR327" s="6" t="e">
        <f t="shared" si="20"/>
        <v>#REF!</v>
      </c>
      <c r="AS327" s="6" t="e">
        <f t="shared" si="20"/>
        <v>#REF!</v>
      </c>
      <c r="AT327" s="6" t="e">
        <f t="shared" si="20"/>
        <v>#REF!</v>
      </c>
      <c r="AU327" s="6" t="e">
        <f t="shared" si="20"/>
        <v>#REF!</v>
      </c>
      <c r="AV327" s="6" t="e">
        <f t="shared" si="20"/>
        <v>#REF!</v>
      </c>
      <c r="AW327" s="6" t="e">
        <f t="shared" si="20"/>
        <v>#REF!</v>
      </c>
    </row>
    <row r="328" spans="2:49" ht="20" customHeight="1" thickBot="1">
      <c r="B328" s="13" t="s">
        <v>32</v>
      </c>
      <c r="C328" s="14" t="e">
        <f>CHIDIST(C327,1)</f>
        <v>#REF!</v>
      </c>
      <c r="D328" s="6"/>
      <c r="E328" s="1"/>
      <c r="F328" s="1"/>
      <c r="G328" s="1"/>
      <c r="H328" s="1"/>
      <c r="I328" s="6"/>
      <c r="J328" s="6" t="e">
        <f>#REF!</f>
        <v>#REF!</v>
      </c>
      <c r="K328" s="6"/>
      <c r="L328" s="6"/>
      <c r="M328" s="6"/>
      <c r="N328" s="3"/>
      <c r="O328" s="3"/>
      <c r="P328" s="1"/>
      <c r="Q328" s="1"/>
      <c r="R328" s="1"/>
      <c r="S328" s="1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7"/>
    </row>
    <row r="329" spans="2:49" ht="20" customHeight="1" thickBot="1">
      <c r="B329" s="1"/>
      <c r="C329" s="1"/>
      <c r="D329" s="9"/>
      <c r="E329" s="3"/>
      <c r="F329" s="3"/>
      <c r="G329" s="1"/>
      <c r="H329" s="6"/>
      <c r="I329" s="6" t="e">
        <f>#REF!</f>
        <v>#REF!</v>
      </c>
      <c r="J329" s="6" t="e">
        <f>#REF!</f>
        <v>#REF!</v>
      </c>
      <c r="K329" s="6" t="e">
        <f>#REF!</f>
        <v>#REF!</v>
      </c>
      <c r="L329" s="6" t="e">
        <f>#REF!</f>
        <v>#REF!</v>
      </c>
      <c r="M329" s="6"/>
      <c r="N329" s="1"/>
      <c r="O329" s="1"/>
      <c r="P329" s="6"/>
      <c r="Q329" s="3"/>
      <c r="R329" s="3"/>
      <c r="S329" s="3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10"/>
    </row>
    <row r="330" spans="2:49" ht="20" customHeight="1" thickBot="1">
      <c r="B330" s="1"/>
      <c r="C330" s="1"/>
      <c r="D330" s="1"/>
      <c r="E330" s="1"/>
      <c r="F330" s="1"/>
      <c r="G330" s="3"/>
      <c r="H330" s="6" t="e">
        <f>#REF!</f>
        <v>#REF!</v>
      </c>
      <c r="I330" s="6" t="e">
        <f>#REF!</f>
        <v>#REF!</v>
      </c>
      <c r="J330" s="6"/>
      <c r="K330" s="6" t="e">
        <f>#REF!</f>
        <v>#REF!</v>
      </c>
      <c r="L330" s="6" t="e">
        <f>#REF!</f>
        <v>#REF!</v>
      </c>
      <c r="M330" s="6"/>
      <c r="N330" s="6"/>
      <c r="O330" s="6"/>
      <c r="P330" s="6" t="e">
        <f>#REF!</f>
        <v>#REF!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2:49" ht="20" customHeight="1" thickBot="1">
      <c r="B331" s="11" t="e">
        <f>B333&amp;" vs. "&amp;B336</f>
        <v>#REF!</v>
      </c>
      <c r="C331" s="12" t="e">
        <f>"p = "&amp;FIXED(C345,6)</f>
        <v>#REF!</v>
      </c>
      <c r="D331" s="1"/>
      <c r="E331" s="6"/>
      <c r="F331" s="6"/>
      <c r="G331" s="1"/>
      <c r="H331" s="6" t="e">
        <f>#REF!</f>
        <v>#REF!</v>
      </c>
      <c r="I331" s="6"/>
      <c r="J331" s="6" t="e">
        <f t="shared" si="21"/>
        <v>#REF!</v>
      </c>
      <c r="K331" s="6"/>
      <c r="L331" s="6"/>
      <c r="M331" s="6"/>
      <c r="N331" s="6" t="e">
        <f>#REF!</f>
        <v>#REF!</v>
      </c>
      <c r="O331" s="6" t="e">
        <f>#REF!</f>
        <v>#REF!</v>
      </c>
      <c r="P331" s="6" t="e">
        <f>#REF!</f>
        <v>#REF!</v>
      </c>
      <c r="Q331" s="6"/>
      <c r="R331" s="6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2:49" ht="20" customHeight="1">
      <c r="B332" s="1"/>
      <c r="C332" s="1"/>
      <c r="D332" s="3"/>
      <c r="E332" s="6" t="e">
        <f>#REF!</f>
        <v>#REF!</v>
      </c>
      <c r="F332" s="6" t="e">
        <f>#REF!</f>
        <v>#REF!</v>
      </c>
      <c r="G332" s="6"/>
      <c r="H332" s="6"/>
      <c r="I332" s="6" t="e">
        <f>#REF!</f>
        <v>#REF!</v>
      </c>
      <c r="J332" s="6" t="e">
        <f t="shared" si="21"/>
        <v>#REF!</v>
      </c>
      <c r="K332" s="6" t="e">
        <f t="shared" si="21"/>
        <v>#REF!</v>
      </c>
      <c r="L332" s="6" t="e">
        <f t="shared" si="21"/>
        <v>#REF!</v>
      </c>
      <c r="M332" s="6"/>
      <c r="N332" s="6" t="e">
        <f>#REF!</f>
        <v>#REF!</v>
      </c>
      <c r="O332" s="6" t="e">
        <f>#REF!</f>
        <v>#REF!</v>
      </c>
      <c r="P332" s="6"/>
      <c r="Q332" s="6" t="e">
        <f>#REF!</f>
        <v>#REF!</v>
      </c>
      <c r="R332" s="6" t="e">
        <f>#REF!</f>
        <v>#REF!</v>
      </c>
      <c r="S332" s="6" t="e">
        <f>#REF!</f>
        <v>#REF!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4"/>
    </row>
    <row r="333" spans="2:49" ht="20" customHeight="1">
      <c r="B333" s="5" t="e">
        <f>#REF!</f>
        <v>#REF!</v>
      </c>
      <c r="C333" s="6"/>
      <c r="D333" s="1"/>
      <c r="E333" s="6" t="e">
        <f>#REF!</f>
        <v>#REF!</v>
      </c>
      <c r="F333" s="6" t="e">
        <f>#REF!</f>
        <v>#REF!</v>
      </c>
      <c r="G333" s="6" t="e">
        <f>#REF!</f>
        <v>#REF!</v>
      </c>
      <c r="H333" s="6" t="e">
        <f>#REF!</f>
        <v>#REF!</v>
      </c>
      <c r="I333" s="6" t="e">
        <f>#REF!</f>
        <v>#REF!</v>
      </c>
      <c r="J333" s="6" t="e">
        <f t="shared" si="22"/>
        <v>#REF!</v>
      </c>
      <c r="K333" s="6" t="e">
        <f t="shared" si="21"/>
        <v>#REF!</v>
      </c>
      <c r="L333" s="6" t="e">
        <f t="shared" si="21"/>
        <v>#REF!</v>
      </c>
      <c r="M333" s="6"/>
      <c r="N333" s="6"/>
      <c r="O333" s="6"/>
      <c r="P333" s="6" t="e">
        <f>#REF!</f>
        <v>#REF!</v>
      </c>
      <c r="Q333" s="6" t="e">
        <f>#REF!</f>
        <v>#REF!</v>
      </c>
      <c r="R333" s="6" t="e">
        <f>#REF!</f>
        <v>#REF!</v>
      </c>
      <c r="S333" s="6" t="e">
        <f>#REF!</f>
        <v>#REF!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2:49" ht="20" customHeight="1">
      <c r="B334" s="8" t="e">
        <f>#REF!</f>
        <v>#REF!</v>
      </c>
      <c r="C334" s="6" t="e">
        <f>#REF!</f>
        <v>#REF!</v>
      </c>
      <c r="D334" s="6"/>
      <c r="E334" s="6"/>
      <c r="F334" s="6"/>
      <c r="G334" s="6" t="e">
        <f>#REF!</f>
        <v>#REF!</v>
      </c>
      <c r="H334" s="6" t="e">
        <f>#REF!</f>
        <v>#REF!</v>
      </c>
      <c r="I334" s="6"/>
      <c r="J334" s="6" t="e">
        <f t="shared" si="23"/>
        <v>#REF!</v>
      </c>
      <c r="K334" s="6" t="e">
        <f t="shared" si="22"/>
        <v>#REF!</v>
      </c>
      <c r="L334" s="6" t="e">
        <f t="shared" si="22"/>
        <v>#REF!</v>
      </c>
      <c r="M334" s="6"/>
      <c r="N334" s="6" t="e">
        <f>#REF!</f>
        <v>#REF!</v>
      </c>
      <c r="O334" s="6" t="e">
        <f>#REF!</f>
        <v>#REF!</v>
      </c>
      <c r="P334" s="6" t="e">
        <f>#REF!</f>
        <v>#REF!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7"/>
    </row>
    <row r="335" spans="2:49" ht="20" customHeight="1">
      <c r="B335" s="8" t="e">
        <f>#REF!</f>
        <v>#REF!</v>
      </c>
      <c r="C335" s="6" t="e">
        <f>#REF!</f>
        <v>#REF!</v>
      </c>
      <c r="D335" s="6" t="e">
        <f>#REF!</f>
        <v>#REF!</v>
      </c>
      <c r="E335" s="6" t="e">
        <f>#REF!</f>
        <v>#REF!</v>
      </c>
      <c r="F335" s="6" t="e">
        <f>#REF!</f>
        <v>#REF!</v>
      </c>
      <c r="G335" s="6"/>
      <c r="H335" s="6"/>
      <c r="I335" s="6" t="e">
        <f t="shared" si="21"/>
        <v>#REF!</v>
      </c>
      <c r="J335" s="6"/>
      <c r="K335" s="6" t="e">
        <f t="shared" si="23"/>
        <v>#REF!</v>
      </c>
      <c r="L335" s="6" t="e">
        <f t="shared" si="23"/>
        <v>#REF!</v>
      </c>
      <c r="M335" s="6"/>
      <c r="N335" s="6" t="e">
        <f>#REF!</f>
        <v>#REF!</v>
      </c>
      <c r="O335" s="6" t="e">
        <f>#REF!</f>
        <v>#REF!</v>
      </c>
      <c r="P335" s="6"/>
      <c r="Q335" s="6" t="e">
        <f>#REF!</f>
        <v>#REF!</v>
      </c>
      <c r="R335" s="6" t="e">
        <f>#REF!</f>
        <v>#REF!</v>
      </c>
      <c r="S335" s="6" t="e">
        <f>#REF!</f>
        <v>#REF!</v>
      </c>
      <c r="T335" s="6" t="e">
        <f>#REF!</f>
        <v>#REF!</v>
      </c>
      <c r="U335" s="6" t="e">
        <f>#REF!</f>
        <v>#REF!</v>
      </c>
      <c r="V335" s="6" t="e">
        <f>#REF!</f>
        <v>#REF!</v>
      </c>
      <c r="W335" s="6" t="e">
        <f>#REF!</f>
        <v>#REF!</v>
      </c>
      <c r="X335" s="6" t="e">
        <f>#REF!</f>
        <v>#REF!</v>
      </c>
      <c r="Y335" s="6" t="e">
        <f>#REF!</f>
        <v>#REF!</v>
      </c>
      <c r="Z335" s="6" t="e">
        <f>#REF!</f>
        <v>#REF!</v>
      </c>
      <c r="AA335" s="6" t="e">
        <f>#REF!</f>
        <v>#REF!</v>
      </c>
      <c r="AB335" s="6" t="e">
        <f>#REF!</f>
        <v>#REF!</v>
      </c>
      <c r="AC335" s="6" t="e">
        <f>#REF!</f>
        <v>#REF!</v>
      </c>
      <c r="AD335" s="6" t="e">
        <f>#REF!</f>
        <v>#REF!</v>
      </c>
      <c r="AE335" s="6" t="e">
        <f>#REF!</f>
        <v>#REF!</v>
      </c>
      <c r="AF335" s="6" t="e">
        <f>#REF!</f>
        <v>#REF!</v>
      </c>
      <c r="AG335" s="6" t="e">
        <f>#REF!</f>
        <v>#REF!</v>
      </c>
      <c r="AH335" s="6" t="e">
        <f>#REF!</f>
        <v>#REF!</v>
      </c>
      <c r="AI335" s="6" t="e">
        <f>#REF!</f>
        <v>#REF!</v>
      </c>
      <c r="AJ335" s="6" t="e">
        <f>#REF!</f>
        <v>#REF!</v>
      </c>
      <c r="AK335" s="6" t="e">
        <f>#REF!</f>
        <v>#REF!</v>
      </c>
      <c r="AL335" s="6" t="e">
        <f>#REF!</f>
        <v>#REF!</v>
      </c>
      <c r="AM335" s="6" t="e">
        <f>#REF!</f>
        <v>#REF!</v>
      </c>
      <c r="AN335" s="6" t="e">
        <f>#REF!</f>
        <v>#REF!</v>
      </c>
      <c r="AO335" s="6" t="e">
        <f>#REF!</f>
        <v>#REF!</v>
      </c>
      <c r="AP335" s="6" t="e">
        <f>#REF!</f>
        <v>#REF!</v>
      </c>
      <c r="AQ335" s="6" t="e">
        <f>#REF!</f>
        <v>#REF!</v>
      </c>
      <c r="AR335" s="6" t="e">
        <f>#REF!</f>
        <v>#REF!</v>
      </c>
      <c r="AS335" s="6" t="e">
        <f>#REF!</f>
        <v>#REF!</v>
      </c>
      <c r="AT335" s="6" t="e">
        <f>#REF!</f>
        <v>#REF!</v>
      </c>
      <c r="AU335" s="6" t="e">
        <f>#REF!</f>
        <v>#REF!</v>
      </c>
      <c r="AV335" s="6" t="e">
        <f>#REF!</f>
        <v>#REF!</v>
      </c>
      <c r="AW335" s="7" t="e">
        <f>#REF!</f>
        <v>#REF!</v>
      </c>
    </row>
    <row r="336" spans="2:49" ht="20" customHeight="1" thickBot="1">
      <c r="B336" s="5" t="e">
        <f>#REF!</f>
        <v>#REF!</v>
      </c>
      <c r="C336" s="6"/>
      <c r="D336" s="6" t="e">
        <f>#REF!</f>
        <v>#REF!</v>
      </c>
      <c r="E336" s="6" t="e">
        <f>#REF!</f>
        <v>#REF!</v>
      </c>
      <c r="F336" s="6" t="e">
        <f>#REF!</f>
        <v>#REF!</v>
      </c>
      <c r="G336" s="6" t="e">
        <f>#REF!</f>
        <v>#REF!</v>
      </c>
      <c r="H336" s="6" t="e">
        <f t="shared" si="21"/>
        <v>#REF!</v>
      </c>
      <c r="I336" s="6" t="e">
        <f t="shared" si="21"/>
        <v>#REF!</v>
      </c>
      <c r="J336" s="9"/>
      <c r="K336" s="6"/>
      <c r="L336" s="6"/>
      <c r="M336" s="9"/>
      <c r="N336" s="6"/>
      <c r="O336" s="6"/>
      <c r="P336" s="6" t="e">
        <f t="shared" ref="E336:AW359" si="24">P330+P333</f>
        <v>#REF!</v>
      </c>
      <c r="Q336" s="6" t="e">
        <f>#REF!</f>
        <v>#REF!</v>
      </c>
      <c r="R336" s="6" t="e">
        <f>#REF!</f>
        <v>#REF!</v>
      </c>
      <c r="S336" s="6" t="e">
        <f>#REF!</f>
        <v>#REF!</v>
      </c>
      <c r="T336" s="6" t="e">
        <f>#REF!</f>
        <v>#REF!</v>
      </c>
      <c r="U336" s="6" t="e">
        <f>#REF!</f>
        <v>#REF!</v>
      </c>
      <c r="V336" s="6" t="e">
        <f>#REF!</f>
        <v>#REF!</v>
      </c>
      <c r="W336" s="6" t="e">
        <f>#REF!</f>
        <v>#REF!</v>
      </c>
      <c r="X336" s="6" t="e">
        <f>#REF!</f>
        <v>#REF!</v>
      </c>
      <c r="Y336" s="6" t="e">
        <f>#REF!</f>
        <v>#REF!</v>
      </c>
      <c r="Z336" s="6" t="e">
        <f>#REF!</f>
        <v>#REF!</v>
      </c>
      <c r="AA336" s="6" t="e">
        <f>#REF!</f>
        <v>#REF!</v>
      </c>
      <c r="AB336" s="6" t="e">
        <f>#REF!</f>
        <v>#REF!</v>
      </c>
      <c r="AC336" s="6" t="e">
        <f>#REF!</f>
        <v>#REF!</v>
      </c>
      <c r="AD336" s="6" t="e">
        <f>#REF!</f>
        <v>#REF!</v>
      </c>
      <c r="AE336" s="6" t="e">
        <f>#REF!</f>
        <v>#REF!</v>
      </c>
      <c r="AF336" s="6" t="e">
        <f>#REF!</f>
        <v>#REF!</v>
      </c>
      <c r="AG336" s="6" t="e">
        <f>#REF!</f>
        <v>#REF!</v>
      </c>
      <c r="AH336" s="6" t="e">
        <f>#REF!</f>
        <v>#REF!</v>
      </c>
      <c r="AI336" s="6" t="e">
        <f>#REF!</f>
        <v>#REF!</v>
      </c>
      <c r="AJ336" s="6" t="e">
        <f>#REF!</f>
        <v>#REF!</v>
      </c>
      <c r="AK336" s="6" t="e">
        <f>#REF!</f>
        <v>#REF!</v>
      </c>
      <c r="AL336" s="6" t="e">
        <f>#REF!</f>
        <v>#REF!</v>
      </c>
      <c r="AM336" s="6" t="e">
        <f>#REF!</f>
        <v>#REF!</v>
      </c>
      <c r="AN336" s="6" t="e">
        <f>#REF!</f>
        <v>#REF!</v>
      </c>
      <c r="AO336" s="6" t="e">
        <f>#REF!</f>
        <v>#REF!</v>
      </c>
      <c r="AP336" s="6" t="e">
        <f>#REF!</f>
        <v>#REF!</v>
      </c>
      <c r="AQ336" s="6" t="e">
        <f>#REF!</f>
        <v>#REF!</v>
      </c>
      <c r="AR336" s="6" t="e">
        <f>#REF!</f>
        <v>#REF!</v>
      </c>
      <c r="AS336" s="6" t="e">
        <f>#REF!</f>
        <v>#REF!</v>
      </c>
      <c r="AT336" s="6" t="e">
        <f>#REF!</f>
        <v>#REF!</v>
      </c>
      <c r="AU336" s="6" t="e">
        <f>#REF!</f>
        <v>#REF!</v>
      </c>
      <c r="AV336" s="6" t="e">
        <f>#REF!</f>
        <v>#REF!</v>
      </c>
      <c r="AW336" s="7" t="e">
        <f>#REF!</f>
        <v>#REF!</v>
      </c>
    </row>
    <row r="337" spans="2:49" ht="20" customHeight="1" thickBot="1">
      <c r="B337" s="8" t="e">
        <f>#REF!</f>
        <v>#REF!</v>
      </c>
      <c r="C337" s="6" t="e">
        <f>#REF!</f>
        <v>#REF!</v>
      </c>
      <c r="D337" s="6"/>
      <c r="E337" s="6"/>
      <c r="F337" s="6"/>
      <c r="G337" s="6" t="e">
        <f>#REF!</f>
        <v>#REF!</v>
      </c>
      <c r="H337" s="6" t="e">
        <f t="shared" si="21"/>
        <v>#REF!</v>
      </c>
      <c r="I337" s="6" t="e">
        <f t="shared" si="22"/>
        <v>#REF!</v>
      </c>
      <c r="J337" s="1"/>
      <c r="K337" s="9"/>
      <c r="L337" s="9"/>
      <c r="M337" s="1"/>
      <c r="N337" s="6" t="e">
        <f t="shared" si="21"/>
        <v>#REF!</v>
      </c>
      <c r="O337" s="6" t="e">
        <f t="shared" si="21"/>
        <v>#REF!</v>
      </c>
      <c r="P337" s="6" t="e">
        <f t="shared" si="24"/>
        <v>#REF!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7"/>
    </row>
    <row r="338" spans="2:49" ht="20" customHeight="1" thickBot="1">
      <c r="B338" s="8" t="e">
        <f>#REF!</f>
        <v>#REF!</v>
      </c>
      <c r="C338" s="6" t="e">
        <f>#REF!</f>
        <v>#REF!</v>
      </c>
      <c r="D338" s="6" t="e">
        <f>#REF!</f>
        <v>#REF!</v>
      </c>
      <c r="E338" s="6" t="e">
        <f t="shared" si="21"/>
        <v>#REF!</v>
      </c>
      <c r="F338" s="6" t="e">
        <f t="shared" si="21"/>
        <v>#REF!</v>
      </c>
      <c r="G338" s="6"/>
      <c r="H338" s="6" t="e">
        <f t="shared" si="22"/>
        <v>#REF!</v>
      </c>
      <c r="I338" s="6" t="e">
        <f t="shared" si="23"/>
        <v>#REF!</v>
      </c>
      <c r="J338" s="1"/>
      <c r="K338" s="1"/>
      <c r="L338" s="1"/>
      <c r="M338" s="1"/>
      <c r="N338" s="6" t="e">
        <f t="shared" si="21"/>
        <v>#REF!</v>
      </c>
      <c r="O338" s="6" t="e">
        <f t="shared" si="21"/>
        <v>#REF!</v>
      </c>
      <c r="P338" s="6" t="e">
        <f t="shared" ref="E338:AW360" si="25">IF(P336&gt;0, P337*(P330/P336),"")</f>
        <v>#REF!</v>
      </c>
      <c r="Q338" s="6" t="e">
        <f t="shared" si="24"/>
        <v>#REF!</v>
      </c>
      <c r="R338" s="6" t="e">
        <f t="shared" si="24"/>
        <v>#REF!</v>
      </c>
      <c r="S338" s="6" t="e">
        <f t="shared" si="24"/>
        <v>#REF!</v>
      </c>
      <c r="T338" s="6" t="e">
        <f>#REF!</f>
        <v>#REF!</v>
      </c>
      <c r="U338" s="6" t="e">
        <f>#REF!</f>
        <v>#REF!</v>
      </c>
      <c r="V338" s="6" t="e">
        <f>#REF!</f>
        <v>#REF!</v>
      </c>
      <c r="W338" s="6" t="e">
        <f>#REF!</f>
        <v>#REF!</v>
      </c>
      <c r="X338" s="6" t="e">
        <f>#REF!</f>
        <v>#REF!</v>
      </c>
      <c r="Y338" s="6" t="e">
        <f>#REF!</f>
        <v>#REF!</v>
      </c>
      <c r="Z338" s="6" t="e">
        <f>#REF!</f>
        <v>#REF!</v>
      </c>
      <c r="AA338" s="6" t="e">
        <f>#REF!</f>
        <v>#REF!</v>
      </c>
      <c r="AB338" s="6" t="e">
        <f>#REF!</f>
        <v>#REF!</v>
      </c>
      <c r="AC338" s="6" t="e">
        <f>#REF!</f>
        <v>#REF!</v>
      </c>
      <c r="AD338" s="6" t="e">
        <f>#REF!</f>
        <v>#REF!</v>
      </c>
      <c r="AE338" s="6" t="e">
        <f>#REF!</f>
        <v>#REF!</v>
      </c>
      <c r="AF338" s="6" t="e">
        <f>#REF!</f>
        <v>#REF!</v>
      </c>
      <c r="AG338" s="6" t="e">
        <f>#REF!</f>
        <v>#REF!</v>
      </c>
      <c r="AH338" s="6" t="e">
        <f>#REF!</f>
        <v>#REF!</v>
      </c>
      <c r="AI338" s="6" t="e">
        <f>#REF!</f>
        <v>#REF!</v>
      </c>
      <c r="AJ338" s="6" t="e">
        <f>#REF!</f>
        <v>#REF!</v>
      </c>
      <c r="AK338" s="6" t="e">
        <f>#REF!</f>
        <v>#REF!</v>
      </c>
      <c r="AL338" s="6" t="e">
        <f>#REF!</f>
        <v>#REF!</v>
      </c>
      <c r="AM338" s="6" t="e">
        <f>#REF!</f>
        <v>#REF!</v>
      </c>
      <c r="AN338" s="6" t="e">
        <f>#REF!</f>
        <v>#REF!</v>
      </c>
      <c r="AO338" s="6" t="e">
        <f>#REF!</f>
        <v>#REF!</v>
      </c>
      <c r="AP338" s="6" t="e">
        <f>#REF!</f>
        <v>#REF!</v>
      </c>
      <c r="AQ338" s="6" t="e">
        <f>#REF!</f>
        <v>#REF!</v>
      </c>
      <c r="AR338" s="6" t="e">
        <f>#REF!</f>
        <v>#REF!</v>
      </c>
      <c r="AS338" s="6" t="e">
        <f>#REF!</f>
        <v>#REF!</v>
      </c>
      <c r="AT338" s="6" t="e">
        <f>#REF!</f>
        <v>#REF!</v>
      </c>
      <c r="AU338" s="6" t="e">
        <f>#REF!</f>
        <v>#REF!</v>
      </c>
      <c r="AV338" s="6" t="e">
        <f>#REF!</f>
        <v>#REF!</v>
      </c>
      <c r="AW338" s="7" t="e">
        <f>#REF!</f>
        <v>#REF!</v>
      </c>
    </row>
    <row r="339" spans="2:49" ht="20" customHeight="1" thickBot="1">
      <c r="B339" s="5" t="s">
        <v>29</v>
      </c>
      <c r="C339" s="6"/>
      <c r="D339" s="6" t="e">
        <f>#REF!</f>
        <v>#REF!</v>
      </c>
      <c r="E339" s="6" t="e">
        <f t="shared" si="21"/>
        <v>#REF!</v>
      </c>
      <c r="F339" s="6" t="e">
        <f t="shared" si="21"/>
        <v>#REF!</v>
      </c>
      <c r="G339" s="6" t="e">
        <f t="shared" si="21"/>
        <v>#REF!</v>
      </c>
      <c r="H339" s="6" t="e">
        <f t="shared" si="23"/>
        <v>#REF!</v>
      </c>
      <c r="I339" s="6"/>
      <c r="J339" s="3"/>
      <c r="K339" s="1"/>
      <c r="L339" s="1"/>
      <c r="M339" s="3"/>
      <c r="N339" s="6" t="e">
        <f t="shared" si="22"/>
        <v>#REF!</v>
      </c>
      <c r="O339" s="6" t="e">
        <f t="shared" si="22"/>
        <v>#REF!</v>
      </c>
      <c r="P339" s="6" t="e">
        <f t="shared" ref="E339:AW361" si="26">IF(P336&gt;0, IF((P336-1)=0,"", ( P337*(P330/P336)*(1-(P330/P336))*(P336-P337))/(P336-1)), "")</f>
        <v>#REF!</v>
      </c>
      <c r="Q339" s="6" t="e">
        <f t="shared" si="24"/>
        <v>#REF!</v>
      </c>
      <c r="R339" s="6" t="e">
        <f t="shared" si="24"/>
        <v>#REF!</v>
      </c>
      <c r="S339" s="6" t="e">
        <f t="shared" si="24"/>
        <v>#REF!</v>
      </c>
      <c r="T339" s="6" t="e">
        <f>#REF!</f>
        <v>#REF!</v>
      </c>
      <c r="U339" s="6" t="e">
        <f>#REF!</f>
        <v>#REF!</v>
      </c>
      <c r="V339" s="6" t="e">
        <f>#REF!</f>
        <v>#REF!</v>
      </c>
      <c r="W339" s="6" t="e">
        <f>#REF!</f>
        <v>#REF!</v>
      </c>
      <c r="X339" s="6" t="e">
        <f>#REF!</f>
        <v>#REF!</v>
      </c>
      <c r="Y339" s="6" t="e">
        <f>#REF!</f>
        <v>#REF!</v>
      </c>
      <c r="Z339" s="6" t="e">
        <f>#REF!</f>
        <v>#REF!</v>
      </c>
      <c r="AA339" s="6" t="e">
        <f>#REF!</f>
        <v>#REF!</v>
      </c>
      <c r="AB339" s="6" t="e">
        <f>#REF!</f>
        <v>#REF!</v>
      </c>
      <c r="AC339" s="6" t="e">
        <f>#REF!</f>
        <v>#REF!</v>
      </c>
      <c r="AD339" s="6" t="e">
        <f>#REF!</f>
        <v>#REF!</v>
      </c>
      <c r="AE339" s="6" t="e">
        <f>#REF!</f>
        <v>#REF!</v>
      </c>
      <c r="AF339" s="6" t="e">
        <f>#REF!</f>
        <v>#REF!</v>
      </c>
      <c r="AG339" s="6" t="e">
        <f>#REF!</f>
        <v>#REF!</v>
      </c>
      <c r="AH339" s="6" t="e">
        <f>#REF!</f>
        <v>#REF!</v>
      </c>
      <c r="AI339" s="6" t="e">
        <f>#REF!</f>
        <v>#REF!</v>
      </c>
      <c r="AJ339" s="6" t="e">
        <f>#REF!</f>
        <v>#REF!</v>
      </c>
      <c r="AK339" s="6" t="e">
        <f>#REF!</f>
        <v>#REF!</v>
      </c>
      <c r="AL339" s="6" t="e">
        <f>#REF!</f>
        <v>#REF!</v>
      </c>
      <c r="AM339" s="6" t="e">
        <f>#REF!</f>
        <v>#REF!</v>
      </c>
      <c r="AN339" s="6" t="e">
        <f>#REF!</f>
        <v>#REF!</v>
      </c>
      <c r="AO339" s="6" t="e">
        <f>#REF!</f>
        <v>#REF!</v>
      </c>
      <c r="AP339" s="6" t="e">
        <f>#REF!</f>
        <v>#REF!</v>
      </c>
      <c r="AQ339" s="6" t="e">
        <f>#REF!</f>
        <v>#REF!</v>
      </c>
      <c r="AR339" s="6" t="e">
        <f>#REF!</f>
        <v>#REF!</v>
      </c>
      <c r="AS339" s="6" t="e">
        <f>#REF!</f>
        <v>#REF!</v>
      </c>
      <c r="AT339" s="6" t="e">
        <f>#REF!</f>
        <v>#REF!</v>
      </c>
      <c r="AU339" s="6" t="e">
        <f>#REF!</f>
        <v>#REF!</v>
      </c>
      <c r="AV339" s="6" t="e">
        <f>#REF!</f>
        <v>#REF!</v>
      </c>
      <c r="AW339" s="7" t="e">
        <f>#REF!</f>
        <v>#REF!</v>
      </c>
    </row>
    <row r="340" spans="2:49" ht="20" customHeight="1" thickBot="1">
      <c r="B340" s="8" t="s">
        <v>30</v>
      </c>
      <c r="C340" s="6"/>
      <c r="D340" s="6"/>
      <c r="E340" s="6" t="e">
        <f t="shared" si="22"/>
        <v>#REF!</v>
      </c>
      <c r="F340" s="6" t="e">
        <f t="shared" si="22"/>
        <v>#REF!</v>
      </c>
      <c r="G340" s="6" t="e">
        <f t="shared" si="21"/>
        <v>#REF!</v>
      </c>
      <c r="H340" s="6"/>
      <c r="I340" s="9"/>
      <c r="J340" s="1"/>
      <c r="K340" s="3"/>
      <c r="L340" s="3"/>
      <c r="M340" s="1"/>
      <c r="N340" s="6" t="e">
        <f t="shared" si="23"/>
        <v>#REF!</v>
      </c>
      <c r="O340" s="6" t="e">
        <f t="shared" si="23"/>
        <v>#REF!</v>
      </c>
      <c r="P340" s="6"/>
      <c r="Q340" s="6" t="e">
        <f t="shared" si="25"/>
        <v>#REF!</v>
      </c>
      <c r="R340" s="6" t="e">
        <f t="shared" si="25"/>
        <v>#REF!</v>
      </c>
      <c r="S340" s="6" t="e">
        <f t="shared" si="25"/>
        <v>#REF!</v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7"/>
    </row>
    <row r="341" spans="2:49" ht="20" customHeight="1" thickBot="1">
      <c r="B341" s="8" t="s">
        <v>31</v>
      </c>
      <c r="C341" s="6"/>
      <c r="D341" s="6" t="e">
        <f t="shared" si="21"/>
        <v>#REF!</v>
      </c>
      <c r="E341" s="6" t="e">
        <f t="shared" si="23"/>
        <v>#REF!</v>
      </c>
      <c r="F341" s="6" t="e">
        <f t="shared" si="23"/>
        <v>#REF!</v>
      </c>
      <c r="G341" s="6" t="e">
        <f t="shared" si="22"/>
        <v>#REF!</v>
      </c>
      <c r="H341" s="9"/>
      <c r="I341" s="1"/>
      <c r="J341" s="6"/>
      <c r="K341" s="1"/>
      <c r="L341" s="1"/>
      <c r="M341" s="6"/>
      <c r="N341" s="6"/>
      <c r="O341" s="6"/>
      <c r="P341" s="9"/>
      <c r="Q341" s="6" t="e">
        <f t="shared" si="26"/>
        <v>#REF!</v>
      </c>
      <c r="R341" s="6" t="e">
        <f t="shared" si="26"/>
        <v>#REF!</v>
      </c>
      <c r="S341" s="6" t="e">
        <f t="shared" si="26"/>
        <v>#REF!</v>
      </c>
      <c r="T341" s="6" t="e">
        <f t="shared" si="21"/>
        <v>#REF!</v>
      </c>
      <c r="U341" s="6" t="e">
        <f t="shared" si="21"/>
        <v>#REF!</v>
      </c>
      <c r="V341" s="6" t="e">
        <f t="shared" si="21"/>
        <v>#REF!</v>
      </c>
      <c r="W341" s="6" t="e">
        <f t="shared" si="21"/>
        <v>#REF!</v>
      </c>
      <c r="X341" s="6" t="e">
        <f t="shared" si="21"/>
        <v>#REF!</v>
      </c>
      <c r="Y341" s="6" t="e">
        <f t="shared" si="21"/>
        <v>#REF!</v>
      </c>
      <c r="Z341" s="6" t="e">
        <f t="shared" si="21"/>
        <v>#REF!</v>
      </c>
      <c r="AA341" s="6" t="e">
        <f t="shared" si="21"/>
        <v>#REF!</v>
      </c>
      <c r="AB341" s="6" t="e">
        <f t="shared" si="21"/>
        <v>#REF!</v>
      </c>
      <c r="AC341" s="6" t="e">
        <f t="shared" si="21"/>
        <v>#REF!</v>
      </c>
      <c r="AD341" s="6" t="e">
        <f t="shared" si="21"/>
        <v>#REF!</v>
      </c>
      <c r="AE341" s="6" t="e">
        <f t="shared" si="21"/>
        <v>#REF!</v>
      </c>
      <c r="AF341" s="6" t="e">
        <f t="shared" si="21"/>
        <v>#REF!</v>
      </c>
      <c r="AG341" s="6" t="e">
        <f t="shared" si="21"/>
        <v>#REF!</v>
      </c>
      <c r="AH341" s="6" t="e">
        <f t="shared" si="21"/>
        <v>#REF!</v>
      </c>
      <c r="AI341" s="6" t="e">
        <f t="shared" si="21"/>
        <v>#REF!</v>
      </c>
      <c r="AJ341" s="6" t="e">
        <f t="shared" si="21"/>
        <v>#REF!</v>
      </c>
      <c r="AK341" s="6" t="e">
        <f t="shared" si="21"/>
        <v>#REF!</v>
      </c>
      <c r="AL341" s="6" t="e">
        <f t="shared" si="21"/>
        <v>#REF!</v>
      </c>
      <c r="AM341" s="6" t="e">
        <f t="shared" si="21"/>
        <v>#REF!</v>
      </c>
      <c r="AN341" s="6" t="e">
        <f t="shared" si="21"/>
        <v>#REF!</v>
      </c>
      <c r="AO341" s="6" t="e">
        <f t="shared" si="21"/>
        <v>#REF!</v>
      </c>
      <c r="AP341" s="6" t="e">
        <f t="shared" si="21"/>
        <v>#REF!</v>
      </c>
      <c r="AQ341" s="6" t="e">
        <f t="shared" si="21"/>
        <v>#REF!</v>
      </c>
      <c r="AR341" s="6" t="e">
        <f t="shared" si="21"/>
        <v>#REF!</v>
      </c>
      <c r="AS341" s="6" t="e">
        <f t="shared" si="21"/>
        <v>#REF!</v>
      </c>
      <c r="AT341" s="6" t="e">
        <f t="shared" si="21"/>
        <v>#REF!</v>
      </c>
      <c r="AU341" s="6" t="e">
        <f t="shared" si="21"/>
        <v>#REF!</v>
      </c>
      <c r="AV341" s="6" t="e">
        <f t="shared" si="21"/>
        <v>#REF!</v>
      </c>
      <c r="AW341" s="7" t="e">
        <f t="shared" si="21"/>
        <v>#REF!</v>
      </c>
    </row>
    <row r="342" spans="2:49" ht="20" customHeight="1" thickBot="1">
      <c r="B342" s="8" t="s">
        <v>34</v>
      </c>
      <c r="C342" s="6"/>
      <c r="D342" s="6" t="e">
        <f t="shared" si="21"/>
        <v>#REF!</v>
      </c>
      <c r="E342" s="6"/>
      <c r="F342" s="6"/>
      <c r="G342" s="6" t="e">
        <f t="shared" si="23"/>
        <v>#REF!</v>
      </c>
      <c r="H342" s="1"/>
      <c r="I342" s="1"/>
      <c r="J342" s="6" t="e">
        <f>#REF!</f>
        <v>#REF!</v>
      </c>
      <c r="K342" s="6"/>
      <c r="L342" s="6"/>
      <c r="M342" s="6"/>
      <c r="N342" s="9"/>
      <c r="O342" s="9"/>
      <c r="P342" s="1"/>
      <c r="Q342" s="6"/>
      <c r="R342" s="6"/>
      <c r="S342" s="6"/>
      <c r="T342" s="6" t="e">
        <f t="shared" si="21"/>
        <v>#REF!</v>
      </c>
      <c r="U342" s="6" t="e">
        <f t="shared" si="21"/>
        <v>#REF!</v>
      </c>
      <c r="V342" s="6" t="e">
        <f t="shared" si="21"/>
        <v>#REF!</v>
      </c>
      <c r="W342" s="6" t="e">
        <f t="shared" si="21"/>
        <v>#REF!</v>
      </c>
      <c r="X342" s="6" t="e">
        <f t="shared" si="21"/>
        <v>#REF!</v>
      </c>
      <c r="Y342" s="6" t="e">
        <f t="shared" si="21"/>
        <v>#REF!</v>
      </c>
      <c r="Z342" s="6" t="e">
        <f t="shared" si="21"/>
        <v>#REF!</v>
      </c>
      <c r="AA342" s="6" t="e">
        <f t="shared" si="21"/>
        <v>#REF!</v>
      </c>
      <c r="AB342" s="6" t="e">
        <f t="shared" si="21"/>
        <v>#REF!</v>
      </c>
      <c r="AC342" s="6" t="e">
        <f t="shared" si="21"/>
        <v>#REF!</v>
      </c>
      <c r="AD342" s="6" t="e">
        <f t="shared" si="21"/>
        <v>#REF!</v>
      </c>
      <c r="AE342" s="6" t="e">
        <f t="shared" si="21"/>
        <v>#REF!</v>
      </c>
      <c r="AF342" s="6" t="e">
        <f t="shared" si="21"/>
        <v>#REF!</v>
      </c>
      <c r="AG342" s="6" t="e">
        <f t="shared" si="21"/>
        <v>#REF!</v>
      </c>
      <c r="AH342" s="6" t="e">
        <f t="shared" si="21"/>
        <v>#REF!</v>
      </c>
      <c r="AI342" s="6" t="e">
        <f t="shared" si="21"/>
        <v>#REF!</v>
      </c>
      <c r="AJ342" s="6" t="e">
        <f t="shared" si="21"/>
        <v>#REF!</v>
      </c>
      <c r="AK342" s="6" t="e">
        <f t="shared" si="21"/>
        <v>#REF!</v>
      </c>
      <c r="AL342" s="6" t="e">
        <f t="shared" si="21"/>
        <v>#REF!</v>
      </c>
      <c r="AM342" s="6" t="e">
        <f t="shared" si="21"/>
        <v>#REF!</v>
      </c>
      <c r="AN342" s="6" t="e">
        <f t="shared" si="21"/>
        <v>#REF!</v>
      </c>
      <c r="AO342" s="6" t="e">
        <f t="shared" si="21"/>
        <v>#REF!</v>
      </c>
      <c r="AP342" s="6" t="e">
        <f t="shared" si="21"/>
        <v>#REF!</v>
      </c>
      <c r="AQ342" s="6" t="e">
        <f t="shared" si="21"/>
        <v>#REF!</v>
      </c>
      <c r="AR342" s="6" t="e">
        <f t="shared" si="21"/>
        <v>#REF!</v>
      </c>
      <c r="AS342" s="6" t="e">
        <f t="shared" si="21"/>
        <v>#REF!</v>
      </c>
      <c r="AT342" s="6" t="e">
        <f t="shared" si="21"/>
        <v>#REF!</v>
      </c>
      <c r="AU342" s="6" t="e">
        <f t="shared" si="21"/>
        <v>#REF!</v>
      </c>
      <c r="AV342" s="6" t="e">
        <f t="shared" si="21"/>
        <v>#REF!</v>
      </c>
      <c r="AW342" s="7" t="e">
        <f t="shared" si="21"/>
        <v>#REF!</v>
      </c>
    </row>
    <row r="343" spans="2:49" ht="20" customHeight="1" thickBot="1">
      <c r="B343" s="8" t="s">
        <v>35</v>
      </c>
      <c r="C343" s="6"/>
      <c r="D343" s="6" t="e">
        <f t="shared" si="22"/>
        <v>#REF!</v>
      </c>
      <c r="E343" s="9"/>
      <c r="F343" s="9"/>
      <c r="G343" s="6"/>
      <c r="H343" s="1"/>
      <c r="I343" s="3"/>
      <c r="J343" s="6" t="e">
        <f>#REF!</f>
        <v>#REF!</v>
      </c>
      <c r="K343" s="6" t="e">
        <f>#REF!</f>
        <v>#REF!</v>
      </c>
      <c r="L343" s="6" t="e">
        <f>#REF!</f>
        <v>#REF!</v>
      </c>
      <c r="M343" s="6"/>
      <c r="N343" s="1"/>
      <c r="O343" s="1"/>
      <c r="P343" s="1"/>
      <c r="Q343" s="9"/>
      <c r="R343" s="9"/>
      <c r="S343" s="9"/>
      <c r="T343" s="6" t="e">
        <f t="shared" si="22"/>
        <v>#REF!</v>
      </c>
      <c r="U343" s="6" t="e">
        <f t="shared" si="22"/>
        <v>#REF!</v>
      </c>
      <c r="V343" s="6" t="e">
        <f t="shared" si="22"/>
        <v>#REF!</v>
      </c>
      <c r="W343" s="6" t="e">
        <f t="shared" si="22"/>
        <v>#REF!</v>
      </c>
      <c r="X343" s="6" t="e">
        <f t="shared" si="22"/>
        <v>#REF!</v>
      </c>
      <c r="Y343" s="6" t="e">
        <f t="shared" si="22"/>
        <v>#REF!</v>
      </c>
      <c r="Z343" s="6" t="e">
        <f t="shared" si="22"/>
        <v>#REF!</v>
      </c>
      <c r="AA343" s="6" t="e">
        <f t="shared" si="22"/>
        <v>#REF!</v>
      </c>
      <c r="AB343" s="6" t="e">
        <f t="shared" si="22"/>
        <v>#REF!</v>
      </c>
      <c r="AC343" s="6" t="e">
        <f t="shared" si="22"/>
        <v>#REF!</v>
      </c>
      <c r="AD343" s="6" t="e">
        <f t="shared" si="22"/>
        <v>#REF!</v>
      </c>
      <c r="AE343" s="6" t="e">
        <f t="shared" si="22"/>
        <v>#REF!</v>
      </c>
      <c r="AF343" s="6" t="e">
        <f t="shared" si="22"/>
        <v>#REF!</v>
      </c>
      <c r="AG343" s="6" t="e">
        <f t="shared" si="22"/>
        <v>#REF!</v>
      </c>
      <c r="AH343" s="6" t="e">
        <f t="shared" si="22"/>
        <v>#REF!</v>
      </c>
      <c r="AI343" s="6" t="e">
        <f t="shared" si="22"/>
        <v>#REF!</v>
      </c>
      <c r="AJ343" s="6" t="e">
        <f t="shared" si="22"/>
        <v>#REF!</v>
      </c>
      <c r="AK343" s="6" t="e">
        <f t="shared" si="22"/>
        <v>#REF!</v>
      </c>
      <c r="AL343" s="6" t="e">
        <f t="shared" si="22"/>
        <v>#REF!</v>
      </c>
      <c r="AM343" s="6" t="e">
        <f t="shared" si="22"/>
        <v>#REF!</v>
      </c>
      <c r="AN343" s="6" t="e">
        <f t="shared" si="22"/>
        <v>#REF!</v>
      </c>
      <c r="AO343" s="6" t="e">
        <f t="shared" si="22"/>
        <v>#REF!</v>
      </c>
      <c r="AP343" s="6" t="e">
        <f t="shared" si="22"/>
        <v>#REF!</v>
      </c>
      <c r="AQ343" s="6" t="e">
        <f t="shared" si="22"/>
        <v>#REF!</v>
      </c>
      <c r="AR343" s="6" t="e">
        <f t="shared" si="22"/>
        <v>#REF!</v>
      </c>
      <c r="AS343" s="6" t="e">
        <f t="shared" si="22"/>
        <v>#REF!</v>
      </c>
      <c r="AT343" s="6" t="e">
        <f t="shared" si="22"/>
        <v>#REF!</v>
      </c>
      <c r="AU343" s="6" t="e">
        <f t="shared" si="22"/>
        <v>#REF!</v>
      </c>
      <c r="AV343" s="6" t="e">
        <f t="shared" si="22"/>
        <v>#REF!</v>
      </c>
      <c r="AW343" s="7" t="e">
        <f t="shared" si="22"/>
        <v>#REF!</v>
      </c>
    </row>
    <row r="344" spans="2:49" ht="20" customHeight="1" thickBot="1">
      <c r="B344" s="8" t="s">
        <v>33</v>
      </c>
      <c r="C344" s="6" t="e">
        <f>(SUM(E336:AW336)-SUM(E343:AW343))^2/SUM(E344:AW344)</f>
        <v>#REF!</v>
      </c>
      <c r="D344" s="6" t="e">
        <f>IF(D341&gt;0, IF((D341-1)=0,"", ( D342*(D335/D341)*(1-(D335/D341))*(D341-D342))/(D341-1)), "")</f>
        <v>#REF!</v>
      </c>
      <c r="E344" s="1"/>
      <c r="F344" s="1"/>
      <c r="G344" s="9"/>
      <c r="H344" s="3"/>
      <c r="I344" s="1"/>
      <c r="J344" s="6"/>
      <c r="K344" s="6" t="e">
        <f>#REF!</f>
        <v>#REF!</v>
      </c>
      <c r="L344" s="6" t="e">
        <f>#REF!</f>
        <v>#REF!</v>
      </c>
      <c r="M344" s="6"/>
      <c r="N344" s="1"/>
      <c r="O344" s="1"/>
      <c r="P344" s="3"/>
      <c r="Q344" s="1"/>
      <c r="R344" s="1"/>
      <c r="S344" s="1"/>
      <c r="T344" s="6" t="e">
        <f t="shared" si="23"/>
        <v>#REF!</v>
      </c>
      <c r="U344" s="6" t="e">
        <f t="shared" si="23"/>
        <v>#REF!</v>
      </c>
      <c r="V344" s="6" t="e">
        <f t="shared" si="23"/>
        <v>#REF!</v>
      </c>
      <c r="W344" s="6" t="e">
        <f t="shared" si="23"/>
        <v>#REF!</v>
      </c>
      <c r="X344" s="6" t="e">
        <f t="shared" si="23"/>
        <v>#REF!</v>
      </c>
      <c r="Y344" s="6" t="e">
        <f t="shared" si="23"/>
        <v>#REF!</v>
      </c>
      <c r="Z344" s="6" t="e">
        <f t="shared" si="23"/>
        <v>#REF!</v>
      </c>
      <c r="AA344" s="6" t="e">
        <f t="shared" si="23"/>
        <v>#REF!</v>
      </c>
      <c r="AB344" s="6" t="e">
        <f t="shared" si="23"/>
        <v>#REF!</v>
      </c>
      <c r="AC344" s="6" t="e">
        <f t="shared" si="23"/>
        <v>#REF!</v>
      </c>
      <c r="AD344" s="6" t="e">
        <f t="shared" si="23"/>
        <v>#REF!</v>
      </c>
      <c r="AE344" s="6" t="e">
        <f t="shared" si="23"/>
        <v>#REF!</v>
      </c>
      <c r="AF344" s="6" t="e">
        <f t="shared" si="23"/>
        <v>#REF!</v>
      </c>
      <c r="AG344" s="6" t="e">
        <f t="shared" si="23"/>
        <v>#REF!</v>
      </c>
      <c r="AH344" s="6" t="e">
        <f t="shared" si="23"/>
        <v>#REF!</v>
      </c>
      <c r="AI344" s="6" t="e">
        <f t="shared" si="23"/>
        <v>#REF!</v>
      </c>
      <c r="AJ344" s="6" t="e">
        <f t="shared" si="23"/>
        <v>#REF!</v>
      </c>
      <c r="AK344" s="6" t="e">
        <f t="shared" si="23"/>
        <v>#REF!</v>
      </c>
      <c r="AL344" s="6" t="e">
        <f t="shared" si="23"/>
        <v>#REF!</v>
      </c>
      <c r="AM344" s="6" t="e">
        <f t="shared" si="23"/>
        <v>#REF!</v>
      </c>
      <c r="AN344" s="6" t="e">
        <f t="shared" si="23"/>
        <v>#REF!</v>
      </c>
      <c r="AO344" s="6" t="e">
        <f t="shared" si="23"/>
        <v>#REF!</v>
      </c>
      <c r="AP344" s="6" t="e">
        <f t="shared" si="23"/>
        <v>#REF!</v>
      </c>
      <c r="AQ344" s="6" t="e">
        <f t="shared" si="23"/>
        <v>#REF!</v>
      </c>
      <c r="AR344" s="6" t="e">
        <f t="shared" si="23"/>
        <v>#REF!</v>
      </c>
      <c r="AS344" s="6" t="e">
        <f t="shared" si="23"/>
        <v>#REF!</v>
      </c>
      <c r="AT344" s="6" t="e">
        <f t="shared" si="23"/>
        <v>#REF!</v>
      </c>
      <c r="AU344" s="6" t="e">
        <f t="shared" si="23"/>
        <v>#REF!</v>
      </c>
      <c r="AV344" s="6" t="e">
        <f t="shared" si="23"/>
        <v>#REF!</v>
      </c>
      <c r="AW344" s="6" t="e">
        <f t="shared" si="23"/>
        <v>#REF!</v>
      </c>
    </row>
    <row r="345" spans="2:49" ht="20" customHeight="1" thickBot="1">
      <c r="B345" s="13" t="s">
        <v>32</v>
      </c>
      <c r="C345" s="14" t="e">
        <f>CHIDIST(C344,1)</f>
        <v>#REF!</v>
      </c>
      <c r="D345" s="6"/>
      <c r="E345" s="1"/>
      <c r="F345" s="1"/>
      <c r="G345" s="1"/>
      <c r="H345" s="1"/>
      <c r="I345" s="6"/>
      <c r="J345" s="6" t="e">
        <f>#REF!</f>
        <v>#REF!</v>
      </c>
      <c r="K345" s="6"/>
      <c r="L345" s="6"/>
      <c r="M345" s="6"/>
      <c r="N345" s="3"/>
      <c r="O345" s="3"/>
      <c r="P345" s="1"/>
      <c r="Q345" s="1"/>
      <c r="R345" s="1"/>
      <c r="S345" s="1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7"/>
    </row>
    <row r="346" spans="2:49" ht="20" customHeight="1" thickBot="1">
      <c r="B346" s="1"/>
      <c r="C346" s="1"/>
      <c r="D346" s="9"/>
      <c r="E346" s="3"/>
      <c r="F346" s="3"/>
      <c r="G346" s="1"/>
      <c r="H346" s="6"/>
      <c r="I346" s="6" t="e">
        <f>#REF!</f>
        <v>#REF!</v>
      </c>
      <c r="J346" s="6" t="e">
        <f>#REF!</f>
        <v>#REF!</v>
      </c>
      <c r="K346" s="6" t="e">
        <f>#REF!</f>
        <v>#REF!</v>
      </c>
      <c r="L346" s="6" t="e">
        <f>#REF!</f>
        <v>#REF!</v>
      </c>
      <c r="M346" s="6"/>
      <c r="N346" s="1"/>
      <c r="O346" s="1"/>
      <c r="P346" s="6"/>
      <c r="Q346" s="3"/>
      <c r="R346" s="3"/>
      <c r="S346" s="3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10"/>
    </row>
    <row r="347" spans="2:49" ht="20" customHeight="1" thickBot="1">
      <c r="B347" s="1"/>
      <c r="C347" s="1"/>
      <c r="D347" s="1"/>
      <c r="E347" s="1"/>
      <c r="F347" s="1"/>
      <c r="G347" s="3"/>
      <c r="H347" s="6" t="e">
        <f>#REF!</f>
        <v>#REF!</v>
      </c>
      <c r="I347" s="6" t="e">
        <f>#REF!</f>
        <v>#REF!</v>
      </c>
      <c r="J347" s="6"/>
      <c r="K347" s="6" t="e">
        <f>#REF!</f>
        <v>#REF!</v>
      </c>
      <c r="L347" s="6" t="e">
        <f>#REF!</f>
        <v>#REF!</v>
      </c>
      <c r="M347" s="6"/>
      <c r="N347" s="6"/>
      <c r="O347" s="6"/>
      <c r="P347" s="6" t="e">
        <f>#REF!</f>
        <v>#REF!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2:49" ht="20" customHeight="1" thickBot="1">
      <c r="B348" s="11" t="e">
        <f>B350&amp;" vs. "&amp;B353</f>
        <v>#REF!</v>
      </c>
      <c r="C348" s="12" t="e">
        <f>"p = "&amp;FIXED(C362,6)</f>
        <v>#REF!</v>
      </c>
      <c r="D348" s="1"/>
      <c r="E348" s="6"/>
      <c r="F348" s="6"/>
      <c r="G348" s="1"/>
      <c r="H348" s="6" t="e">
        <f>#REF!</f>
        <v>#REF!</v>
      </c>
      <c r="I348" s="6"/>
      <c r="J348" s="6" t="e">
        <f t="shared" si="24"/>
        <v>#REF!</v>
      </c>
      <c r="K348" s="6"/>
      <c r="L348" s="6"/>
      <c r="M348" s="6"/>
      <c r="N348" s="6" t="e">
        <f>#REF!</f>
        <v>#REF!</v>
      </c>
      <c r="O348" s="6" t="e">
        <f>#REF!</f>
        <v>#REF!</v>
      </c>
      <c r="P348" s="6" t="e">
        <f>#REF!</f>
        <v>#REF!</v>
      </c>
      <c r="Q348" s="6"/>
      <c r="R348" s="6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2:49" ht="20" customHeight="1">
      <c r="B349" s="1"/>
      <c r="C349" s="1"/>
      <c r="D349" s="3"/>
      <c r="E349" s="6" t="e">
        <f>#REF!</f>
        <v>#REF!</v>
      </c>
      <c r="F349" s="6" t="e">
        <f>#REF!</f>
        <v>#REF!</v>
      </c>
      <c r="G349" s="6"/>
      <c r="H349" s="6"/>
      <c r="I349" s="6" t="e">
        <f>#REF!</f>
        <v>#REF!</v>
      </c>
      <c r="J349" s="6" t="e">
        <f t="shared" si="24"/>
        <v>#REF!</v>
      </c>
      <c r="K349" s="6" t="e">
        <f t="shared" si="24"/>
        <v>#REF!</v>
      </c>
      <c r="L349" s="6" t="e">
        <f t="shared" si="24"/>
        <v>#REF!</v>
      </c>
      <c r="M349" s="6"/>
      <c r="N349" s="6" t="e">
        <f>#REF!</f>
        <v>#REF!</v>
      </c>
      <c r="O349" s="6" t="e">
        <f>#REF!</f>
        <v>#REF!</v>
      </c>
      <c r="P349" s="6"/>
      <c r="Q349" s="6" t="e">
        <f>#REF!</f>
        <v>#REF!</v>
      </c>
      <c r="R349" s="6" t="e">
        <f>#REF!</f>
        <v>#REF!</v>
      </c>
      <c r="S349" s="6" t="e">
        <f>#REF!</f>
        <v>#REF!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4"/>
    </row>
    <row r="350" spans="2:49" ht="20" customHeight="1">
      <c r="B350" s="5" t="e">
        <f>#REF!</f>
        <v>#REF!</v>
      </c>
      <c r="C350" s="6"/>
      <c r="D350" s="1"/>
      <c r="E350" s="6" t="e">
        <f>#REF!</f>
        <v>#REF!</v>
      </c>
      <c r="F350" s="6" t="e">
        <f>#REF!</f>
        <v>#REF!</v>
      </c>
      <c r="G350" s="6" t="e">
        <f>#REF!</f>
        <v>#REF!</v>
      </c>
      <c r="H350" s="6" t="e">
        <f>#REF!</f>
        <v>#REF!</v>
      </c>
      <c r="I350" s="6" t="e">
        <f>#REF!</f>
        <v>#REF!</v>
      </c>
      <c r="J350" s="6" t="e">
        <f t="shared" si="25"/>
        <v>#REF!</v>
      </c>
      <c r="K350" s="6" t="e">
        <f t="shared" si="24"/>
        <v>#REF!</v>
      </c>
      <c r="L350" s="6" t="e">
        <f t="shared" si="24"/>
        <v>#REF!</v>
      </c>
      <c r="M350" s="6"/>
      <c r="N350" s="6"/>
      <c r="O350" s="6"/>
      <c r="P350" s="6" t="e">
        <f>#REF!</f>
        <v>#REF!</v>
      </c>
      <c r="Q350" s="6" t="e">
        <f>#REF!</f>
        <v>#REF!</v>
      </c>
      <c r="R350" s="6" t="e">
        <f>#REF!</f>
        <v>#REF!</v>
      </c>
      <c r="S350" s="6" t="e">
        <f>#REF!</f>
        <v>#REF!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2:49" ht="20" customHeight="1">
      <c r="B351" s="8" t="e">
        <f>#REF!</f>
        <v>#REF!</v>
      </c>
      <c r="C351" s="6" t="e">
        <f>#REF!</f>
        <v>#REF!</v>
      </c>
      <c r="D351" s="6"/>
      <c r="E351" s="6"/>
      <c r="F351" s="6"/>
      <c r="G351" s="6" t="e">
        <f>#REF!</f>
        <v>#REF!</v>
      </c>
      <c r="H351" s="6" t="e">
        <f>#REF!</f>
        <v>#REF!</v>
      </c>
      <c r="I351" s="6"/>
      <c r="J351" s="6" t="e">
        <f t="shared" si="26"/>
        <v>#REF!</v>
      </c>
      <c r="K351" s="6" t="e">
        <f t="shared" si="25"/>
        <v>#REF!</v>
      </c>
      <c r="L351" s="6" t="e">
        <f t="shared" si="25"/>
        <v>#REF!</v>
      </c>
      <c r="M351" s="6"/>
      <c r="N351" s="6" t="e">
        <f>#REF!</f>
        <v>#REF!</v>
      </c>
      <c r="O351" s="6" t="e">
        <f>#REF!</f>
        <v>#REF!</v>
      </c>
      <c r="P351" s="6" t="e">
        <f>#REF!</f>
        <v>#REF!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7"/>
    </row>
    <row r="352" spans="2:49" ht="20" customHeight="1">
      <c r="B352" s="8" t="e">
        <f>#REF!</f>
        <v>#REF!</v>
      </c>
      <c r="C352" s="6" t="e">
        <f>#REF!</f>
        <v>#REF!</v>
      </c>
      <c r="D352" s="6" t="e">
        <f>#REF!</f>
        <v>#REF!</v>
      </c>
      <c r="E352" s="6" t="e">
        <f>#REF!</f>
        <v>#REF!</v>
      </c>
      <c r="F352" s="6" t="e">
        <f>#REF!</f>
        <v>#REF!</v>
      </c>
      <c r="G352" s="6"/>
      <c r="H352" s="6"/>
      <c r="I352" s="6" t="e">
        <f t="shared" si="24"/>
        <v>#REF!</v>
      </c>
      <c r="J352" s="6"/>
      <c r="K352" s="6" t="e">
        <f t="shared" si="26"/>
        <v>#REF!</v>
      </c>
      <c r="L352" s="6" t="e">
        <f t="shared" si="26"/>
        <v>#REF!</v>
      </c>
      <c r="M352" s="6"/>
      <c r="N352" s="6" t="e">
        <f>#REF!</f>
        <v>#REF!</v>
      </c>
      <c r="O352" s="6" t="e">
        <f>#REF!</f>
        <v>#REF!</v>
      </c>
      <c r="P352" s="6"/>
      <c r="Q352" s="6" t="e">
        <f>#REF!</f>
        <v>#REF!</v>
      </c>
      <c r="R352" s="6" t="e">
        <f>#REF!</f>
        <v>#REF!</v>
      </c>
      <c r="S352" s="6" t="e">
        <f>#REF!</f>
        <v>#REF!</v>
      </c>
      <c r="T352" s="6" t="e">
        <f>#REF!</f>
        <v>#REF!</v>
      </c>
      <c r="U352" s="6" t="e">
        <f>#REF!</f>
        <v>#REF!</v>
      </c>
      <c r="V352" s="6" t="e">
        <f>#REF!</f>
        <v>#REF!</v>
      </c>
      <c r="W352" s="6" t="e">
        <f>#REF!</f>
        <v>#REF!</v>
      </c>
      <c r="X352" s="6" t="e">
        <f>#REF!</f>
        <v>#REF!</v>
      </c>
      <c r="Y352" s="6" t="e">
        <f>#REF!</f>
        <v>#REF!</v>
      </c>
      <c r="Z352" s="6" t="e">
        <f>#REF!</f>
        <v>#REF!</v>
      </c>
      <c r="AA352" s="6" t="e">
        <f>#REF!</f>
        <v>#REF!</v>
      </c>
      <c r="AB352" s="6" t="e">
        <f>#REF!</f>
        <v>#REF!</v>
      </c>
      <c r="AC352" s="6" t="e">
        <f>#REF!</f>
        <v>#REF!</v>
      </c>
      <c r="AD352" s="6" t="e">
        <f>#REF!</f>
        <v>#REF!</v>
      </c>
      <c r="AE352" s="6" t="e">
        <f>#REF!</f>
        <v>#REF!</v>
      </c>
      <c r="AF352" s="6" t="e">
        <f>#REF!</f>
        <v>#REF!</v>
      </c>
      <c r="AG352" s="6" t="e">
        <f>#REF!</f>
        <v>#REF!</v>
      </c>
      <c r="AH352" s="6" t="e">
        <f>#REF!</f>
        <v>#REF!</v>
      </c>
      <c r="AI352" s="6" t="e">
        <f>#REF!</f>
        <v>#REF!</v>
      </c>
      <c r="AJ352" s="6" t="e">
        <f>#REF!</f>
        <v>#REF!</v>
      </c>
      <c r="AK352" s="6" t="e">
        <f>#REF!</f>
        <v>#REF!</v>
      </c>
      <c r="AL352" s="6" t="e">
        <f>#REF!</f>
        <v>#REF!</v>
      </c>
      <c r="AM352" s="6" t="e">
        <f>#REF!</f>
        <v>#REF!</v>
      </c>
      <c r="AN352" s="6" t="e">
        <f>#REF!</f>
        <v>#REF!</v>
      </c>
      <c r="AO352" s="6" t="e">
        <f>#REF!</f>
        <v>#REF!</v>
      </c>
      <c r="AP352" s="6" t="e">
        <f>#REF!</f>
        <v>#REF!</v>
      </c>
      <c r="AQ352" s="6" t="e">
        <f>#REF!</f>
        <v>#REF!</v>
      </c>
      <c r="AR352" s="6" t="e">
        <f>#REF!</f>
        <v>#REF!</v>
      </c>
      <c r="AS352" s="6" t="e">
        <f>#REF!</f>
        <v>#REF!</v>
      </c>
      <c r="AT352" s="6" t="e">
        <f>#REF!</f>
        <v>#REF!</v>
      </c>
      <c r="AU352" s="6" t="e">
        <f>#REF!</f>
        <v>#REF!</v>
      </c>
      <c r="AV352" s="6" t="e">
        <f>#REF!</f>
        <v>#REF!</v>
      </c>
      <c r="AW352" s="7" t="e">
        <f>#REF!</f>
        <v>#REF!</v>
      </c>
    </row>
    <row r="353" spans="2:49" ht="20" customHeight="1" thickBot="1">
      <c r="B353" s="5" t="e">
        <f>#REF!</f>
        <v>#REF!</v>
      </c>
      <c r="C353" s="6"/>
      <c r="D353" s="6" t="e">
        <f>#REF!</f>
        <v>#REF!</v>
      </c>
      <c r="E353" s="6" t="e">
        <f>#REF!</f>
        <v>#REF!</v>
      </c>
      <c r="F353" s="6" t="e">
        <f>#REF!</f>
        <v>#REF!</v>
      </c>
      <c r="G353" s="6" t="e">
        <f>#REF!</f>
        <v>#REF!</v>
      </c>
      <c r="H353" s="6" t="e">
        <f t="shared" si="24"/>
        <v>#REF!</v>
      </c>
      <c r="I353" s="6" t="e">
        <f t="shared" si="24"/>
        <v>#REF!</v>
      </c>
      <c r="J353" s="9"/>
      <c r="K353" s="6"/>
      <c r="L353" s="6"/>
      <c r="M353" s="9"/>
      <c r="N353" s="6"/>
      <c r="O353" s="6"/>
      <c r="P353" s="6" t="e">
        <f t="shared" ref="E353:AW375" si="27">P347+P350</f>
        <v>#REF!</v>
      </c>
      <c r="Q353" s="6" t="e">
        <f>#REF!</f>
        <v>#REF!</v>
      </c>
      <c r="R353" s="6" t="e">
        <f>#REF!</f>
        <v>#REF!</v>
      </c>
      <c r="S353" s="6" t="e">
        <f>#REF!</f>
        <v>#REF!</v>
      </c>
      <c r="T353" s="6" t="e">
        <f>#REF!</f>
        <v>#REF!</v>
      </c>
      <c r="U353" s="6" t="e">
        <f>#REF!</f>
        <v>#REF!</v>
      </c>
      <c r="V353" s="6" t="e">
        <f>#REF!</f>
        <v>#REF!</v>
      </c>
      <c r="W353" s="6" t="e">
        <f>#REF!</f>
        <v>#REF!</v>
      </c>
      <c r="X353" s="6" t="e">
        <f>#REF!</f>
        <v>#REF!</v>
      </c>
      <c r="Y353" s="6" t="e">
        <f>#REF!</f>
        <v>#REF!</v>
      </c>
      <c r="Z353" s="6" t="e">
        <f>#REF!</f>
        <v>#REF!</v>
      </c>
      <c r="AA353" s="6" t="e">
        <f>#REF!</f>
        <v>#REF!</v>
      </c>
      <c r="AB353" s="6" t="e">
        <f>#REF!</f>
        <v>#REF!</v>
      </c>
      <c r="AC353" s="6" t="e">
        <f>#REF!</f>
        <v>#REF!</v>
      </c>
      <c r="AD353" s="6" t="e">
        <f>#REF!</f>
        <v>#REF!</v>
      </c>
      <c r="AE353" s="6" t="e">
        <f>#REF!</f>
        <v>#REF!</v>
      </c>
      <c r="AF353" s="6" t="e">
        <f>#REF!</f>
        <v>#REF!</v>
      </c>
      <c r="AG353" s="6" t="e">
        <f>#REF!</f>
        <v>#REF!</v>
      </c>
      <c r="AH353" s="6" t="e">
        <f>#REF!</f>
        <v>#REF!</v>
      </c>
      <c r="AI353" s="6" t="e">
        <f>#REF!</f>
        <v>#REF!</v>
      </c>
      <c r="AJ353" s="6" t="e">
        <f>#REF!</f>
        <v>#REF!</v>
      </c>
      <c r="AK353" s="6" t="e">
        <f>#REF!</f>
        <v>#REF!</v>
      </c>
      <c r="AL353" s="6" t="e">
        <f>#REF!</f>
        <v>#REF!</v>
      </c>
      <c r="AM353" s="6" t="e">
        <f>#REF!</f>
        <v>#REF!</v>
      </c>
      <c r="AN353" s="6" t="e">
        <f>#REF!</f>
        <v>#REF!</v>
      </c>
      <c r="AO353" s="6" t="e">
        <f>#REF!</f>
        <v>#REF!</v>
      </c>
      <c r="AP353" s="6" t="e">
        <f>#REF!</f>
        <v>#REF!</v>
      </c>
      <c r="AQ353" s="6" t="e">
        <f>#REF!</f>
        <v>#REF!</v>
      </c>
      <c r="AR353" s="6" t="e">
        <f>#REF!</f>
        <v>#REF!</v>
      </c>
      <c r="AS353" s="6" t="e">
        <f>#REF!</f>
        <v>#REF!</v>
      </c>
      <c r="AT353" s="6" t="e">
        <f>#REF!</f>
        <v>#REF!</v>
      </c>
      <c r="AU353" s="6" t="e">
        <f>#REF!</f>
        <v>#REF!</v>
      </c>
      <c r="AV353" s="6" t="e">
        <f>#REF!</f>
        <v>#REF!</v>
      </c>
      <c r="AW353" s="7" t="e">
        <f>#REF!</f>
        <v>#REF!</v>
      </c>
    </row>
    <row r="354" spans="2:49" ht="20" customHeight="1" thickBot="1">
      <c r="B354" s="8" t="e">
        <f>#REF!</f>
        <v>#REF!</v>
      </c>
      <c r="C354" s="6" t="e">
        <f>#REF!</f>
        <v>#REF!</v>
      </c>
      <c r="D354" s="6"/>
      <c r="E354" s="6"/>
      <c r="F354" s="6"/>
      <c r="G354" s="6" t="e">
        <f>#REF!</f>
        <v>#REF!</v>
      </c>
      <c r="H354" s="6" t="e">
        <f t="shared" si="24"/>
        <v>#REF!</v>
      </c>
      <c r="I354" s="6" t="e">
        <f t="shared" si="25"/>
        <v>#REF!</v>
      </c>
      <c r="J354" s="1"/>
      <c r="K354" s="9"/>
      <c r="L354" s="9"/>
      <c r="M354" s="1"/>
      <c r="N354" s="6" t="e">
        <f t="shared" si="24"/>
        <v>#REF!</v>
      </c>
      <c r="O354" s="6" t="e">
        <f t="shared" si="24"/>
        <v>#REF!</v>
      </c>
      <c r="P354" s="6" t="e">
        <f t="shared" ref="D354:AW376" si="28">P348+P351</f>
        <v>#REF!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7"/>
    </row>
    <row r="355" spans="2:49" ht="20" customHeight="1" thickBot="1">
      <c r="B355" s="8" t="e">
        <f>#REF!</f>
        <v>#REF!</v>
      </c>
      <c r="C355" s="6" t="e">
        <f>#REF!</f>
        <v>#REF!</v>
      </c>
      <c r="D355" s="6" t="e">
        <f>#REF!</f>
        <v>#REF!</v>
      </c>
      <c r="E355" s="6" t="e">
        <f t="shared" si="24"/>
        <v>#REF!</v>
      </c>
      <c r="F355" s="6" t="e">
        <f t="shared" si="24"/>
        <v>#REF!</v>
      </c>
      <c r="G355" s="6"/>
      <c r="H355" s="6" t="e">
        <f t="shared" si="25"/>
        <v>#REF!</v>
      </c>
      <c r="I355" s="6" t="e">
        <f t="shared" si="26"/>
        <v>#REF!</v>
      </c>
      <c r="J355" s="1"/>
      <c r="K355" s="1"/>
      <c r="L355" s="1"/>
      <c r="M355" s="1"/>
      <c r="N355" s="6" t="e">
        <f t="shared" si="24"/>
        <v>#REF!</v>
      </c>
      <c r="O355" s="6" t="e">
        <f t="shared" si="24"/>
        <v>#REF!</v>
      </c>
      <c r="P355" s="6" t="e">
        <f t="shared" ref="E355:AW377" si="29">IF(P353&gt;0, P354*(P347/P353),"")</f>
        <v>#REF!</v>
      </c>
      <c r="Q355" s="6" t="e">
        <f t="shared" si="27"/>
        <v>#REF!</v>
      </c>
      <c r="R355" s="6" t="e">
        <f t="shared" si="27"/>
        <v>#REF!</v>
      </c>
      <c r="S355" s="6" t="e">
        <f t="shared" si="27"/>
        <v>#REF!</v>
      </c>
      <c r="T355" s="6" t="e">
        <f>#REF!</f>
        <v>#REF!</v>
      </c>
      <c r="U355" s="6" t="e">
        <f>#REF!</f>
        <v>#REF!</v>
      </c>
      <c r="V355" s="6" t="e">
        <f>#REF!</f>
        <v>#REF!</v>
      </c>
      <c r="W355" s="6" t="e">
        <f>#REF!</f>
        <v>#REF!</v>
      </c>
      <c r="X355" s="6" t="e">
        <f>#REF!</f>
        <v>#REF!</v>
      </c>
      <c r="Y355" s="6" t="e">
        <f>#REF!</f>
        <v>#REF!</v>
      </c>
      <c r="Z355" s="6" t="e">
        <f>#REF!</f>
        <v>#REF!</v>
      </c>
      <c r="AA355" s="6" t="e">
        <f>#REF!</f>
        <v>#REF!</v>
      </c>
      <c r="AB355" s="6" t="e">
        <f>#REF!</f>
        <v>#REF!</v>
      </c>
      <c r="AC355" s="6" t="e">
        <f>#REF!</f>
        <v>#REF!</v>
      </c>
      <c r="AD355" s="6" t="e">
        <f>#REF!</f>
        <v>#REF!</v>
      </c>
      <c r="AE355" s="6" t="e">
        <f>#REF!</f>
        <v>#REF!</v>
      </c>
      <c r="AF355" s="6" t="e">
        <f>#REF!</f>
        <v>#REF!</v>
      </c>
      <c r="AG355" s="6" t="e">
        <f>#REF!</f>
        <v>#REF!</v>
      </c>
      <c r="AH355" s="6" t="e">
        <f>#REF!</f>
        <v>#REF!</v>
      </c>
      <c r="AI355" s="6" t="e">
        <f>#REF!</f>
        <v>#REF!</v>
      </c>
      <c r="AJ355" s="6" t="e">
        <f>#REF!</f>
        <v>#REF!</v>
      </c>
      <c r="AK355" s="6" t="e">
        <f>#REF!</f>
        <v>#REF!</v>
      </c>
      <c r="AL355" s="6" t="e">
        <f>#REF!</f>
        <v>#REF!</v>
      </c>
      <c r="AM355" s="6" t="e">
        <f>#REF!</f>
        <v>#REF!</v>
      </c>
      <c r="AN355" s="6" t="e">
        <f>#REF!</f>
        <v>#REF!</v>
      </c>
      <c r="AO355" s="6" t="e">
        <f>#REF!</f>
        <v>#REF!</v>
      </c>
      <c r="AP355" s="6" t="e">
        <f>#REF!</f>
        <v>#REF!</v>
      </c>
      <c r="AQ355" s="6" t="e">
        <f>#REF!</f>
        <v>#REF!</v>
      </c>
      <c r="AR355" s="6" t="e">
        <f>#REF!</f>
        <v>#REF!</v>
      </c>
      <c r="AS355" s="6" t="e">
        <f>#REF!</f>
        <v>#REF!</v>
      </c>
      <c r="AT355" s="6" t="e">
        <f>#REF!</f>
        <v>#REF!</v>
      </c>
      <c r="AU355" s="6" t="e">
        <f>#REF!</f>
        <v>#REF!</v>
      </c>
      <c r="AV355" s="6" t="e">
        <f>#REF!</f>
        <v>#REF!</v>
      </c>
      <c r="AW355" s="7" t="e">
        <f>#REF!</f>
        <v>#REF!</v>
      </c>
    </row>
    <row r="356" spans="2:49" ht="20" customHeight="1" thickBot="1">
      <c r="B356" s="5" t="s">
        <v>29</v>
      </c>
      <c r="C356" s="6"/>
      <c r="D356" s="6" t="e">
        <f>#REF!</f>
        <v>#REF!</v>
      </c>
      <c r="E356" s="6" t="e">
        <f t="shared" si="24"/>
        <v>#REF!</v>
      </c>
      <c r="F356" s="6" t="e">
        <f t="shared" si="24"/>
        <v>#REF!</v>
      </c>
      <c r="G356" s="6" t="e">
        <f t="shared" si="24"/>
        <v>#REF!</v>
      </c>
      <c r="H356" s="6" t="e">
        <f t="shared" si="26"/>
        <v>#REF!</v>
      </c>
      <c r="I356" s="6"/>
      <c r="J356" s="3"/>
      <c r="K356" s="1"/>
      <c r="L356" s="1"/>
      <c r="M356" s="3"/>
      <c r="N356" s="6" t="e">
        <f t="shared" si="25"/>
        <v>#REF!</v>
      </c>
      <c r="O356" s="6" t="e">
        <f t="shared" si="25"/>
        <v>#REF!</v>
      </c>
      <c r="P356" s="6" t="e">
        <f t="shared" ref="E356:AW378" si="30">IF(P353&gt;0, IF((P353-1)=0,"", ( P354*(P347/P353)*(1-(P347/P353))*(P353-P354))/(P353-1)), "")</f>
        <v>#REF!</v>
      </c>
      <c r="Q356" s="6" t="e">
        <f t="shared" si="28"/>
        <v>#REF!</v>
      </c>
      <c r="R356" s="6" t="e">
        <f t="shared" si="28"/>
        <v>#REF!</v>
      </c>
      <c r="S356" s="6" t="e">
        <f t="shared" si="28"/>
        <v>#REF!</v>
      </c>
      <c r="T356" s="6" t="e">
        <f>#REF!</f>
        <v>#REF!</v>
      </c>
      <c r="U356" s="6" t="e">
        <f>#REF!</f>
        <v>#REF!</v>
      </c>
      <c r="V356" s="6" t="e">
        <f>#REF!</f>
        <v>#REF!</v>
      </c>
      <c r="W356" s="6" t="e">
        <f>#REF!</f>
        <v>#REF!</v>
      </c>
      <c r="X356" s="6" t="e">
        <f>#REF!</f>
        <v>#REF!</v>
      </c>
      <c r="Y356" s="6" t="e">
        <f>#REF!</f>
        <v>#REF!</v>
      </c>
      <c r="Z356" s="6" t="e">
        <f>#REF!</f>
        <v>#REF!</v>
      </c>
      <c r="AA356" s="6" t="e">
        <f>#REF!</f>
        <v>#REF!</v>
      </c>
      <c r="AB356" s="6" t="e">
        <f>#REF!</f>
        <v>#REF!</v>
      </c>
      <c r="AC356" s="6" t="e">
        <f>#REF!</f>
        <v>#REF!</v>
      </c>
      <c r="AD356" s="6" t="e">
        <f>#REF!</f>
        <v>#REF!</v>
      </c>
      <c r="AE356" s="6" t="e">
        <f>#REF!</f>
        <v>#REF!</v>
      </c>
      <c r="AF356" s="6" t="e">
        <f>#REF!</f>
        <v>#REF!</v>
      </c>
      <c r="AG356" s="6" t="e">
        <f>#REF!</f>
        <v>#REF!</v>
      </c>
      <c r="AH356" s="6" t="e">
        <f>#REF!</f>
        <v>#REF!</v>
      </c>
      <c r="AI356" s="6" t="e">
        <f>#REF!</f>
        <v>#REF!</v>
      </c>
      <c r="AJ356" s="6" t="e">
        <f>#REF!</f>
        <v>#REF!</v>
      </c>
      <c r="AK356" s="6" t="e">
        <f>#REF!</f>
        <v>#REF!</v>
      </c>
      <c r="AL356" s="6" t="e">
        <f>#REF!</f>
        <v>#REF!</v>
      </c>
      <c r="AM356" s="6" t="e">
        <f>#REF!</f>
        <v>#REF!</v>
      </c>
      <c r="AN356" s="6" t="e">
        <f>#REF!</f>
        <v>#REF!</v>
      </c>
      <c r="AO356" s="6" t="e">
        <f>#REF!</f>
        <v>#REF!</v>
      </c>
      <c r="AP356" s="6" t="e">
        <f>#REF!</f>
        <v>#REF!</v>
      </c>
      <c r="AQ356" s="6" t="e">
        <f>#REF!</f>
        <v>#REF!</v>
      </c>
      <c r="AR356" s="6" t="e">
        <f>#REF!</f>
        <v>#REF!</v>
      </c>
      <c r="AS356" s="6" t="e">
        <f>#REF!</f>
        <v>#REF!</v>
      </c>
      <c r="AT356" s="6" t="e">
        <f>#REF!</f>
        <v>#REF!</v>
      </c>
      <c r="AU356" s="6" t="e">
        <f>#REF!</f>
        <v>#REF!</v>
      </c>
      <c r="AV356" s="6" t="e">
        <f>#REF!</f>
        <v>#REF!</v>
      </c>
      <c r="AW356" s="7" t="e">
        <f>#REF!</f>
        <v>#REF!</v>
      </c>
    </row>
    <row r="357" spans="2:49" ht="20" customHeight="1" thickBot="1">
      <c r="B357" s="8" t="s">
        <v>30</v>
      </c>
      <c r="C357" s="6"/>
      <c r="D357" s="6"/>
      <c r="E357" s="6" t="e">
        <f t="shared" si="25"/>
        <v>#REF!</v>
      </c>
      <c r="F357" s="6" t="e">
        <f t="shared" si="25"/>
        <v>#REF!</v>
      </c>
      <c r="G357" s="6" t="e">
        <f t="shared" si="24"/>
        <v>#REF!</v>
      </c>
      <c r="H357" s="6"/>
      <c r="I357" s="9"/>
      <c r="J357" s="1"/>
      <c r="K357" s="3"/>
      <c r="L357" s="3"/>
      <c r="M357" s="1"/>
      <c r="N357" s="6" t="e">
        <f t="shared" si="26"/>
        <v>#REF!</v>
      </c>
      <c r="O357" s="6" t="e">
        <f t="shared" si="26"/>
        <v>#REF!</v>
      </c>
      <c r="P357" s="6"/>
      <c r="Q357" s="6" t="e">
        <f t="shared" si="29"/>
        <v>#REF!</v>
      </c>
      <c r="R357" s="6" t="e">
        <f t="shared" si="29"/>
        <v>#REF!</v>
      </c>
      <c r="S357" s="6" t="e">
        <f t="shared" si="29"/>
        <v>#REF!</v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7"/>
    </row>
    <row r="358" spans="2:49" ht="20" customHeight="1" thickBot="1">
      <c r="B358" s="8" t="s">
        <v>31</v>
      </c>
      <c r="C358" s="6"/>
      <c r="D358" s="6" t="e">
        <f>D352+D355</f>
        <v>#REF!</v>
      </c>
      <c r="E358" s="6" t="e">
        <f t="shared" si="26"/>
        <v>#REF!</v>
      </c>
      <c r="F358" s="6" t="e">
        <f t="shared" si="26"/>
        <v>#REF!</v>
      </c>
      <c r="G358" s="6" t="e">
        <f t="shared" si="25"/>
        <v>#REF!</v>
      </c>
      <c r="H358" s="9"/>
      <c r="I358" s="1"/>
      <c r="J358" s="6"/>
      <c r="K358" s="1"/>
      <c r="L358" s="1"/>
      <c r="M358" s="6"/>
      <c r="N358" s="6"/>
      <c r="O358" s="6"/>
      <c r="P358" s="9"/>
      <c r="Q358" s="6" t="e">
        <f t="shared" si="30"/>
        <v>#REF!</v>
      </c>
      <c r="R358" s="6" t="e">
        <f t="shared" si="30"/>
        <v>#REF!</v>
      </c>
      <c r="S358" s="6" t="e">
        <f t="shared" si="30"/>
        <v>#REF!</v>
      </c>
      <c r="T358" s="6" t="e">
        <f t="shared" si="24"/>
        <v>#REF!</v>
      </c>
      <c r="U358" s="6" t="e">
        <f t="shared" si="24"/>
        <v>#REF!</v>
      </c>
      <c r="V358" s="6" t="e">
        <f t="shared" si="24"/>
        <v>#REF!</v>
      </c>
      <c r="W358" s="6" t="e">
        <f t="shared" si="24"/>
        <v>#REF!</v>
      </c>
      <c r="X358" s="6" t="e">
        <f t="shared" si="24"/>
        <v>#REF!</v>
      </c>
      <c r="Y358" s="6" t="e">
        <f t="shared" si="24"/>
        <v>#REF!</v>
      </c>
      <c r="Z358" s="6" t="e">
        <f t="shared" si="24"/>
        <v>#REF!</v>
      </c>
      <c r="AA358" s="6" t="e">
        <f t="shared" si="24"/>
        <v>#REF!</v>
      </c>
      <c r="AB358" s="6" t="e">
        <f t="shared" si="24"/>
        <v>#REF!</v>
      </c>
      <c r="AC358" s="6" t="e">
        <f t="shared" si="24"/>
        <v>#REF!</v>
      </c>
      <c r="AD358" s="6" t="e">
        <f t="shared" si="24"/>
        <v>#REF!</v>
      </c>
      <c r="AE358" s="6" t="e">
        <f t="shared" si="24"/>
        <v>#REF!</v>
      </c>
      <c r="AF358" s="6" t="e">
        <f t="shared" si="24"/>
        <v>#REF!</v>
      </c>
      <c r="AG358" s="6" t="e">
        <f t="shared" si="24"/>
        <v>#REF!</v>
      </c>
      <c r="AH358" s="6" t="e">
        <f t="shared" si="24"/>
        <v>#REF!</v>
      </c>
      <c r="AI358" s="6" t="e">
        <f t="shared" si="24"/>
        <v>#REF!</v>
      </c>
      <c r="AJ358" s="6" t="e">
        <f t="shared" si="24"/>
        <v>#REF!</v>
      </c>
      <c r="AK358" s="6" t="e">
        <f t="shared" si="24"/>
        <v>#REF!</v>
      </c>
      <c r="AL358" s="6" t="e">
        <f t="shared" si="24"/>
        <v>#REF!</v>
      </c>
      <c r="AM358" s="6" t="e">
        <f t="shared" si="24"/>
        <v>#REF!</v>
      </c>
      <c r="AN358" s="6" t="e">
        <f t="shared" si="24"/>
        <v>#REF!</v>
      </c>
      <c r="AO358" s="6" t="e">
        <f t="shared" si="24"/>
        <v>#REF!</v>
      </c>
      <c r="AP358" s="6" t="e">
        <f t="shared" si="24"/>
        <v>#REF!</v>
      </c>
      <c r="AQ358" s="6" t="e">
        <f t="shared" si="24"/>
        <v>#REF!</v>
      </c>
      <c r="AR358" s="6" t="e">
        <f t="shared" si="24"/>
        <v>#REF!</v>
      </c>
      <c r="AS358" s="6" t="e">
        <f t="shared" si="24"/>
        <v>#REF!</v>
      </c>
      <c r="AT358" s="6" t="e">
        <f t="shared" si="24"/>
        <v>#REF!</v>
      </c>
      <c r="AU358" s="6" t="e">
        <f t="shared" si="24"/>
        <v>#REF!</v>
      </c>
      <c r="AV358" s="6" t="e">
        <f t="shared" si="24"/>
        <v>#REF!</v>
      </c>
      <c r="AW358" s="7" t="e">
        <f t="shared" si="24"/>
        <v>#REF!</v>
      </c>
    </row>
    <row r="359" spans="2:49" ht="20" customHeight="1" thickBot="1">
      <c r="B359" s="8" t="s">
        <v>34</v>
      </c>
      <c r="C359" s="6"/>
      <c r="D359" s="6" t="e">
        <f>D353+D356</f>
        <v>#REF!</v>
      </c>
      <c r="E359" s="6"/>
      <c r="F359" s="6"/>
      <c r="G359" s="6" t="e">
        <f t="shared" si="26"/>
        <v>#REF!</v>
      </c>
      <c r="H359" s="1"/>
      <c r="I359" s="1"/>
      <c r="J359" s="6" t="e">
        <f>#REF!</f>
        <v>#REF!</v>
      </c>
      <c r="K359" s="6"/>
      <c r="L359" s="6"/>
      <c r="M359" s="6"/>
      <c r="N359" s="9"/>
      <c r="O359" s="9"/>
      <c r="P359" s="1"/>
      <c r="Q359" s="6"/>
      <c r="R359" s="6"/>
      <c r="S359" s="6"/>
      <c r="T359" s="6" t="e">
        <f t="shared" si="24"/>
        <v>#REF!</v>
      </c>
      <c r="U359" s="6" t="e">
        <f t="shared" si="24"/>
        <v>#REF!</v>
      </c>
      <c r="V359" s="6" t="e">
        <f t="shared" si="24"/>
        <v>#REF!</v>
      </c>
      <c r="W359" s="6" t="e">
        <f t="shared" si="24"/>
        <v>#REF!</v>
      </c>
      <c r="X359" s="6" t="e">
        <f t="shared" si="24"/>
        <v>#REF!</v>
      </c>
      <c r="Y359" s="6" t="e">
        <f t="shared" si="24"/>
        <v>#REF!</v>
      </c>
      <c r="Z359" s="6" t="e">
        <f t="shared" si="24"/>
        <v>#REF!</v>
      </c>
      <c r="AA359" s="6" t="e">
        <f t="shared" si="24"/>
        <v>#REF!</v>
      </c>
      <c r="AB359" s="6" t="e">
        <f t="shared" si="24"/>
        <v>#REF!</v>
      </c>
      <c r="AC359" s="6" t="e">
        <f t="shared" si="24"/>
        <v>#REF!</v>
      </c>
      <c r="AD359" s="6" t="e">
        <f t="shared" si="24"/>
        <v>#REF!</v>
      </c>
      <c r="AE359" s="6" t="e">
        <f t="shared" si="24"/>
        <v>#REF!</v>
      </c>
      <c r="AF359" s="6" t="e">
        <f t="shared" si="24"/>
        <v>#REF!</v>
      </c>
      <c r="AG359" s="6" t="e">
        <f t="shared" si="24"/>
        <v>#REF!</v>
      </c>
      <c r="AH359" s="6" t="e">
        <f t="shared" si="24"/>
        <v>#REF!</v>
      </c>
      <c r="AI359" s="6" t="e">
        <f t="shared" si="24"/>
        <v>#REF!</v>
      </c>
      <c r="AJ359" s="6" t="e">
        <f t="shared" si="24"/>
        <v>#REF!</v>
      </c>
      <c r="AK359" s="6" t="e">
        <f t="shared" si="24"/>
        <v>#REF!</v>
      </c>
      <c r="AL359" s="6" t="e">
        <f t="shared" si="24"/>
        <v>#REF!</v>
      </c>
      <c r="AM359" s="6" t="e">
        <f t="shared" si="24"/>
        <v>#REF!</v>
      </c>
      <c r="AN359" s="6" t="e">
        <f t="shared" si="24"/>
        <v>#REF!</v>
      </c>
      <c r="AO359" s="6" t="e">
        <f t="shared" si="24"/>
        <v>#REF!</v>
      </c>
      <c r="AP359" s="6" t="e">
        <f t="shared" si="24"/>
        <v>#REF!</v>
      </c>
      <c r="AQ359" s="6" t="e">
        <f t="shared" si="24"/>
        <v>#REF!</v>
      </c>
      <c r="AR359" s="6" t="e">
        <f t="shared" si="24"/>
        <v>#REF!</v>
      </c>
      <c r="AS359" s="6" t="e">
        <f t="shared" si="24"/>
        <v>#REF!</v>
      </c>
      <c r="AT359" s="6" t="e">
        <f t="shared" si="24"/>
        <v>#REF!</v>
      </c>
      <c r="AU359" s="6" t="e">
        <f t="shared" si="24"/>
        <v>#REF!</v>
      </c>
      <c r="AV359" s="6" t="e">
        <f t="shared" si="24"/>
        <v>#REF!</v>
      </c>
      <c r="AW359" s="7" t="e">
        <f t="shared" si="24"/>
        <v>#REF!</v>
      </c>
    </row>
    <row r="360" spans="2:49" ht="20" customHeight="1" thickBot="1">
      <c r="B360" s="8" t="s">
        <v>35</v>
      </c>
      <c r="C360" s="6"/>
      <c r="D360" s="6" t="e">
        <f>IF(D358&gt;0, D359*(D352/D358),"")</f>
        <v>#REF!</v>
      </c>
      <c r="E360" s="9"/>
      <c r="F360" s="9"/>
      <c r="G360" s="6"/>
      <c r="H360" s="1"/>
      <c r="I360" s="3"/>
      <c r="J360" s="6" t="e">
        <f>#REF!</f>
        <v>#REF!</v>
      </c>
      <c r="K360" s="6" t="e">
        <f>#REF!</f>
        <v>#REF!</v>
      </c>
      <c r="L360" s="6" t="e">
        <f>#REF!</f>
        <v>#REF!</v>
      </c>
      <c r="M360" s="6"/>
      <c r="N360" s="1"/>
      <c r="O360" s="1"/>
      <c r="P360" s="1"/>
      <c r="Q360" s="9"/>
      <c r="R360" s="9"/>
      <c r="S360" s="9"/>
      <c r="T360" s="6" t="e">
        <f t="shared" si="25"/>
        <v>#REF!</v>
      </c>
      <c r="U360" s="6" t="e">
        <f t="shared" si="25"/>
        <v>#REF!</v>
      </c>
      <c r="V360" s="6" t="e">
        <f t="shared" si="25"/>
        <v>#REF!</v>
      </c>
      <c r="W360" s="6" t="e">
        <f t="shared" si="25"/>
        <v>#REF!</v>
      </c>
      <c r="X360" s="6" t="e">
        <f t="shared" si="25"/>
        <v>#REF!</v>
      </c>
      <c r="Y360" s="6" t="e">
        <f t="shared" si="25"/>
        <v>#REF!</v>
      </c>
      <c r="Z360" s="6" t="e">
        <f t="shared" si="25"/>
        <v>#REF!</v>
      </c>
      <c r="AA360" s="6" t="e">
        <f t="shared" si="25"/>
        <v>#REF!</v>
      </c>
      <c r="AB360" s="6" t="e">
        <f t="shared" si="25"/>
        <v>#REF!</v>
      </c>
      <c r="AC360" s="6" t="e">
        <f t="shared" si="25"/>
        <v>#REF!</v>
      </c>
      <c r="AD360" s="6" t="e">
        <f t="shared" si="25"/>
        <v>#REF!</v>
      </c>
      <c r="AE360" s="6" t="e">
        <f t="shared" si="25"/>
        <v>#REF!</v>
      </c>
      <c r="AF360" s="6" t="e">
        <f t="shared" si="25"/>
        <v>#REF!</v>
      </c>
      <c r="AG360" s="6" t="e">
        <f t="shared" si="25"/>
        <v>#REF!</v>
      </c>
      <c r="AH360" s="6" t="e">
        <f t="shared" si="25"/>
        <v>#REF!</v>
      </c>
      <c r="AI360" s="6" t="e">
        <f t="shared" si="25"/>
        <v>#REF!</v>
      </c>
      <c r="AJ360" s="6" t="e">
        <f t="shared" si="25"/>
        <v>#REF!</v>
      </c>
      <c r="AK360" s="6" t="e">
        <f t="shared" si="25"/>
        <v>#REF!</v>
      </c>
      <c r="AL360" s="6" t="e">
        <f t="shared" si="25"/>
        <v>#REF!</v>
      </c>
      <c r="AM360" s="6" t="e">
        <f t="shared" si="25"/>
        <v>#REF!</v>
      </c>
      <c r="AN360" s="6" t="e">
        <f t="shared" si="25"/>
        <v>#REF!</v>
      </c>
      <c r="AO360" s="6" t="e">
        <f t="shared" si="25"/>
        <v>#REF!</v>
      </c>
      <c r="AP360" s="6" t="e">
        <f t="shared" si="25"/>
        <v>#REF!</v>
      </c>
      <c r="AQ360" s="6" t="e">
        <f t="shared" si="25"/>
        <v>#REF!</v>
      </c>
      <c r="AR360" s="6" t="e">
        <f t="shared" si="25"/>
        <v>#REF!</v>
      </c>
      <c r="AS360" s="6" t="e">
        <f t="shared" si="25"/>
        <v>#REF!</v>
      </c>
      <c r="AT360" s="6" t="e">
        <f t="shared" si="25"/>
        <v>#REF!</v>
      </c>
      <c r="AU360" s="6" t="e">
        <f t="shared" si="25"/>
        <v>#REF!</v>
      </c>
      <c r="AV360" s="6" t="e">
        <f t="shared" si="25"/>
        <v>#REF!</v>
      </c>
      <c r="AW360" s="7" t="e">
        <f t="shared" si="25"/>
        <v>#REF!</v>
      </c>
    </row>
    <row r="361" spans="2:49" ht="20" customHeight="1" thickBot="1">
      <c r="B361" s="8" t="s">
        <v>33</v>
      </c>
      <c r="C361" s="6" t="e">
        <f>(SUM(E353:AW353)-SUM(E360:AW360))^2/SUM(E361:AW361)</f>
        <v>#REF!</v>
      </c>
      <c r="D361" s="6" t="e">
        <f>IF(D358&gt;0, IF((D358-1)=0,"", ( D359*(D352/D358)*(1-(D352/D358))*(D358-D359))/(D358-1)), "")</f>
        <v>#REF!</v>
      </c>
      <c r="E361" s="1"/>
      <c r="F361" s="1"/>
      <c r="G361" s="9"/>
      <c r="H361" s="3"/>
      <c r="I361" s="1"/>
      <c r="J361" s="6"/>
      <c r="K361" s="6" t="e">
        <f>#REF!</f>
        <v>#REF!</v>
      </c>
      <c r="L361" s="6" t="e">
        <f>#REF!</f>
        <v>#REF!</v>
      </c>
      <c r="M361" s="6"/>
      <c r="N361" s="1"/>
      <c r="O361" s="1"/>
      <c r="P361" s="3"/>
      <c r="Q361" s="1"/>
      <c r="R361" s="1"/>
      <c r="S361" s="1"/>
      <c r="T361" s="6" t="e">
        <f t="shared" si="26"/>
        <v>#REF!</v>
      </c>
      <c r="U361" s="6" t="e">
        <f t="shared" si="26"/>
        <v>#REF!</v>
      </c>
      <c r="V361" s="6" t="e">
        <f t="shared" si="26"/>
        <v>#REF!</v>
      </c>
      <c r="W361" s="6" t="e">
        <f t="shared" si="26"/>
        <v>#REF!</v>
      </c>
      <c r="X361" s="6" t="e">
        <f t="shared" si="26"/>
        <v>#REF!</v>
      </c>
      <c r="Y361" s="6" t="e">
        <f t="shared" si="26"/>
        <v>#REF!</v>
      </c>
      <c r="Z361" s="6" t="e">
        <f t="shared" si="26"/>
        <v>#REF!</v>
      </c>
      <c r="AA361" s="6" t="e">
        <f t="shared" si="26"/>
        <v>#REF!</v>
      </c>
      <c r="AB361" s="6" t="e">
        <f t="shared" si="26"/>
        <v>#REF!</v>
      </c>
      <c r="AC361" s="6" t="e">
        <f t="shared" si="26"/>
        <v>#REF!</v>
      </c>
      <c r="AD361" s="6" t="e">
        <f t="shared" si="26"/>
        <v>#REF!</v>
      </c>
      <c r="AE361" s="6" t="e">
        <f t="shared" si="26"/>
        <v>#REF!</v>
      </c>
      <c r="AF361" s="6" t="e">
        <f t="shared" si="26"/>
        <v>#REF!</v>
      </c>
      <c r="AG361" s="6" t="e">
        <f t="shared" si="26"/>
        <v>#REF!</v>
      </c>
      <c r="AH361" s="6" t="e">
        <f t="shared" si="26"/>
        <v>#REF!</v>
      </c>
      <c r="AI361" s="6" t="e">
        <f t="shared" si="26"/>
        <v>#REF!</v>
      </c>
      <c r="AJ361" s="6" t="e">
        <f t="shared" si="26"/>
        <v>#REF!</v>
      </c>
      <c r="AK361" s="6" t="e">
        <f t="shared" si="26"/>
        <v>#REF!</v>
      </c>
      <c r="AL361" s="6" t="e">
        <f t="shared" si="26"/>
        <v>#REF!</v>
      </c>
      <c r="AM361" s="6" t="e">
        <f t="shared" si="26"/>
        <v>#REF!</v>
      </c>
      <c r="AN361" s="6" t="e">
        <f t="shared" si="26"/>
        <v>#REF!</v>
      </c>
      <c r="AO361" s="6" t="e">
        <f t="shared" si="26"/>
        <v>#REF!</v>
      </c>
      <c r="AP361" s="6" t="e">
        <f t="shared" si="26"/>
        <v>#REF!</v>
      </c>
      <c r="AQ361" s="6" t="e">
        <f t="shared" si="26"/>
        <v>#REF!</v>
      </c>
      <c r="AR361" s="6" t="e">
        <f t="shared" si="26"/>
        <v>#REF!</v>
      </c>
      <c r="AS361" s="6" t="e">
        <f t="shared" si="26"/>
        <v>#REF!</v>
      </c>
      <c r="AT361" s="6" t="e">
        <f t="shared" si="26"/>
        <v>#REF!</v>
      </c>
      <c r="AU361" s="6" t="e">
        <f t="shared" si="26"/>
        <v>#REF!</v>
      </c>
      <c r="AV361" s="6" t="e">
        <f t="shared" si="26"/>
        <v>#REF!</v>
      </c>
      <c r="AW361" s="6" t="e">
        <f t="shared" si="26"/>
        <v>#REF!</v>
      </c>
    </row>
    <row r="362" spans="2:49" ht="20" customHeight="1" thickBot="1">
      <c r="B362" s="13" t="s">
        <v>32</v>
      </c>
      <c r="C362" s="14" t="e">
        <f>CHIDIST(C361,1)</f>
        <v>#REF!</v>
      </c>
      <c r="D362" s="6"/>
      <c r="E362" s="1"/>
      <c r="F362" s="1"/>
      <c r="G362" s="1"/>
      <c r="H362" s="1"/>
      <c r="I362" s="6"/>
      <c r="J362" s="6" t="e">
        <f>#REF!</f>
        <v>#REF!</v>
      </c>
      <c r="K362" s="6"/>
      <c r="L362" s="6"/>
      <c r="M362" s="6"/>
      <c r="N362" s="3"/>
      <c r="O362" s="3"/>
      <c r="P362" s="1"/>
      <c r="Q362" s="1"/>
      <c r="R362" s="1"/>
      <c r="S362" s="1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7"/>
    </row>
    <row r="363" spans="2:49" ht="20" customHeight="1" thickBot="1">
      <c r="B363" s="1"/>
      <c r="C363" s="1"/>
      <c r="D363" s="9"/>
      <c r="E363" s="3"/>
      <c r="F363" s="3"/>
      <c r="G363" s="1"/>
      <c r="H363" s="6"/>
      <c r="I363" s="6" t="e">
        <f>#REF!</f>
        <v>#REF!</v>
      </c>
      <c r="J363" s="6" t="e">
        <f>#REF!</f>
        <v>#REF!</v>
      </c>
      <c r="K363" s="6" t="e">
        <f>#REF!</f>
        <v>#REF!</v>
      </c>
      <c r="L363" s="6" t="e">
        <f>#REF!</f>
        <v>#REF!</v>
      </c>
      <c r="M363" s="6"/>
      <c r="N363" s="1"/>
      <c r="O363" s="1"/>
      <c r="P363" s="6"/>
      <c r="Q363" s="3"/>
      <c r="R363" s="3"/>
      <c r="S363" s="3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10"/>
    </row>
    <row r="364" spans="2:49" ht="20" customHeight="1" thickBot="1">
      <c r="B364" s="1"/>
      <c r="C364" s="1"/>
      <c r="D364" s="1"/>
      <c r="E364" s="1"/>
      <c r="F364" s="1"/>
      <c r="G364" s="3"/>
      <c r="H364" s="6" t="e">
        <f>#REF!</f>
        <v>#REF!</v>
      </c>
      <c r="I364" s="6" t="e">
        <f>#REF!</f>
        <v>#REF!</v>
      </c>
      <c r="J364" s="6"/>
      <c r="K364" s="6" t="e">
        <f>#REF!</f>
        <v>#REF!</v>
      </c>
      <c r="L364" s="6" t="e">
        <f>#REF!</f>
        <v>#REF!</v>
      </c>
      <c r="M364" s="6"/>
      <c r="N364" s="6"/>
      <c r="O364" s="6"/>
      <c r="P364" s="6" t="e">
        <f>#REF!</f>
        <v>#REF!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2:49" ht="20" customHeight="1" thickBot="1">
      <c r="B365" s="11" t="e">
        <f>B367&amp;" vs. "&amp;B370</f>
        <v>#REF!</v>
      </c>
      <c r="C365" s="12" t="e">
        <f>"p = "&amp;FIXED(C379,6)</f>
        <v>#REF!</v>
      </c>
      <c r="D365" s="1"/>
      <c r="E365" s="6"/>
      <c r="F365" s="6"/>
      <c r="G365" s="1"/>
      <c r="H365" s="6" t="e">
        <f>#REF!</f>
        <v>#REF!</v>
      </c>
      <c r="I365" s="6"/>
      <c r="J365" s="6" t="e">
        <f t="shared" si="27"/>
        <v>#REF!</v>
      </c>
      <c r="K365" s="6"/>
      <c r="L365" s="6"/>
      <c r="M365" s="6"/>
      <c r="N365" s="6" t="e">
        <f>#REF!</f>
        <v>#REF!</v>
      </c>
      <c r="O365" s="6" t="e">
        <f>#REF!</f>
        <v>#REF!</v>
      </c>
      <c r="P365" s="6" t="e">
        <f>#REF!</f>
        <v>#REF!</v>
      </c>
      <c r="Q365" s="6"/>
      <c r="R365" s="6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2:49" ht="20" customHeight="1">
      <c r="B366" s="1"/>
      <c r="C366" s="1"/>
      <c r="D366" s="3"/>
      <c r="E366" s="6" t="e">
        <f>#REF!</f>
        <v>#REF!</v>
      </c>
      <c r="F366" s="6" t="e">
        <f>#REF!</f>
        <v>#REF!</v>
      </c>
      <c r="G366" s="6"/>
      <c r="H366" s="6"/>
      <c r="I366" s="6" t="e">
        <f>#REF!</f>
        <v>#REF!</v>
      </c>
      <c r="J366" s="6" t="e">
        <f t="shared" si="28"/>
        <v>#REF!</v>
      </c>
      <c r="K366" s="6" t="e">
        <f t="shared" si="27"/>
        <v>#REF!</v>
      </c>
      <c r="L366" s="6" t="e">
        <f t="shared" si="27"/>
        <v>#REF!</v>
      </c>
      <c r="M366" s="6"/>
      <c r="N366" s="6" t="e">
        <f>#REF!</f>
        <v>#REF!</v>
      </c>
      <c r="O366" s="6" t="e">
        <f>#REF!</f>
        <v>#REF!</v>
      </c>
      <c r="P366" s="6"/>
      <c r="Q366" s="6" t="e">
        <f>#REF!</f>
        <v>#REF!</v>
      </c>
      <c r="R366" s="6" t="e">
        <f>#REF!</f>
        <v>#REF!</v>
      </c>
      <c r="S366" s="6" t="e">
        <f>#REF!</f>
        <v>#REF!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4"/>
    </row>
    <row r="367" spans="2:49" ht="20" customHeight="1">
      <c r="B367" s="5" t="e">
        <f>#REF!</f>
        <v>#REF!</v>
      </c>
      <c r="C367" s="6"/>
      <c r="D367" s="1"/>
      <c r="E367" s="6" t="e">
        <f>#REF!</f>
        <v>#REF!</v>
      </c>
      <c r="F367" s="6" t="e">
        <f>#REF!</f>
        <v>#REF!</v>
      </c>
      <c r="G367" s="6" t="e">
        <f>#REF!</f>
        <v>#REF!</v>
      </c>
      <c r="H367" s="6" t="e">
        <f>#REF!</f>
        <v>#REF!</v>
      </c>
      <c r="I367" s="6" t="e">
        <f>#REF!</f>
        <v>#REF!</v>
      </c>
      <c r="J367" s="6" t="e">
        <f t="shared" si="29"/>
        <v>#REF!</v>
      </c>
      <c r="K367" s="6" t="e">
        <f t="shared" si="28"/>
        <v>#REF!</v>
      </c>
      <c r="L367" s="6" t="e">
        <f t="shared" si="28"/>
        <v>#REF!</v>
      </c>
      <c r="M367" s="6"/>
      <c r="N367" s="6"/>
      <c r="O367" s="6"/>
      <c r="P367" s="6" t="e">
        <f>#REF!</f>
        <v>#REF!</v>
      </c>
      <c r="Q367" s="6" t="e">
        <f>#REF!</f>
        <v>#REF!</v>
      </c>
      <c r="R367" s="6" t="e">
        <f>#REF!</f>
        <v>#REF!</v>
      </c>
      <c r="S367" s="6" t="e">
        <f>#REF!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2:49" ht="20" customHeight="1">
      <c r="B368" s="8" t="e">
        <f>#REF!</f>
        <v>#REF!</v>
      </c>
      <c r="C368" s="6" t="e">
        <f>#REF!</f>
        <v>#REF!</v>
      </c>
      <c r="D368" s="6"/>
      <c r="E368" s="6"/>
      <c r="F368" s="6"/>
      <c r="G368" s="6" t="e">
        <f>#REF!</f>
        <v>#REF!</v>
      </c>
      <c r="H368" s="6" t="e">
        <f>#REF!</f>
        <v>#REF!</v>
      </c>
      <c r="I368" s="6"/>
      <c r="J368" s="6" t="e">
        <f t="shared" si="30"/>
        <v>#REF!</v>
      </c>
      <c r="K368" s="6" t="e">
        <f t="shared" si="29"/>
        <v>#REF!</v>
      </c>
      <c r="L368" s="6" t="e">
        <f t="shared" si="29"/>
        <v>#REF!</v>
      </c>
      <c r="M368" s="6"/>
      <c r="N368" s="6" t="e">
        <f>#REF!</f>
        <v>#REF!</v>
      </c>
      <c r="O368" s="6" t="e">
        <f>#REF!</f>
        <v>#REF!</v>
      </c>
      <c r="P368" s="6" t="e">
        <f>#REF!</f>
        <v>#REF!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7"/>
    </row>
    <row r="369" spans="2:49" ht="20" customHeight="1">
      <c r="B369" s="8" t="e">
        <f>#REF!</f>
        <v>#REF!</v>
      </c>
      <c r="C369" s="6" t="e">
        <f>#REF!</f>
        <v>#REF!</v>
      </c>
      <c r="D369" s="6" t="e">
        <f>#REF!</f>
        <v>#REF!</v>
      </c>
      <c r="E369" s="6" t="e">
        <f>#REF!</f>
        <v>#REF!</v>
      </c>
      <c r="F369" s="6" t="e">
        <f>#REF!</f>
        <v>#REF!</v>
      </c>
      <c r="G369" s="6"/>
      <c r="H369" s="6"/>
      <c r="I369" s="6" t="e">
        <f t="shared" si="27"/>
        <v>#REF!</v>
      </c>
      <c r="J369" s="6"/>
      <c r="K369" s="6" t="e">
        <f t="shared" si="30"/>
        <v>#REF!</v>
      </c>
      <c r="L369" s="6" t="e">
        <f t="shared" si="30"/>
        <v>#REF!</v>
      </c>
      <c r="M369" s="6"/>
      <c r="N369" s="6" t="e">
        <f>#REF!</f>
        <v>#REF!</v>
      </c>
      <c r="O369" s="6" t="e">
        <f>#REF!</f>
        <v>#REF!</v>
      </c>
      <c r="P369" s="6"/>
      <c r="Q369" s="6" t="e">
        <f>#REF!</f>
        <v>#REF!</v>
      </c>
      <c r="R369" s="6" t="e">
        <f>#REF!</f>
        <v>#REF!</v>
      </c>
      <c r="S369" s="6" t="e">
        <f>#REF!</f>
        <v>#REF!</v>
      </c>
      <c r="T369" s="6" t="e">
        <f>#REF!</f>
        <v>#REF!</v>
      </c>
      <c r="U369" s="6" t="e">
        <f>#REF!</f>
        <v>#REF!</v>
      </c>
      <c r="V369" s="6" t="e">
        <f>#REF!</f>
        <v>#REF!</v>
      </c>
      <c r="W369" s="6" t="e">
        <f>#REF!</f>
        <v>#REF!</v>
      </c>
      <c r="X369" s="6" t="e">
        <f>#REF!</f>
        <v>#REF!</v>
      </c>
      <c r="Y369" s="6" t="e">
        <f>#REF!</f>
        <v>#REF!</v>
      </c>
      <c r="Z369" s="6" t="e">
        <f>#REF!</f>
        <v>#REF!</v>
      </c>
      <c r="AA369" s="6" t="e">
        <f>#REF!</f>
        <v>#REF!</v>
      </c>
      <c r="AB369" s="6" t="e">
        <f>#REF!</f>
        <v>#REF!</v>
      </c>
      <c r="AC369" s="6" t="e">
        <f>#REF!</f>
        <v>#REF!</v>
      </c>
      <c r="AD369" s="6" t="e">
        <f>#REF!</f>
        <v>#REF!</v>
      </c>
      <c r="AE369" s="6" t="e">
        <f>#REF!</f>
        <v>#REF!</v>
      </c>
      <c r="AF369" s="6" t="e">
        <f>#REF!</f>
        <v>#REF!</v>
      </c>
      <c r="AG369" s="6" t="e">
        <f>#REF!</f>
        <v>#REF!</v>
      </c>
      <c r="AH369" s="6" t="e">
        <f>#REF!</f>
        <v>#REF!</v>
      </c>
      <c r="AI369" s="6" t="e">
        <f>#REF!</f>
        <v>#REF!</v>
      </c>
      <c r="AJ369" s="6" t="e">
        <f>#REF!</f>
        <v>#REF!</v>
      </c>
      <c r="AK369" s="6" t="e">
        <f>#REF!</f>
        <v>#REF!</v>
      </c>
      <c r="AL369" s="6" t="e">
        <f>#REF!</f>
        <v>#REF!</v>
      </c>
      <c r="AM369" s="6" t="e">
        <f>#REF!</f>
        <v>#REF!</v>
      </c>
      <c r="AN369" s="6" t="e">
        <f>#REF!</f>
        <v>#REF!</v>
      </c>
      <c r="AO369" s="6" t="e">
        <f>#REF!</f>
        <v>#REF!</v>
      </c>
      <c r="AP369" s="6" t="e">
        <f>#REF!</f>
        <v>#REF!</v>
      </c>
      <c r="AQ369" s="6" t="e">
        <f>#REF!</f>
        <v>#REF!</v>
      </c>
      <c r="AR369" s="6" t="e">
        <f>#REF!</f>
        <v>#REF!</v>
      </c>
      <c r="AS369" s="6" t="e">
        <f>#REF!</f>
        <v>#REF!</v>
      </c>
      <c r="AT369" s="6" t="e">
        <f>#REF!</f>
        <v>#REF!</v>
      </c>
      <c r="AU369" s="6" t="e">
        <f>#REF!</f>
        <v>#REF!</v>
      </c>
      <c r="AV369" s="6" t="e">
        <f>#REF!</f>
        <v>#REF!</v>
      </c>
      <c r="AW369" s="7" t="e">
        <f>#REF!</f>
        <v>#REF!</v>
      </c>
    </row>
    <row r="370" spans="2:49" ht="20" customHeight="1" thickBot="1">
      <c r="B370" s="5" t="e">
        <f>#REF!</f>
        <v>#REF!</v>
      </c>
      <c r="C370" s="6"/>
      <c r="D370" s="6" t="e">
        <f>#REF!</f>
        <v>#REF!</v>
      </c>
      <c r="E370" s="6" t="e">
        <f>#REF!</f>
        <v>#REF!</v>
      </c>
      <c r="F370" s="6" t="e">
        <f>#REF!</f>
        <v>#REF!</v>
      </c>
      <c r="G370" s="6" t="e">
        <f>#REF!</f>
        <v>#REF!</v>
      </c>
      <c r="H370" s="6" t="e">
        <f t="shared" si="27"/>
        <v>#REF!</v>
      </c>
      <c r="I370" s="6" t="e">
        <f t="shared" si="28"/>
        <v>#REF!</v>
      </c>
      <c r="J370" s="9"/>
      <c r="K370" s="6"/>
      <c r="L370" s="6"/>
      <c r="M370" s="9"/>
      <c r="N370" s="6"/>
      <c r="O370" s="6"/>
      <c r="P370" s="6" t="e">
        <f t="shared" ref="E370:AW393" si="31">P364+P367</f>
        <v>#REF!</v>
      </c>
      <c r="Q370" s="6" t="e">
        <f>#REF!</f>
        <v>#REF!</v>
      </c>
      <c r="R370" s="6" t="e">
        <f>#REF!</f>
        <v>#REF!</v>
      </c>
      <c r="S370" s="6" t="e">
        <f>#REF!</f>
        <v>#REF!</v>
      </c>
      <c r="T370" s="6" t="e">
        <f>#REF!</f>
        <v>#REF!</v>
      </c>
      <c r="U370" s="6" t="e">
        <f>#REF!</f>
        <v>#REF!</v>
      </c>
      <c r="V370" s="6" t="e">
        <f>#REF!</f>
        <v>#REF!</v>
      </c>
      <c r="W370" s="6" t="e">
        <f>#REF!</f>
        <v>#REF!</v>
      </c>
      <c r="X370" s="6" t="e">
        <f>#REF!</f>
        <v>#REF!</v>
      </c>
      <c r="Y370" s="6" t="e">
        <f>#REF!</f>
        <v>#REF!</v>
      </c>
      <c r="Z370" s="6" t="e">
        <f>#REF!</f>
        <v>#REF!</v>
      </c>
      <c r="AA370" s="6" t="e">
        <f>#REF!</f>
        <v>#REF!</v>
      </c>
      <c r="AB370" s="6" t="e">
        <f>#REF!</f>
        <v>#REF!</v>
      </c>
      <c r="AC370" s="6" t="e">
        <f>#REF!</f>
        <v>#REF!</v>
      </c>
      <c r="AD370" s="6" t="e">
        <f>#REF!</f>
        <v>#REF!</v>
      </c>
      <c r="AE370" s="6" t="e">
        <f>#REF!</f>
        <v>#REF!</v>
      </c>
      <c r="AF370" s="6" t="e">
        <f>#REF!</f>
        <v>#REF!</v>
      </c>
      <c r="AG370" s="6" t="e">
        <f>#REF!</f>
        <v>#REF!</v>
      </c>
      <c r="AH370" s="6" t="e">
        <f>#REF!</f>
        <v>#REF!</v>
      </c>
      <c r="AI370" s="6" t="e">
        <f>#REF!</f>
        <v>#REF!</v>
      </c>
      <c r="AJ370" s="6" t="e">
        <f>#REF!</f>
        <v>#REF!</v>
      </c>
      <c r="AK370" s="6" t="e">
        <f>#REF!</f>
        <v>#REF!</v>
      </c>
      <c r="AL370" s="6" t="e">
        <f>#REF!</f>
        <v>#REF!</v>
      </c>
      <c r="AM370" s="6" t="e">
        <f>#REF!</f>
        <v>#REF!</v>
      </c>
      <c r="AN370" s="6" t="e">
        <f>#REF!</f>
        <v>#REF!</v>
      </c>
      <c r="AO370" s="6" t="e">
        <f>#REF!</f>
        <v>#REF!</v>
      </c>
      <c r="AP370" s="6" t="e">
        <f>#REF!</f>
        <v>#REF!</v>
      </c>
      <c r="AQ370" s="6" t="e">
        <f>#REF!</f>
        <v>#REF!</v>
      </c>
      <c r="AR370" s="6" t="e">
        <f>#REF!</f>
        <v>#REF!</v>
      </c>
      <c r="AS370" s="6" t="e">
        <f>#REF!</f>
        <v>#REF!</v>
      </c>
      <c r="AT370" s="6" t="e">
        <f>#REF!</f>
        <v>#REF!</v>
      </c>
      <c r="AU370" s="6" t="e">
        <f>#REF!</f>
        <v>#REF!</v>
      </c>
      <c r="AV370" s="6" t="e">
        <f>#REF!</f>
        <v>#REF!</v>
      </c>
      <c r="AW370" s="7" t="e">
        <f>#REF!</f>
        <v>#REF!</v>
      </c>
    </row>
    <row r="371" spans="2:49" ht="20" customHeight="1" thickBot="1">
      <c r="B371" s="8" t="e">
        <f>#REF!</f>
        <v>#REF!</v>
      </c>
      <c r="C371" s="6" t="e">
        <f>#REF!</f>
        <v>#REF!</v>
      </c>
      <c r="D371" s="6"/>
      <c r="E371" s="6"/>
      <c r="F371" s="6"/>
      <c r="G371" s="6" t="e">
        <f>#REF!</f>
        <v>#REF!</v>
      </c>
      <c r="H371" s="6" t="e">
        <f t="shared" si="28"/>
        <v>#REF!</v>
      </c>
      <c r="I371" s="6" t="e">
        <f t="shared" si="29"/>
        <v>#REF!</v>
      </c>
      <c r="J371" s="1"/>
      <c r="K371" s="9"/>
      <c r="L371" s="9"/>
      <c r="M371" s="1"/>
      <c r="N371" s="6" t="e">
        <f t="shared" si="27"/>
        <v>#REF!</v>
      </c>
      <c r="O371" s="6" t="e">
        <f t="shared" si="27"/>
        <v>#REF!</v>
      </c>
      <c r="P371" s="6" t="e">
        <f t="shared" si="31"/>
        <v>#REF!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7"/>
    </row>
    <row r="372" spans="2:49" ht="20" customHeight="1" thickBot="1">
      <c r="B372" s="8" t="e">
        <f>#REF!</f>
        <v>#REF!</v>
      </c>
      <c r="C372" s="6" t="e">
        <f>#REF!</f>
        <v>#REF!</v>
      </c>
      <c r="D372" s="6" t="e">
        <f>#REF!</f>
        <v>#REF!</v>
      </c>
      <c r="E372" s="6" t="e">
        <f t="shared" si="27"/>
        <v>#REF!</v>
      </c>
      <c r="F372" s="6" t="e">
        <f t="shared" si="27"/>
        <v>#REF!</v>
      </c>
      <c r="G372" s="6"/>
      <c r="H372" s="6" t="e">
        <f t="shared" si="29"/>
        <v>#REF!</v>
      </c>
      <c r="I372" s="6" t="e">
        <f t="shared" si="30"/>
        <v>#REF!</v>
      </c>
      <c r="J372" s="1"/>
      <c r="K372" s="1"/>
      <c r="L372" s="1"/>
      <c r="M372" s="1"/>
      <c r="N372" s="6" t="e">
        <f t="shared" si="28"/>
        <v>#REF!</v>
      </c>
      <c r="O372" s="6" t="e">
        <f t="shared" si="28"/>
        <v>#REF!</v>
      </c>
      <c r="P372" s="6" t="e">
        <f t="shared" ref="E372:AW394" si="32">IF(P370&gt;0, P371*(P364/P370),"")</f>
        <v>#REF!</v>
      </c>
      <c r="Q372" s="6" t="e">
        <f t="shared" si="31"/>
        <v>#REF!</v>
      </c>
      <c r="R372" s="6" t="e">
        <f t="shared" si="31"/>
        <v>#REF!</v>
      </c>
      <c r="S372" s="6" t="e">
        <f t="shared" si="31"/>
        <v>#REF!</v>
      </c>
      <c r="T372" s="6" t="e">
        <f>#REF!</f>
        <v>#REF!</v>
      </c>
      <c r="U372" s="6" t="e">
        <f>#REF!</f>
        <v>#REF!</v>
      </c>
      <c r="V372" s="6" t="e">
        <f>#REF!</f>
        <v>#REF!</v>
      </c>
      <c r="W372" s="6" t="e">
        <f>#REF!</f>
        <v>#REF!</v>
      </c>
      <c r="X372" s="6" t="e">
        <f>#REF!</f>
        <v>#REF!</v>
      </c>
      <c r="Y372" s="6" t="e">
        <f>#REF!</f>
        <v>#REF!</v>
      </c>
      <c r="Z372" s="6" t="e">
        <f>#REF!</f>
        <v>#REF!</v>
      </c>
      <c r="AA372" s="6" t="e">
        <f>#REF!</f>
        <v>#REF!</v>
      </c>
      <c r="AB372" s="6" t="e">
        <f>#REF!</f>
        <v>#REF!</v>
      </c>
      <c r="AC372" s="6" t="e">
        <f>#REF!</f>
        <v>#REF!</v>
      </c>
      <c r="AD372" s="6" t="e">
        <f>#REF!</f>
        <v>#REF!</v>
      </c>
      <c r="AE372" s="6" t="e">
        <f>#REF!</f>
        <v>#REF!</v>
      </c>
      <c r="AF372" s="6" t="e">
        <f>#REF!</f>
        <v>#REF!</v>
      </c>
      <c r="AG372" s="6" t="e">
        <f>#REF!</f>
        <v>#REF!</v>
      </c>
      <c r="AH372" s="6" t="e">
        <f>#REF!</f>
        <v>#REF!</v>
      </c>
      <c r="AI372" s="6" t="e">
        <f>#REF!</f>
        <v>#REF!</v>
      </c>
      <c r="AJ372" s="6" t="e">
        <f>#REF!</f>
        <v>#REF!</v>
      </c>
      <c r="AK372" s="6" t="e">
        <f>#REF!</f>
        <v>#REF!</v>
      </c>
      <c r="AL372" s="6" t="e">
        <f>#REF!</f>
        <v>#REF!</v>
      </c>
      <c r="AM372" s="6" t="e">
        <f>#REF!</f>
        <v>#REF!</v>
      </c>
      <c r="AN372" s="6" t="e">
        <f>#REF!</f>
        <v>#REF!</v>
      </c>
      <c r="AO372" s="6" t="e">
        <f>#REF!</f>
        <v>#REF!</v>
      </c>
      <c r="AP372" s="6" t="e">
        <f>#REF!</f>
        <v>#REF!</v>
      </c>
      <c r="AQ372" s="6" t="e">
        <f>#REF!</f>
        <v>#REF!</v>
      </c>
      <c r="AR372" s="6" t="e">
        <f>#REF!</f>
        <v>#REF!</v>
      </c>
      <c r="AS372" s="6" t="e">
        <f>#REF!</f>
        <v>#REF!</v>
      </c>
      <c r="AT372" s="6" t="e">
        <f>#REF!</f>
        <v>#REF!</v>
      </c>
      <c r="AU372" s="6" t="e">
        <f>#REF!</f>
        <v>#REF!</v>
      </c>
      <c r="AV372" s="6" t="e">
        <f>#REF!</f>
        <v>#REF!</v>
      </c>
      <c r="AW372" s="7" t="e">
        <f>#REF!</f>
        <v>#REF!</v>
      </c>
    </row>
    <row r="373" spans="2:49" ht="20" customHeight="1" thickBot="1">
      <c r="B373" s="5" t="s">
        <v>29</v>
      </c>
      <c r="C373" s="6"/>
      <c r="D373" s="6" t="e">
        <f>#REF!</f>
        <v>#REF!</v>
      </c>
      <c r="E373" s="6" t="e">
        <f t="shared" si="28"/>
        <v>#REF!</v>
      </c>
      <c r="F373" s="6" t="e">
        <f t="shared" si="28"/>
        <v>#REF!</v>
      </c>
      <c r="G373" s="6" t="e">
        <f t="shared" si="27"/>
        <v>#REF!</v>
      </c>
      <c r="H373" s="6" t="e">
        <f t="shared" si="30"/>
        <v>#REF!</v>
      </c>
      <c r="I373" s="6"/>
      <c r="J373" s="3"/>
      <c r="K373" s="1"/>
      <c r="L373" s="1"/>
      <c r="M373" s="3"/>
      <c r="N373" s="6" t="e">
        <f t="shared" si="29"/>
        <v>#REF!</v>
      </c>
      <c r="O373" s="6" t="e">
        <f t="shared" si="29"/>
        <v>#REF!</v>
      </c>
      <c r="P373" s="6" t="e">
        <f t="shared" ref="E373:AW395" si="33">IF(P370&gt;0, IF((P370-1)=0,"", ( P371*(P364/P370)*(1-(P364/P370))*(P370-P371))/(P370-1)), "")</f>
        <v>#REF!</v>
      </c>
      <c r="Q373" s="6" t="e">
        <f t="shared" si="31"/>
        <v>#REF!</v>
      </c>
      <c r="R373" s="6" t="e">
        <f t="shared" si="31"/>
        <v>#REF!</v>
      </c>
      <c r="S373" s="6" t="e">
        <f t="shared" si="31"/>
        <v>#REF!</v>
      </c>
      <c r="T373" s="6" t="e">
        <f>#REF!</f>
        <v>#REF!</v>
      </c>
      <c r="U373" s="6" t="e">
        <f>#REF!</f>
        <v>#REF!</v>
      </c>
      <c r="V373" s="6" t="e">
        <f>#REF!</f>
        <v>#REF!</v>
      </c>
      <c r="W373" s="6" t="e">
        <f>#REF!</f>
        <v>#REF!</v>
      </c>
      <c r="X373" s="6" t="e">
        <f>#REF!</f>
        <v>#REF!</v>
      </c>
      <c r="Y373" s="6" t="e">
        <f>#REF!</f>
        <v>#REF!</v>
      </c>
      <c r="Z373" s="6" t="e">
        <f>#REF!</f>
        <v>#REF!</v>
      </c>
      <c r="AA373" s="6" t="e">
        <f>#REF!</f>
        <v>#REF!</v>
      </c>
      <c r="AB373" s="6" t="e">
        <f>#REF!</f>
        <v>#REF!</v>
      </c>
      <c r="AC373" s="6" t="e">
        <f>#REF!</f>
        <v>#REF!</v>
      </c>
      <c r="AD373" s="6" t="e">
        <f>#REF!</f>
        <v>#REF!</v>
      </c>
      <c r="AE373" s="6" t="e">
        <f>#REF!</f>
        <v>#REF!</v>
      </c>
      <c r="AF373" s="6" t="e">
        <f>#REF!</f>
        <v>#REF!</v>
      </c>
      <c r="AG373" s="6" t="e">
        <f>#REF!</f>
        <v>#REF!</v>
      </c>
      <c r="AH373" s="6" t="e">
        <f>#REF!</f>
        <v>#REF!</v>
      </c>
      <c r="AI373" s="6" t="e">
        <f>#REF!</f>
        <v>#REF!</v>
      </c>
      <c r="AJ373" s="6" t="e">
        <f>#REF!</f>
        <v>#REF!</v>
      </c>
      <c r="AK373" s="6" t="e">
        <f>#REF!</f>
        <v>#REF!</v>
      </c>
      <c r="AL373" s="6" t="e">
        <f>#REF!</f>
        <v>#REF!</v>
      </c>
      <c r="AM373" s="6" t="e">
        <f>#REF!</f>
        <v>#REF!</v>
      </c>
      <c r="AN373" s="6" t="e">
        <f>#REF!</f>
        <v>#REF!</v>
      </c>
      <c r="AO373" s="6" t="e">
        <f>#REF!</f>
        <v>#REF!</v>
      </c>
      <c r="AP373" s="6" t="e">
        <f>#REF!</f>
        <v>#REF!</v>
      </c>
      <c r="AQ373" s="6" t="e">
        <f>#REF!</f>
        <v>#REF!</v>
      </c>
      <c r="AR373" s="6" t="e">
        <f>#REF!</f>
        <v>#REF!</v>
      </c>
      <c r="AS373" s="6" t="e">
        <f>#REF!</f>
        <v>#REF!</v>
      </c>
      <c r="AT373" s="6" t="e">
        <f>#REF!</f>
        <v>#REF!</v>
      </c>
      <c r="AU373" s="6" t="e">
        <f>#REF!</f>
        <v>#REF!</v>
      </c>
      <c r="AV373" s="6" t="e">
        <f>#REF!</f>
        <v>#REF!</v>
      </c>
      <c r="AW373" s="7" t="e">
        <f>#REF!</f>
        <v>#REF!</v>
      </c>
    </row>
    <row r="374" spans="2:49" ht="20" customHeight="1" thickBot="1">
      <c r="B374" s="8" t="s">
        <v>30</v>
      </c>
      <c r="C374" s="6"/>
      <c r="D374" s="6"/>
      <c r="E374" s="6" t="e">
        <f t="shared" si="29"/>
        <v>#REF!</v>
      </c>
      <c r="F374" s="6" t="e">
        <f t="shared" si="29"/>
        <v>#REF!</v>
      </c>
      <c r="G374" s="6" t="e">
        <f t="shared" si="28"/>
        <v>#REF!</v>
      </c>
      <c r="H374" s="6"/>
      <c r="I374" s="9"/>
      <c r="J374" s="1"/>
      <c r="K374" s="3"/>
      <c r="L374" s="3"/>
      <c r="M374" s="1"/>
      <c r="N374" s="6" t="e">
        <f t="shared" si="30"/>
        <v>#REF!</v>
      </c>
      <c r="O374" s="6" t="e">
        <f t="shared" si="30"/>
        <v>#REF!</v>
      </c>
      <c r="P374" s="6"/>
      <c r="Q374" s="6" t="e">
        <f t="shared" si="32"/>
        <v>#REF!</v>
      </c>
      <c r="R374" s="6" t="e">
        <f t="shared" si="32"/>
        <v>#REF!</v>
      </c>
      <c r="S374" s="6" t="e">
        <f t="shared" si="32"/>
        <v>#REF!</v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7"/>
    </row>
    <row r="375" spans="2:49" ht="20" customHeight="1" thickBot="1">
      <c r="B375" s="8" t="s">
        <v>31</v>
      </c>
      <c r="C375" s="6"/>
      <c r="D375" s="6" t="e">
        <f>D369+D372</f>
        <v>#REF!</v>
      </c>
      <c r="E375" s="6" t="e">
        <f t="shared" si="30"/>
        <v>#REF!</v>
      </c>
      <c r="F375" s="6" t="e">
        <f t="shared" si="30"/>
        <v>#REF!</v>
      </c>
      <c r="G375" s="6" t="e">
        <f t="shared" si="29"/>
        <v>#REF!</v>
      </c>
      <c r="H375" s="9"/>
      <c r="I375" s="1"/>
      <c r="J375" s="6"/>
      <c r="K375" s="1"/>
      <c r="L375" s="1"/>
      <c r="M375" s="6"/>
      <c r="N375" s="6"/>
      <c r="O375" s="6"/>
      <c r="P375" s="9"/>
      <c r="Q375" s="6" t="e">
        <f t="shared" si="33"/>
        <v>#REF!</v>
      </c>
      <c r="R375" s="6" t="e">
        <f t="shared" si="33"/>
        <v>#REF!</v>
      </c>
      <c r="S375" s="6" t="e">
        <f t="shared" si="33"/>
        <v>#REF!</v>
      </c>
      <c r="T375" s="6" t="e">
        <f t="shared" si="27"/>
        <v>#REF!</v>
      </c>
      <c r="U375" s="6" t="e">
        <f t="shared" si="27"/>
        <v>#REF!</v>
      </c>
      <c r="V375" s="6" t="e">
        <f t="shared" si="27"/>
        <v>#REF!</v>
      </c>
      <c r="W375" s="6" t="e">
        <f t="shared" si="27"/>
        <v>#REF!</v>
      </c>
      <c r="X375" s="6" t="e">
        <f t="shared" si="27"/>
        <v>#REF!</v>
      </c>
      <c r="Y375" s="6" t="e">
        <f t="shared" si="27"/>
        <v>#REF!</v>
      </c>
      <c r="Z375" s="6" t="e">
        <f t="shared" si="27"/>
        <v>#REF!</v>
      </c>
      <c r="AA375" s="6" t="e">
        <f t="shared" si="27"/>
        <v>#REF!</v>
      </c>
      <c r="AB375" s="6" t="e">
        <f t="shared" si="27"/>
        <v>#REF!</v>
      </c>
      <c r="AC375" s="6" t="e">
        <f t="shared" si="27"/>
        <v>#REF!</v>
      </c>
      <c r="AD375" s="6" t="e">
        <f t="shared" si="27"/>
        <v>#REF!</v>
      </c>
      <c r="AE375" s="6" t="e">
        <f t="shared" si="27"/>
        <v>#REF!</v>
      </c>
      <c r="AF375" s="6" t="e">
        <f t="shared" si="27"/>
        <v>#REF!</v>
      </c>
      <c r="AG375" s="6" t="e">
        <f t="shared" si="27"/>
        <v>#REF!</v>
      </c>
      <c r="AH375" s="6" t="e">
        <f t="shared" si="27"/>
        <v>#REF!</v>
      </c>
      <c r="AI375" s="6" t="e">
        <f t="shared" si="27"/>
        <v>#REF!</v>
      </c>
      <c r="AJ375" s="6" t="e">
        <f t="shared" si="27"/>
        <v>#REF!</v>
      </c>
      <c r="AK375" s="6" t="e">
        <f t="shared" si="27"/>
        <v>#REF!</v>
      </c>
      <c r="AL375" s="6" t="e">
        <f t="shared" si="27"/>
        <v>#REF!</v>
      </c>
      <c r="AM375" s="6" t="e">
        <f t="shared" si="27"/>
        <v>#REF!</v>
      </c>
      <c r="AN375" s="6" t="e">
        <f t="shared" si="27"/>
        <v>#REF!</v>
      </c>
      <c r="AO375" s="6" t="e">
        <f t="shared" si="27"/>
        <v>#REF!</v>
      </c>
      <c r="AP375" s="6" t="e">
        <f t="shared" si="27"/>
        <v>#REF!</v>
      </c>
      <c r="AQ375" s="6" t="e">
        <f t="shared" si="27"/>
        <v>#REF!</v>
      </c>
      <c r="AR375" s="6" t="e">
        <f t="shared" si="27"/>
        <v>#REF!</v>
      </c>
      <c r="AS375" s="6" t="e">
        <f t="shared" si="27"/>
        <v>#REF!</v>
      </c>
      <c r="AT375" s="6" t="e">
        <f t="shared" si="27"/>
        <v>#REF!</v>
      </c>
      <c r="AU375" s="6" t="e">
        <f t="shared" si="27"/>
        <v>#REF!</v>
      </c>
      <c r="AV375" s="6" t="e">
        <f t="shared" si="27"/>
        <v>#REF!</v>
      </c>
      <c r="AW375" s="7" t="e">
        <f t="shared" si="27"/>
        <v>#REF!</v>
      </c>
    </row>
    <row r="376" spans="2:49" ht="20" customHeight="1" thickBot="1">
      <c r="B376" s="8" t="s">
        <v>34</v>
      </c>
      <c r="C376" s="6"/>
      <c r="D376" s="6" t="e">
        <f t="shared" si="28"/>
        <v>#REF!</v>
      </c>
      <c r="E376" s="6"/>
      <c r="F376" s="6"/>
      <c r="G376" s="6" t="e">
        <f t="shared" si="30"/>
        <v>#REF!</v>
      </c>
      <c r="H376" s="1"/>
      <c r="I376" s="1"/>
      <c r="J376" s="6" t="e">
        <f>#REF!</f>
        <v>#REF!</v>
      </c>
      <c r="K376" s="6"/>
      <c r="L376" s="6"/>
      <c r="M376" s="6"/>
      <c r="N376" s="9"/>
      <c r="O376" s="9"/>
      <c r="P376" s="1"/>
      <c r="Q376" s="6"/>
      <c r="R376" s="6"/>
      <c r="S376" s="6"/>
      <c r="T376" s="6" t="e">
        <f t="shared" si="28"/>
        <v>#REF!</v>
      </c>
      <c r="U376" s="6" t="e">
        <f t="shared" si="28"/>
        <v>#REF!</v>
      </c>
      <c r="V376" s="6" t="e">
        <f t="shared" si="28"/>
        <v>#REF!</v>
      </c>
      <c r="W376" s="6" t="e">
        <f t="shared" si="28"/>
        <v>#REF!</v>
      </c>
      <c r="X376" s="6" t="e">
        <f t="shared" si="28"/>
        <v>#REF!</v>
      </c>
      <c r="Y376" s="6" t="e">
        <f t="shared" si="28"/>
        <v>#REF!</v>
      </c>
      <c r="Z376" s="6" t="e">
        <f t="shared" si="28"/>
        <v>#REF!</v>
      </c>
      <c r="AA376" s="6" t="e">
        <f t="shared" si="28"/>
        <v>#REF!</v>
      </c>
      <c r="AB376" s="6" t="e">
        <f t="shared" si="28"/>
        <v>#REF!</v>
      </c>
      <c r="AC376" s="6" t="e">
        <f t="shared" si="28"/>
        <v>#REF!</v>
      </c>
      <c r="AD376" s="6" t="e">
        <f t="shared" si="28"/>
        <v>#REF!</v>
      </c>
      <c r="AE376" s="6" t="e">
        <f t="shared" si="28"/>
        <v>#REF!</v>
      </c>
      <c r="AF376" s="6" t="e">
        <f t="shared" si="28"/>
        <v>#REF!</v>
      </c>
      <c r="AG376" s="6" t="e">
        <f t="shared" si="28"/>
        <v>#REF!</v>
      </c>
      <c r="AH376" s="6" t="e">
        <f t="shared" si="28"/>
        <v>#REF!</v>
      </c>
      <c r="AI376" s="6" t="e">
        <f t="shared" si="28"/>
        <v>#REF!</v>
      </c>
      <c r="AJ376" s="6" t="e">
        <f t="shared" si="28"/>
        <v>#REF!</v>
      </c>
      <c r="AK376" s="6" t="e">
        <f t="shared" si="28"/>
        <v>#REF!</v>
      </c>
      <c r="AL376" s="6" t="e">
        <f t="shared" si="28"/>
        <v>#REF!</v>
      </c>
      <c r="AM376" s="6" t="e">
        <f t="shared" si="28"/>
        <v>#REF!</v>
      </c>
      <c r="AN376" s="6" t="e">
        <f t="shared" si="28"/>
        <v>#REF!</v>
      </c>
      <c r="AO376" s="6" t="e">
        <f t="shared" si="28"/>
        <v>#REF!</v>
      </c>
      <c r="AP376" s="6" t="e">
        <f t="shared" si="28"/>
        <v>#REF!</v>
      </c>
      <c r="AQ376" s="6" t="e">
        <f t="shared" si="28"/>
        <v>#REF!</v>
      </c>
      <c r="AR376" s="6" t="e">
        <f t="shared" si="28"/>
        <v>#REF!</v>
      </c>
      <c r="AS376" s="6" t="e">
        <f t="shared" si="28"/>
        <v>#REF!</v>
      </c>
      <c r="AT376" s="6" t="e">
        <f t="shared" si="28"/>
        <v>#REF!</v>
      </c>
      <c r="AU376" s="6" t="e">
        <f t="shared" si="28"/>
        <v>#REF!</v>
      </c>
      <c r="AV376" s="6" t="e">
        <f t="shared" si="28"/>
        <v>#REF!</v>
      </c>
      <c r="AW376" s="7" t="e">
        <f t="shared" si="28"/>
        <v>#REF!</v>
      </c>
    </row>
    <row r="377" spans="2:49" ht="20" customHeight="1" thickBot="1">
      <c r="B377" s="8" t="s">
        <v>35</v>
      </c>
      <c r="C377" s="6"/>
      <c r="D377" s="6" t="e">
        <f>IF(D375&gt;0, D376*(D369/D375),"")</f>
        <v>#REF!</v>
      </c>
      <c r="E377" s="9"/>
      <c r="F377" s="9"/>
      <c r="G377" s="6"/>
      <c r="H377" s="1"/>
      <c r="I377" s="3"/>
      <c r="J377" s="6" t="e">
        <f>#REF!</f>
        <v>#REF!</v>
      </c>
      <c r="K377" s="6" t="e">
        <f>#REF!</f>
        <v>#REF!</v>
      </c>
      <c r="L377" s="6" t="e">
        <f>#REF!</f>
        <v>#REF!</v>
      </c>
      <c r="M377" s="6"/>
      <c r="N377" s="1"/>
      <c r="O377" s="1"/>
      <c r="P377" s="1"/>
      <c r="Q377" s="9"/>
      <c r="R377" s="9"/>
      <c r="S377" s="9"/>
      <c r="T377" s="6" t="e">
        <f t="shared" si="29"/>
        <v>#REF!</v>
      </c>
      <c r="U377" s="6" t="e">
        <f t="shared" si="29"/>
        <v>#REF!</v>
      </c>
      <c r="V377" s="6" t="e">
        <f t="shared" si="29"/>
        <v>#REF!</v>
      </c>
      <c r="W377" s="6" t="e">
        <f t="shared" si="29"/>
        <v>#REF!</v>
      </c>
      <c r="X377" s="6" t="e">
        <f t="shared" si="29"/>
        <v>#REF!</v>
      </c>
      <c r="Y377" s="6" t="e">
        <f t="shared" si="29"/>
        <v>#REF!</v>
      </c>
      <c r="Z377" s="6" t="e">
        <f t="shared" si="29"/>
        <v>#REF!</v>
      </c>
      <c r="AA377" s="6" t="e">
        <f t="shared" si="29"/>
        <v>#REF!</v>
      </c>
      <c r="AB377" s="6" t="e">
        <f t="shared" si="29"/>
        <v>#REF!</v>
      </c>
      <c r="AC377" s="6" t="e">
        <f t="shared" si="29"/>
        <v>#REF!</v>
      </c>
      <c r="AD377" s="6" t="e">
        <f t="shared" si="29"/>
        <v>#REF!</v>
      </c>
      <c r="AE377" s="6" t="e">
        <f t="shared" si="29"/>
        <v>#REF!</v>
      </c>
      <c r="AF377" s="6" t="e">
        <f t="shared" si="29"/>
        <v>#REF!</v>
      </c>
      <c r="AG377" s="6" t="e">
        <f t="shared" si="29"/>
        <v>#REF!</v>
      </c>
      <c r="AH377" s="6" t="e">
        <f t="shared" si="29"/>
        <v>#REF!</v>
      </c>
      <c r="AI377" s="6" t="e">
        <f t="shared" si="29"/>
        <v>#REF!</v>
      </c>
      <c r="AJ377" s="6" t="e">
        <f t="shared" si="29"/>
        <v>#REF!</v>
      </c>
      <c r="AK377" s="6" t="e">
        <f t="shared" si="29"/>
        <v>#REF!</v>
      </c>
      <c r="AL377" s="6" t="e">
        <f t="shared" si="29"/>
        <v>#REF!</v>
      </c>
      <c r="AM377" s="6" t="e">
        <f t="shared" si="29"/>
        <v>#REF!</v>
      </c>
      <c r="AN377" s="6" t="e">
        <f t="shared" si="29"/>
        <v>#REF!</v>
      </c>
      <c r="AO377" s="6" t="e">
        <f t="shared" si="29"/>
        <v>#REF!</v>
      </c>
      <c r="AP377" s="6" t="e">
        <f t="shared" si="29"/>
        <v>#REF!</v>
      </c>
      <c r="AQ377" s="6" t="e">
        <f t="shared" si="29"/>
        <v>#REF!</v>
      </c>
      <c r="AR377" s="6" t="e">
        <f t="shared" si="29"/>
        <v>#REF!</v>
      </c>
      <c r="AS377" s="6" t="e">
        <f t="shared" si="29"/>
        <v>#REF!</v>
      </c>
      <c r="AT377" s="6" t="e">
        <f t="shared" si="29"/>
        <v>#REF!</v>
      </c>
      <c r="AU377" s="6" t="e">
        <f t="shared" si="29"/>
        <v>#REF!</v>
      </c>
      <c r="AV377" s="6" t="e">
        <f t="shared" si="29"/>
        <v>#REF!</v>
      </c>
      <c r="AW377" s="7" t="e">
        <f t="shared" si="29"/>
        <v>#REF!</v>
      </c>
    </row>
    <row r="378" spans="2:49" ht="20" customHeight="1" thickBot="1">
      <c r="B378" s="8" t="s">
        <v>33</v>
      </c>
      <c r="C378" s="6" t="e">
        <f>(SUM(E370:AW370)-SUM(E377:AW377))^2/SUM(E378:AW378)</f>
        <v>#REF!</v>
      </c>
      <c r="D378" s="6" t="e">
        <f>IF(D375&gt;0, IF((D375-1)=0,"", ( D376*(D369/D375)*(1-(D369/D375))*(D375-D376))/(D375-1)), "")</f>
        <v>#REF!</v>
      </c>
      <c r="E378" s="1"/>
      <c r="F378" s="1"/>
      <c r="G378" s="9"/>
      <c r="H378" s="3"/>
      <c r="I378" s="1"/>
      <c r="J378" s="6"/>
      <c r="K378" s="6" t="e">
        <f>#REF!</f>
        <v>#REF!</v>
      </c>
      <c r="L378" s="6" t="e">
        <f>#REF!</f>
        <v>#REF!</v>
      </c>
      <c r="M378" s="6"/>
      <c r="N378" s="1"/>
      <c r="O378" s="1"/>
      <c r="P378" s="1"/>
      <c r="Q378" s="1"/>
      <c r="R378" s="1"/>
      <c r="S378" s="1"/>
      <c r="T378" s="6" t="e">
        <f t="shared" si="30"/>
        <v>#REF!</v>
      </c>
      <c r="U378" s="6" t="e">
        <f t="shared" si="30"/>
        <v>#REF!</v>
      </c>
      <c r="V378" s="6" t="e">
        <f t="shared" si="30"/>
        <v>#REF!</v>
      </c>
      <c r="W378" s="6" t="e">
        <f t="shared" si="30"/>
        <v>#REF!</v>
      </c>
      <c r="X378" s="6" t="e">
        <f t="shared" si="30"/>
        <v>#REF!</v>
      </c>
      <c r="Y378" s="6" t="e">
        <f t="shared" si="30"/>
        <v>#REF!</v>
      </c>
      <c r="Z378" s="6" t="e">
        <f t="shared" si="30"/>
        <v>#REF!</v>
      </c>
      <c r="AA378" s="6" t="e">
        <f t="shared" si="30"/>
        <v>#REF!</v>
      </c>
      <c r="AB378" s="6" t="e">
        <f t="shared" si="30"/>
        <v>#REF!</v>
      </c>
      <c r="AC378" s="6" t="e">
        <f t="shared" si="30"/>
        <v>#REF!</v>
      </c>
      <c r="AD378" s="6" t="e">
        <f t="shared" si="30"/>
        <v>#REF!</v>
      </c>
      <c r="AE378" s="6" t="e">
        <f t="shared" si="30"/>
        <v>#REF!</v>
      </c>
      <c r="AF378" s="6" t="e">
        <f t="shared" si="30"/>
        <v>#REF!</v>
      </c>
      <c r="AG378" s="6" t="e">
        <f t="shared" si="30"/>
        <v>#REF!</v>
      </c>
      <c r="AH378" s="6" t="e">
        <f t="shared" si="30"/>
        <v>#REF!</v>
      </c>
      <c r="AI378" s="6" t="e">
        <f t="shared" si="30"/>
        <v>#REF!</v>
      </c>
      <c r="AJ378" s="6" t="e">
        <f t="shared" si="30"/>
        <v>#REF!</v>
      </c>
      <c r="AK378" s="6" t="e">
        <f t="shared" si="30"/>
        <v>#REF!</v>
      </c>
      <c r="AL378" s="6" t="e">
        <f t="shared" si="30"/>
        <v>#REF!</v>
      </c>
      <c r="AM378" s="6" t="e">
        <f t="shared" si="30"/>
        <v>#REF!</v>
      </c>
      <c r="AN378" s="6" t="e">
        <f t="shared" si="30"/>
        <v>#REF!</v>
      </c>
      <c r="AO378" s="6" t="e">
        <f t="shared" si="30"/>
        <v>#REF!</v>
      </c>
      <c r="AP378" s="6" t="e">
        <f t="shared" si="30"/>
        <v>#REF!</v>
      </c>
      <c r="AQ378" s="6" t="e">
        <f t="shared" si="30"/>
        <v>#REF!</v>
      </c>
      <c r="AR378" s="6" t="e">
        <f t="shared" si="30"/>
        <v>#REF!</v>
      </c>
      <c r="AS378" s="6" t="e">
        <f t="shared" si="30"/>
        <v>#REF!</v>
      </c>
      <c r="AT378" s="6" t="e">
        <f t="shared" si="30"/>
        <v>#REF!</v>
      </c>
      <c r="AU378" s="6" t="e">
        <f t="shared" si="30"/>
        <v>#REF!</v>
      </c>
      <c r="AV378" s="6" t="e">
        <f t="shared" si="30"/>
        <v>#REF!</v>
      </c>
      <c r="AW378" s="6" t="e">
        <f t="shared" si="30"/>
        <v>#REF!</v>
      </c>
    </row>
    <row r="379" spans="2:49" ht="20" customHeight="1" thickBot="1">
      <c r="B379" s="13" t="s">
        <v>32</v>
      </c>
      <c r="C379" s="14" t="e">
        <f>CHIDIST(C378,1)</f>
        <v>#REF!</v>
      </c>
      <c r="D379" s="6"/>
      <c r="E379" s="1"/>
      <c r="F379" s="1"/>
      <c r="G379" s="1"/>
      <c r="H379" s="1"/>
      <c r="I379" s="6"/>
      <c r="J379" s="6" t="e">
        <f>#REF!</f>
        <v>#REF!</v>
      </c>
      <c r="K379" s="6"/>
      <c r="L379" s="6"/>
      <c r="M379" s="6"/>
      <c r="N379" s="3"/>
      <c r="O379" s="3"/>
      <c r="Q379" s="1"/>
      <c r="R379" s="1"/>
      <c r="S379" s="1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7"/>
    </row>
    <row r="380" spans="2:49" ht="20" customHeight="1" thickBot="1">
      <c r="B380" s="1"/>
      <c r="C380" s="1"/>
      <c r="D380" s="9"/>
      <c r="E380" s="3"/>
      <c r="F380" s="3"/>
      <c r="G380" s="1"/>
      <c r="H380" s="6"/>
      <c r="I380" s="6" t="e">
        <f>#REF!</f>
        <v>#REF!</v>
      </c>
      <c r="J380" s="6" t="e">
        <f>#REF!</f>
        <v>#REF!</v>
      </c>
      <c r="K380" s="6" t="e">
        <f>#REF!</f>
        <v>#REF!</v>
      </c>
      <c r="L380" s="6" t="e">
        <f>#REF!</f>
        <v>#REF!</v>
      </c>
      <c r="M380" s="6"/>
      <c r="N380" s="1"/>
      <c r="O380" s="1"/>
      <c r="Q380" s="1"/>
      <c r="R380" s="1"/>
      <c r="S380" s="1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10"/>
    </row>
    <row r="381" spans="2:49" ht="20" customHeight="1" thickBot="1">
      <c r="B381" s="1"/>
      <c r="C381" s="1"/>
      <c r="D381" s="1"/>
      <c r="E381" s="1"/>
      <c r="F381" s="1"/>
      <c r="G381" s="3"/>
      <c r="H381" s="6" t="e">
        <f>#REF!</f>
        <v>#REF!</v>
      </c>
      <c r="I381" s="6" t="e">
        <f>#REF!</f>
        <v>#REF!</v>
      </c>
      <c r="J381" s="6"/>
      <c r="K381" s="6" t="e">
        <f>#REF!</f>
        <v>#REF!</v>
      </c>
      <c r="L381" s="6" t="e">
        <f>#REF!</f>
        <v>#REF!</v>
      </c>
      <c r="M381" s="6"/>
      <c r="N381" s="6"/>
      <c r="O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2:49" ht="20" customHeight="1" thickBot="1">
      <c r="B382" s="11" t="e">
        <f>B384&amp;" vs. "&amp;B387</f>
        <v>#REF!</v>
      </c>
      <c r="C382" s="12" t="e">
        <f>"p = "&amp;FIXED(C396,6)</f>
        <v>#REF!</v>
      </c>
      <c r="D382" s="1"/>
      <c r="E382" s="6"/>
      <c r="F382" s="6"/>
      <c r="G382" s="1"/>
      <c r="H382" s="6" t="e">
        <f>#REF!</f>
        <v>#REF!</v>
      </c>
      <c r="I382" s="6"/>
      <c r="J382" s="6" t="e">
        <f t="shared" si="31"/>
        <v>#REF!</v>
      </c>
      <c r="K382" s="6"/>
      <c r="L382" s="6"/>
      <c r="M382" s="6"/>
      <c r="N382" s="6" t="e">
        <f>#REF!</f>
        <v>#REF!</v>
      </c>
      <c r="O382" s="6" t="e">
        <f>#REF!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2:49" ht="20" customHeight="1">
      <c r="B383" s="1"/>
      <c r="C383" s="1"/>
      <c r="D383" s="3"/>
      <c r="E383" s="6" t="e">
        <f>#REF!</f>
        <v>#REF!</v>
      </c>
      <c r="F383" s="6" t="e">
        <f>#REF!</f>
        <v>#REF!</v>
      </c>
      <c r="G383" s="6"/>
      <c r="H383" s="6"/>
      <c r="I383" s="6" t="e">
        <f>#REF!</f>
        <v>#REF!</v>
      </c>
      <c r="J383" s="6" t="e">
        <f t="shared" si="31"/>
        <v>#REF!</v>
      </c>
      <c r="K383" s="6" t="e">
        <f t="shared" si="31"/>
        <v>#REF!</v>
      </c>
      <c r="L383" s="6" t="e">
        <f t="shared" si="31"/>
        <v>#REF!</v>
      </c>
      <c r="M383" s="6"/>
      <c r="N383" s="6" t="e">
        <f>#REF!</f>
        <v>#REF!</v>
      </c>
      <c r="O383" s="6" t="e">
        <f>#REF!</f>
        <v>#REF!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4"/>
    </row>
    <row r="384" spans="2:49" ht="20" customHeight="1">
      <c r="B384" s="5" t="e">
        <f>#REF!</f>
        <v>#REF!</v>
      </c>
      <c r="C384" s="6"/>
      <c r="D384" s="1"/>
      <c r="E384" s="6" t="e">
        <f>#REF!</f>
        <v>#REF!</v>
      </c>
      <c r="F384" s="6" t="e">
        <f>#REF!</f>
        <v>#REF!</v>
      </c>
      <c r="G384" s="6" t="e">
        <f>#REF!</f>
        <v>#REF!</v>
      </c>
      <c r="H384" s="6" t="e">
        <f>#REF!</f>
        <v>#REF!</v>
      </c>
      <c r="I384" s="6" t="e">
        <f>#REF!</f>
        <v>#REF!</v>
      </c>
      <c r="J384" s="6" t="e">
        <f t="shared" si="32"/>
        <v>#REF!</v>
      </c>
      <c r="K384" s="6" t="e">
        <f t="shared" si="31"/>
        <v>#REF!</v>
      </c>
      <c r="L384" s="6" t="e">
        <f t="shared" si="31"/>
        <v>#REF!</v>
      </c>
      <c r="M384" s="6"/>
      <c r="N384" s="6"/>
      <c r="O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2:49" ht="20" customHeight="1">
      <c r="B385" s="5" t="e">
        <f>#REF!</f>
        <v>#REF!</v>
      </c>
      <c r="C385" s="6" t="e">
        <f>#REF!</f>
        <v>#REF!</v>
      </c>
      <c r="D385" s="6"/>
      <c r="E385" s="6"/>
      <c r="F385" s="6"/>
      <c r="G385" s="6" t="e">
        <f>#REF!</f>
        <v>#REF!</v>
      </c>
      <c r="H385" s="6" t="e">
        <f>#REF!</f>
        <v>#REF!</v>
      </c>
      <c r="I385" s="6"/>
      <c r="J385" s="6" t="e">
        <f t="shared" si="33"/>
        <v>#REF!</v>
      </c>
      <c r="K385" s="6" t="e">
        <f t="shared" si="32"/>
        <v>#REF!</v>
      </c>
      <c r="L385" s="6" t="e">
        <f t="shared" si="32"/>
        <v>#REF!</v>
      </c>
      <c r="M385" s="6"/>
      <c r="N385" s="6" t="e">
        <f>#REF!</f>
        <v>#REF!</v>
      </c>
      <c r="O385" s="6" t="e">
        <f>#REF!</f>
        <v>#REF!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7"/>
    </row>
    <row r="386" spans="2:49" ht="20" customHeight="1">
      <c r="B386" s="5" t="e">
        <f>#REF!</f>
        <v>#REF!</v>
      </c>
      <c r="C386" s="6" t="e">
        <f>#REF!</f>
        <v>#REF!</v>
      </c>
      <c r="D386" s="6" t="e">
        <f>#REF!</f>
        <v>#REF!</v>
      </c>
      <c r="E386" s="6" t="e">
        <f>#REF!</f>
        <v>#REF!</v>
      </c>
      <c r="F386" s="6" t="e">
        <f>#REF!</f>
        <v>#REF!</v>
      </c>
      <c r="G386" s="6"/>
      <c r="H386" s="6"/>
      <c r="I386" s="6" t="e">
        <f t="shared" si="31"/>
        <v>#REF!</v>
      </c>
      <c r="J386" s="6"/>
      <c r="K386" s="6" t="e">
        <f t="shared" si="33"/>
        <v>#REF!</v>
      </c>
      <c r="L386" s="6" t="e">
        <f t="shared" si="33"/>
        <v>#REF!</v>
      </c>
      <c r="M386" s="6"/>
      <c r="N386" s="6" t="e">
        <f>#REF!</f>
        <v>#REF!</v>
      </c>
      <c r="O386" s="6" t="e">
        <f>#REF!</f>
        <v>#REF!</v>
      </c>
      <c r="T386" s="6" t="e">
        <f>#REF!</f>
        <v>#REF!</v>
      </c>
      <c r="U386" s="6" t="e">
        <f>#REF!</f>
        <v>#REF!</v>
      </c>
      <c r="V386" s="6" t="e">
        <f>#REF!</f>
        <v>#REF!</v>
      </c>
      <c r="W386" s="6" t="e">
        <f>#REF!</f>
        <v>#REF!</v>
      </c>
      <c r="X386" s="6" t="e">
        <f>#REF!</f>
        <v>#REF!</v>
      </c>
      <c r="Y386" s="6" t="e">
        <f>#REF!</f>
        <v>#REF!</v>
      </c>
      <c r="Z386" s="6" t="e">
        <f>#REF!</f>
        <v>#REF!</v>
      </c>
      <c r="AA386" s="6" t="e">
        <f>#REF!</f>
        <v>#REF!</v>
      </c>
      <c r="AB386" s="6" t="e">
        <f>#REF!</f>
        <v>#REF!</v>
      </c>
      <c r="AC386" s="6" t="e">
        <f>#REF!</f>
        <v>#REF!</v>
      </c>
      <c r="AD386" s="6" t="e">
        <f>#REF!</f>
        <v>#REF!</v>
      </c>
      <c r="AE386" s="6" t="e">
        <f>#REF!</f>
        <v>#REF!</v>
      </c>
      <c r="AF386" s="6" t="e">
        <f>#REF!</f>
        <v>#REF!</v>
      </c>
      <c r="AG386" s="6" t="e">
        <f>#REF!</f>
        <v>#REF!</v>
      </c>
      <c r="AH386" s="6" t="e">
        <f>#REF!</f>
        <v>#REF!</v>
      </c>
      <c r="AI386" s="6" t="e">
        <f>#REF!</f>
        <v>#REF!</v>
      </c>
      <c r="AJ386" s="6" t="e">
        <f>#REF!</f>
        <v>#REF!</v>
      </c>
      <c r="AK386" s="6" t="e">
        <f>#REF!</f>
        <v>#REF!</v>
      </c>
      <c r="AL386" s="6" t="e">
        <f>#REF!</f>
        <v>#REF!</v>
      </c>
      <c r="AM386" s="6" t="e">
        <f>#REF!</f>
        <v>#REF!</v>
      </c>
      <c r="AN386" s="6" t="e">
        <f>#REF!</f>
        <v>#REF!</v>
      </c>
      <c r="AO386" s="6" t="e">
        <f>#REF!</f>
        <v>#REF!</v>
      </c>
      <c r="AP386" s="6" t="e">
        <f>#REF!</f>
        <v>#REF!</v>
      </c>
      <c r="AQ386" s="6" t="e">
        <f>#REF!</f>
        <v>#REF!</v>
      </c>
      <c r="AR386" s="6" t="e">
        <f>#REF!</f>
        <v>#REF!</v>
      </c>
      <c r="AS386" s="6" t="e">
        <f>#REF!</f>
        <v>#REF!</v>
      </c>
      <c r="AT386" s="6" t="e">
        <f>#REF!</f>
        <v>#REF!</v>
      </c>
      <c r="AU386" s="6" t="e">
        <f>#REF!</f>
        <v>#REF!</v>
      </c>
      <c r="AV386" s="6" t="e">
        <f>#REF!</f>
        <v>#REF!</v>
      </c>
      <c r="AW386" s="6" t="e">
        <f>#REF!</f>
        <v>#REF!</v>
      </c>
    </row>
    <row r="387" spans="2:49" ht="20" customHeight="1" thickBot="1">
      <c r="B387" s="5" t="e">
        <f>#REF!</f>
        <v>#REF!</v>
      </c>
      <c r="C387" s="6"/>
      <c r="D387" s="6" t="e">
        <f>#REF!</f>
        <v>#REF!</v>
      </c>
      <c r="E387" s="6" t="e">
        <f>#REF!</f>
        <v>#REF!</v>
      </c>
      <c r="F387" s="6" t="e">
        <f>#REF!</f>
        <v>#REF!</v>
      </c>
      <c r="G387" s="6" t="e">
        <f>#REF!</f>
        <v>#REF!</v>
      </c>
      <c r="H387" s="6" t="e">
        <f t="shared" si="31"/>
        <v>#REF!</v>
      </c>
      <c r="I387" s="6" t="e">
        <f t="shared" si="31"/>
        <v>#REF!</v>
      </c>
      <c r="J387" s="9"/>
      <c r="K387" s="6"/>
      <c r="L387" s="6"/>
      <c r="M387" s="9"/>
      <c r="N387" s="6"/>
      <c r="O387" s="6"/>
      <c r="T387" s="6" t="e">
        <f>#REF!</f>
        <v>#REF!</v>
      </c>
      <c r="U387" s="6" t="e">
        <f>#REF!</f>
        <v>#REF!</v>
      </c>
      <c r="V387" s="6" t="e">
        <f>#REF!</f>
        <v>#REF!</v>
      </c>
      <c r="W387" s="6" t="e">
        <f>#REF!</f>
        <v>#REF!</v>
      </c>
      <c r="X387" s="6" t="e">
        <f>#REF!</f>
        <v>#REF!</v>
      </c>
      <c r="Y387" s="6" t="e">
        <f>#REF!</f>
        <v>#REF!</v>
      </c>
      <c r="Z387" s="6" t="e">
        <f>#REF!</f>
        <v>#REF!</v>
      </c>
      <c r="AA387" s="6" t="e">
        <f>#REF!</f>
        <v>#REF!</v>
      </c>
      <c r="AB387" s="6" t="e">
        <f>#REF!</f>
        <v>#REF!</v>
      </c>
      <c r="AC387" s="6" t="e">
        <f>#REF!</f>
        <v>#REF!</v>
      </c>
      <c r="AD387" s="6" t="e">
        <f>#REF!</f>
        <v>#REF!</v>
      </c>
      <c r="AE387" s="6" t="e">
        <f>#REF!</f>
        <v>#REF!</v>
      </c>
      <c r="AF387" s="6" t="e">
        <f>#REF!</f>
        <v>#REF!</v>
      </c>
      <c r="AG387" s="6" t="e">
        <f>#REF!</f>
        <v>#REF!</v>
      </c>
      <c r="AH387" s="6" t="e">
        <f>#REF!</f>
        <v>#REF!</v>
      </c>
      <c r="AI387" s="6" t="e">
        <f>#REF!</f>
        <v>#REF!</v>
      </c>
      <c r="AJ387" s="6" t="e">
        <f>#REF!</f>
        <v>#REF!</v>
      </c>
      <c r="AK387" s="6" t="e">
        <f>#REF!</f>
        <v>#REF!</v>
      </c>
      <c r="AL387" s="6" t="e">
        <f>#REF!</f>
        <v>#REF!</v>
      </c>
      <c r="AM387" s="6" t="e">
        <f>#REF!</f>
        <v>#REF!</v>
      </c>
      <c r="AN387" s="6" t="e">
        <f>#REF!</f>
        <v>#REF!</v>
      </c>
      <c r="AO387" s="6" t="e">
        <f>#REF!</f>
        <v>#REF!</v>
      </c>
      <c r="AP387" s="6" t="e">
        <f>#REF!</f>
        <v>#REF!</v>
      </c>
      <c r="AQ387" s="6" t="e">
        <f>#REF!</f>
        <v>#REF!</v>
      </c>
      <c r="AR387" s="6" t="e">
        <f>#REF!</f>
        <v>#REF!</v>
      </c>
      <c r="AS387" s="6" t="e">
        <f>#REF!</f>
        <v>#REF!</v>
      </c>
      <c r="AT387" s="6" t="e">
        <f>#REF!</f>
        <v>#REF!</v>
      </c>
      <c r="AU387" s="6" t="e">
        <f>#REF!</f>
        <v>#REF!</v>
      </c>
      <c r="AV387" s="6" t="e">
        <f>#REF!</f>
        <v>#REF!</v>
      </c>
      <c r="AW387" s="6" t="e">
        <f>#REF!</f>
        <v>#REF!</v>
      </c>
    </row>
    <row r="388" spans="2:49" ht="20" customHeight="1" thickBot="1">
      <c r="B388" s="5" t="e">
        <f>#REF!</f>
        <v>#REF!</v>
      </c>
      <c r="C388" s="6" t="e">
        <f>#REF!</f>
        <v>#REF!</v>
      </c>
      <c r="D388" s="6"/>
      <c r="E388" s="6"/>
      <c r="F388" s="6"/>
      <c r="G388" s="6" t="e">
        <f>#REF!</f>
        <v>#REF!</v>
      </c>
      <c r="H388" s="6" t="e">
        <f t="shared" si="31"/>
        <v>#REF!</v>
      </c>
      <c r="I388" s="6" t="e">
        <f t="shared" si="32"/>
        <v>#REF!</v>
      </c>
      <c r="J388" s="1"/>
      <c r="K388" s="9"/>
      <c r="L388" s="9"/>
      <c r="M388" s="1"/>
      <c r="N388" s="6" t="e">
        <f t="shared" si="31"/>
        <v>#REF!</v>
      </c>
      <c r="O388" s="6" t="e">
        <f t="shared" si="31"/>
        <v>#REF!</v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7"/>
    </row>
    <row r="389" spans="2:49" ht="20" customHeight="1">
      <c r="B389" s="5" t="e">
        <f>#REF!</f>
        <v>#REF!</v>
      </c>
      <c r="C389" s="6" t="e">
        <f>#REF!</f>
        <v>#REF!</v>
      </c>
      <c r="D389" s="6" t="e">
        <f>#REF!</f>
        <v>#REF!</v>
      </c>
      <c r="E389" s="6" t="e">
        <f t="shared" si="31"/>
        <v>#REF!</v>
      </c>
      <c r="F389" s="6" t="e">
        <f t="shared" si="31"/>
        <v>#REF!</v>
      </c>
      <c r="G389" s="6"/>
      <c r="H389" s="6" t="e">
        <f t="shared" si="32"/>
        <v>#REF!</v>
      </c>
      <c r="I389" s="6" t="e">
        <f t="shared" si="33"/>
        <v>#REF!</v>
      </c>
      <c r="J389" s="1"/>
      <c r="K389" s="1"/>
      <c r="L389" s="1"/>
      <c r="M389" s="1"/>
      <c r="N389" s="6" t="e">
        <f t="shared" si="31"/>
        <v>#REF!</v>
      </c>
      <c r="O389" s="6" t="e">
        <f t="shared" si="31"/>
        <v>#REF!</v>
      </c>
      <c r="T389" s="6" t="e">
        <f>#REF!</f>
        <v>#REF!</v>
      </c>
      <c r="U389" s="6" t="e">
        <f>#REF!</f>
        <v>#REF!</v>
      </c>
      <c r="V389" s="6" t="e">
        <f>#REF!</f>
        <v>#REF!</v>
      </c>
      <c r="W389" s="6" t="e">
        <f>#REF!</f>
        <v>#REF!</v>
      </c>
      <c r="X389" s="6" t="e">
        <f>#REF!</f>
        <v>#REF!</v>
      </c>
      <c r="Y389" s="6" t="e">
        <f>#REF!</f>
        <v>#REF!</v>
      </c>
      <c r="Z389" s="6" t="e">
        <f>#REF!</f>
        <v>#REF!</v>
      </c>
      <c r="AA389" s="6" t="e">
        <f>#REF!</f>
        <v>#REF!</v>
      </c>
      <c r="AB389" s="6" t="e">
        <f>#REF!</f>
        <v>#REF!</v>
      </c>
      <c r="AC389" s="6" t="e">
        <f>#REF!</f>
        <v>#REF!</v>
      </c>
      <c r="AD389" s="6" t="e">
        <f>#REF!</f>
        <v>#REF!</v>
      </c>
      <c r="AE389" s="6" t="e">
        <f>#REF!</f>
        <v>#REF!</v>
      </c>
      <c r="AF389" s="6" t="e">
        <f>#REF!</f>
        <v>#REF!</v>
      </c>
      <c r="AG389" s="6" t="e">
        <f>#REF!</f>
        <v>#REF!</v>
      </c>
      <c r="AH389" s="6" t="e">
        <f>#REF!</f>
        <v>#REF!</v>
      </c>
      <c r="AI389" s="6" t="e">
        <f>#REF!</f>
        <v>#REF!</v>
      </c>
      <c r="AJ389" s="6" t="e">
        <f>#REF!</f>
        <v>#REF!</v>
      </c>
      <c r="AK389" s="6" t="e">
        <f>#REF!</f>
        <v>#REF!</v>
      </c>
      <c r="AL389" s="6" t="e">
        <f>#REF!</f>
        <v>#REF!</v>
      </c>
      <c r="AM389" s="6" t="e">
        <f>#REF!</f>
        <v>#REF!</v>
      </c>
      <c r="AN389" s="6" t="e">
        <f>#REF!</f>
        <v>#REF!</v>
      </c>
      <c r="AO389" s="6" t="e">
        <f>#REF!</f>
        <v>#REF!</v>
      </c>
      <c r="AP389" s="6" t="e">
        <f>#REF!</f>
        <v>#REF!</v>
      </c>
      <c r="AQ389" s="6" t="e">
        <f>#REF!</f>
        <v>#REF!</v>
      </c>
      <c r="AR389" s="6" t="e">
        <f>#REF!</f>
        <v>#REF!</v>
      </c>
      <c r="AS389" s="6" t="e">
        <f>#REF!</f>
        <v>#REF!</v>
      </c>
      <c r="AT389" s="6" t="e">
        <f>#REF!</f>
        <v>#REF!</v>
      </c>
      <c r="AU389" s="6" t="e">
        <f>#REF!</f>
        <v>#REF!</v>
      </c>
      <c r="AV389" s="6" t="e">
        <f>#REF!</f>
        <v>#REF!</v>
      </c>
      <c r="AW389" s="6" t="e">
        <f>#REF!</f>
        <v>#REF!</v>
      </c>
    </row>
    <row r="390" spans="2:49" ht="20" customHeight="1">
      <c r="B390" s="5" t="s">
        <v>29</v>
      </c>
      <c r="C390" s="6"/>
      <c r="D390" s="6" t="e">
        <f>#REF!</f>
        <v>#REF!</v>
      </c>
      <c r="E390" s="6" t="e">
        <f t="shared" si="31"/>
        <v>#REF!</v>
      </c>
      <c r="F390" s="6" t="e">
        <f t="shared" si="31"/>
        <v>#REF!</v>
      </c>
      <c r="G390" s="6" t="e">
        <f t="shared" si="31"/>
        <v>#REF!</v>
      </c>
      <c r="H390" s="6" t="e">
        <f t="shared" si="33"/>
        <v>#REF!</v>
      </c>
      <c r="I390" s="6"/>
      <c r="J390" s="1"/>
      <c r="K390" s="1"/>
      <c r="L390" s="1"/>
      <c r="M390" s="1"/>
      <c r="N390" s="6" t="e">
        <f t="shared" si="32"/>
        <v>#REF!</v>
      </c>
      <c r="O390" s="6" t="e">
        <f t="shared" si="32"/>
        <v>#REF!</v>
      </c>
      <c r="T390" s="6" t="e">
        <f>#REF!</f>
        <v>#REF!</v>
      </c>
      <c r="U390" s="6" t="e">
        <f>#REF!</f>
        <v>#REF!</v>
      </c>
      <c r="V390" s="6" t="e">
        <f>#REF!</f>
        <v>#REF!</v>
      </c>
      <c r="W390" s="6" t="e">
        <f>#REF!</f>
        <v>#REF!</v>
      </c>
      <c r="X390" s="6" t="e">
        <f>#REF!</f>
        <v>#REF!</v>
      </c>
      <c r="Y390" s="6" t="e">
        <f>#REF!</f>
        <v>#REF!</v>
      </c>
      <c r="Z390" s="6" t="e">
        <f>#REF!</f>
        <v>#REF!</v>
      </c>
      <c r="AA390" s="6" t="e">
        <f>#REF!</f>
        <v>#REF!</v>
      </c>
      <c r="AB390" s="6" t="e">
        <f>#REF!</f>
        <v>#REF!</v>
      </c>
      <c r="AC390" s="6" t="e">
        <f>#REF!</f>
        <v>#REF!</v>
      </c>
      <c r="AD390" s="6" t="e">
        <f>#REF!</f>
        <v>#REF!</v>
      </c>
      <c r="AE390" s="6" t="e">
        <f>#REF!</f>
        <v>#REF!</v>
      </c>
      <c r="AF390" s="6" t="e">
        <f>#REF!</f>
        <v>#REF!</v>
      </c>
      <c r="AG390" s="6" t="e">
        <f>#REF!</f>
        <v>#REF!</v>
      </c>
      <c r="AH390" s="6" t="e">
        <f>#REF!</f>
        <v>#REF!</v>
      </c>
      <c r="AI390" s="6" t="e">
        <f>#REF!</f>
        <v>#REF!</v>
      </c>
      <c r="AJ390" s="6" t="e">
        <f>#REF!</f>
        <v>#REF!</v>
      </c>
      <c r="AK390" s="6" t="e">
        <f>#REF!</f>
        <v>#REF!</v>
      </c>
      <c r="AL390" s="6" t="e">
        <f>#REF!</f>
        <v>#REF!</v>
      </c>
      <c r="AM390" s="6" t="e">
        <f>#REF!</f>
        <v>#REF!</v>
      </c>
      <c r="AN390" s="6" t="e">
        <f>#REF!</f>
        <v>#REF!</v>
      </c>
      <c r="AO390" s="6" t="e">
        <f>#REF!</f>
        <v>#REF!</v>
      </c>
      <c r="AP390" s="6" t="e">
        <f>#REF!</f>
        <v>#REF!</v>
      </c>
      <c r="AQ390" s="6" t="e">
        <f>#REF!</f>
        <v>#REF!</v>
      </c>
      <c r="AR390" s="6" t="e">
        <f>#REF!</f>
        <v>#REF!</v>
      </c>
      <c r="AS390" s="6" t="e">
        <f>#REF!</f>
        <v>#REF!</v>
      </c>
      <c r="AT390" s="6" t="e">
        <f>#REF!</f>
        <v>#REF!</v>
      </c>
      <c r="AU390" s="6" t="e">
        <f>#REF!</f>
        <v>#REF!</v>
      </c>
      <c r="AV390" s="6" t="e">
        <f>#REF!</f>
        <v>#REF!</v>
      </c>
      <c r="AW390" s="6" t="e">
        <f>#REF!</f>
        <v>#REF!</v>
      </c>
    </row>
    <row r="391" spans="2:49" ht="20" customHeight="1" thickBot="1">
      <c r="B391" s="8" t="s">
        <v>30</v>
      </c>
      <c r="C391" s="6"/>
      <c r="D391" s="6"/>
      <c r="E391" s="6" t="e">
        <f t="shared" si="32"/>
        <v>#REF!</v>
      </c>
      <c r="F391" s="6" t="e">
        <f t="shared" si="32"/>
        <v>#REF!</v>
      </c>
      <c r="G391" s="6" t="e">
        <f t="shared" si="31"/>
        <v>#REF!</v>
      </c>
      <c r="H391" s="6"/>
      <c r="I391" s="9"/>
      <c r="K391" s="1"/>
      <c r="L391" s="1"/>
      <c r="N391" s="6" t="e">
        <f t="shared" si="33"/>
        <v>#REF!</v>
      </c>
      <c r="O391" s="6" t="e">
        <f t="shared" si="33"/>
        <v>#REF!</v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7"/>
    </row>
    <row r="392" spans="2:49" ht="20" customHeight="1" thickBot="1">
      <c r="B392" s="8" t="s">
        <v>31</v>
      </c>
      <c r="C392" s="6"/>
      <c r="D392" s="6" t="e">
        <f>D386+D389</f>
        <v>#REF!</v>
      </c>
      <c r="E392" s="6" t="e">
        <f t="shared" si="33"/>
        <v>#REF!</v>
      </c>
      <c r="F392" s="6" t="e">
        <f t="shared" si="33"/>
        <v>#REF!</v>
      </c>
      <c r="G392" s="6" t="e">
        <f t="shared" si="32"/>
        <v>#REF!</v>
      </c>
      <c r="H392" s="9"/>
      <c r="I392" s="1"/>
      <c r="N392" s="6"/>
      <c r="O392" s="6"/>
      <c r="T392" s="6" t="e">
        <f t="shared" si="31"/>
        <v>#REF!</v>
      </c>
      <c r="U392" s="6" t="e">
        <f t="shared" si="31"/>
        <v>#REF!</v>
      </c>
      <c r="V392" s="6" t="e">
        <f t="shared" si="31"/>
        <v>#REF!</v>
      </c>
      <c r="W392" s="6" t="e">
        <f t="shared" si="31"/>
        <v>#REF!</v>
      </c>
      <c r="X392" s="6" t="e">
        <f t="shared" si="31"/>
        <v>#REF!</v>
      </c>
      <c r="Y392" s="6" t="e">
        <f t="shared" si="31"/>
        <v>#REF!</v>
      </c>
      <c r="Z392" s="6" t="e">
        <f t="shared" si="31"/>
        <v>#REF!</v>
      </c>
      <c r="AA392" s="6" t="e">
        <f t="shared" si="31"/>
        <v>#REF!</v>
      </c>
      <c r="AB392" s="6" t="e">
        <f t="shared" si="31"/>
        <v>#REF!</v>
      </c>
      <c r="AC392" s="6" t="e">
        <f t="shared" si="31"/>
        <v>#REF!</v>
      </c>
      <c r="AD392" s="6" t="e">
        <f t="shared" si="31"/>
        <v>#REF!</v>
      </c>
      <c r="AE392" s="6" t="e">
        <f t="shared" si="31"/>
        <v>#REF!</v>
      </c>
      <c r="AF392" s="6" t="e">
        <f t="shared" si="31"/>
        <v>#REF!</v>
      </c>
      <c r="AG392" s="6" t="e">
        <f t="shared" si="31"/>
        <v>#REF!</v>
      </c>
      <c r="AH392" s="6" t="e">
        <f t="shared" si="31"/>
        <v>#REF!</v>
      </c>
      <c r="AI392" s="6" t="e">
        <f t="shared" si="31"/>
        <v>#REF!</v>
      </c>
      <c r="AJ392" s="6" t="e">
        <f t="shared" si="31"/>
        <v>#REF!</v>
      </c>
      <c r="AK392" s="6" t="e">
        <f t="shared" si="31"/>
        <v>#REF!</v>
      </c>
      <c r="AL392" s="6" t="e">
        <f t="shared" si="31"/>
        <v>#REF!</v>
      </c>
      <c r="AM392" s="6" t="e">
        <f t="shared" si="31"/>
        <v>#REF!</v>
      </c>
      <c r="AN392" s="6" t="e">
        <f t="shared" si="31"/>
        <v>#REF!</v>
      </c>
      <c r="AO392" s="6" t="e">
        <f t="shared" si="31"/>
        <v>#REF!</v>
      </c>
      <c r="AP392" s="6" t="e">
        <f t="shared" si="31"/>
        <v>#REF!</v>
      </c>
      <c r="AQ392" s="6" t="e">
        <f t="shared" si="31"/>
        <v>#REF!</v>
      </c>
      <c r="AR392" s="6" t="e">
        <f t="shared" si="31"/>
        <v>#REF!</v>
      </c>
      <c r="AS392" s="6" t="e">
        <f t="shared" si="31"/>
        <v>#REF!</v>
      </c>
      <c r="AT392" s="6" t="e">
        <f t="shared" si="31"/>
        <v>#REF!</v>
      </c>
      <c r="AU392" s="6" t="e">
        <f t="shared" si="31"/>
        <v>#REF!</v>
      </c>
      <c r="AV392" s="6" t="e">
        <f t="shared" si="31"/>
        <v>#REF!</v>
      </c>
      <c r="AW392" s="7" t="e">
        <f t="shared" si="31"/>
        <v>#REF!</v>
      </c>
    </row>
    <row r="393" spans="2:49" ht="20" customHeight="1" thickBot="1">
      <c r="B393" s="8" t="s">
        <v>34</v>
      </c>
      <c r="C393" s="6"/>
      <c r="D393" s="6" t="e">
        <f>D387+D390</f>
        <v>#REF!</v>
      </c>
      <c r="E393" s="6"/>
      <c r="F393" s="6"/>
      <c r="G393" s="6" t="e">
        <f t="shared" si="33"/>
        <v>#REF!</v>
      </c>
      <c r="H393" s="1"/>
      <c r="I393" s="1"/>
      <c r="N393" s="9"/>
      <c r="O393" s="9"/>
      <c r="T393" s="6" t="e">
        <f t="shared" si="31"/>
        <v>#REF!</v>
      </c>
      <c r="U393" s="6" t="e">
        <f t="shared" si="31"/>
        <v>#REF!</v>
      </c>
      <c r="V393" s="6" t="e">
        <f t="shared" si="31"/>
        <v>#REF!</v>
      </c>
      <c r="W393" s="6" t="e">
        <f t="shared" si="31"/>
        <v>#REF!</v>
      </c>
      <c r="X393" s="6" t="e">
        <f t="shared" si="31"/>
        <v>#REF!</v>
      </c>
      <c r="Y393" s="6" t="e">
        <f t="shared" si="31"/>
        <v>#REF!</v>
      </c>
      <c r="Z393" s="6" t="e">
        <f t="shared" si="31"/>
        <v>#REF!</v>
      </c>
      <c r="AA393" s="6" t="e">
        <f t="shared" si="31"/>
        <v>#REF!</v>
      </c>
      <c r="AB393" s="6" t="e">
        <f t="shared" si="31"/>
        <v>#REF!</v>
      </c>
      <c r="AC393" s="6" t="e">
        <f t="shared" si="31"/>
        <v>#REF!</v>
      </c>
      <c r="AD393" s="6" t="e">
        <f t="shared" si="31"/>
        <v>#REF!</v>
      </c>
      <c r="AE393" s="6" t="e">
        <f t="shared" si="31"/>
        <v>#REF!</v>
      </c>
      <c r="AF393" s="6" t="e">
        <f t="shared" si="31"/>
        <v>#REF!</v>
      </c>
      <c r="AG393" s="6" t="e">
        <f t="shared" si="31"/>
        <v>#REF!</v>
      </c>
      <c r="AH393" s="6" t="e">
        <f t="shared" si="31"/>
        <v>#REF!</v>
      </c>
      <c r="AI393" s="6" t="e">
        <f t="shared" si="31"/>
        <v>#REF!</v>
      </c>
      <c r="AJ393" s="6" t="e">
        <f t="shared" si="31"/>
        <v>#REF!</v>
      </c>
      <c r="AK393" s="6" t="e">
        <f t="shared" si="31"/>
        <v>#REF!</v>
      </c>
      <c r="AL393" s="6" t="e">
        <f t="shared" si="31"/>
        <v>#REF!</v>
      </c>
      <c r="AM393" s="6" t="e">
        <f t="shared" si="31"/>
        <v>#REF!</v>
      </c>
      <c r="AN393" s="6" t="e">
        <f t="shared" si="31"/>
        <v>#REF!</v>
      </c>
      <c r="AO393" s="6" t="e">
        <f t="shared" si="31"/>
        <v>#REF!</v>
      </c>
      <c r="AP393" s="6" t="e">
        <f t="shared" si="31"/>
        <v>#REF!</v>
      </c>
      <c r="AQ393" s="6" t="e">
        <f t="shared" si="31"/>
        <v>#REF!</v>
      </c>
      <c r="AR393" s="6" t="e">
        <f t="shared" si="31"/>
        <v>#REF!</v>
      </c>
      <c r="AS393" s="6" t="e">
        <f t="shared" si="31"/>
        <v>#REF!</v>
      </c>
      <c r="AT393" s="6" t="e">
        <f t="shared" si="31"/>
        <v>#REF!</v>
      </c>
      <c r="AU393" s="6" t="e">
        <f t="shared" si="31"/>
        <v>#REF!</v>
      </c>
      <c r="AV393" s="6" t="e">
        <f t="shared" si="31"/>
        <v>#REF!</v>
      </c>
      <c r="AW393" s="7" t="e">
        <f t="shared" si="31"/>
        <v>#REF!</v>
      </c>
    </row>
    <row r="394" spans="2:49" ht="20" customHeight="1" thickBot="1">
      <c r="B394" s="8" t="s">
        <v>35</v>
      </c>
      <c r="C394" s="6"/>
      <c r="D394" s="6" t="e">
        <f>IF(D392&gt;0, D393*(D386/D392),"")</f>
        <v>#REF!</v>
      </c>
      <c r="E394" s="9"/>
      <c r="F394" s="9"/>
      <c r="G394" s="6"/>
      <c r="H394" s="1"/>
      <c r="I394" s="1"/>
      <c r="N394" s="1"/>
      <c r="O394" s="1"/>
      <c r="T394" s="6" t="e">
        <f t="shared" si="32"/>
        <v>#REF!</v>
      </c>
      <c r="U394" s="6" t="e">
        <f t="shared" si="32"/>
        <v>#REF!</v>
      </c>
      <c r="V394" s="6" t="e">
        <f t="shared" si="32"/>
        <v>#REF!</v>
      </c>
      <c r="W394" s="6" t="e">
        <f t="shared" si="32"/>
        <v>#REF!</v>
      </c>
      <c r="X394" s="6" t="e">
        <f t="shared" si="32"/>
        <v>#REF!</v>
      </c>
      <c r="Y394" s="6" t="e">
        <f t="shared" si="32"/>
        <v>#REF!</v>
      </c>
      <c r="Z394" s="6" t="e">
        <f t="shared" si="32"/>
        <v>#REF!</v>
      </c>
      <c r="AA394" s="6" t="e">
        <f t="shared" si="32"/>
        <v>#REF!</v>
      </c>
      <c r="AB394" s="6" t="e">
        <f t="shared" si="32"/>
        <v>#REF!</v>
      </c>
      <c r="AC394" s="6" t="e">
        <f t="shared" si="32"/>
        <v>#REF!</v>
      </c>
      <c r="AD394" s="6" t="e">
        <f t="shared" si="32"/>
        <v>#REF!</v>
      </c>
      <c r="AE394" s="6" t="e">
        <f t="shared" si="32"/>
        <v>#REF!</v>
      </c>
      <c r="AF394" s="6" t="e">
        <f t="shared" si="32"/>
        <v>#REF!</v>
      </c>
      <c r="AG394" s="6" t="e">
        <f t="shared" si="32"/>
        <v>#REF!</v>
      </c>
      <c r="AH394" s="6" t="e">
        <f t="shared" si="32"/>
        <v>#REF!</v>
      </c>
      <c r="AI394" s="6" t="e">
        <f t="shared" si="32"/>
        <v>#REF!</v>
      </c>
      <c r="AJ394" s="6" t="e">
        <f t="shared" si="32"/>
        <v>#REF!</v>
      </c>
      <c r="AK394" s="6" t="e">
        <f t="shared" si="32"/>
        <v>#REF!</v>
      </c>
      <c r="AL394" s="6" t="e">
        <f t="shared" si="32"/>
        <v>#REF!</v>
      </c>
      <c r="AM394" s="6" t="e">
        <f t="shared" si="32"/>
        <v>#REF!</v>
      </c>
      <c r="AN394" s="6" t="e">
        <f t="shared" si="32"/>
        <v>#REF!</v>
      </c>
      <c r="AO394" s="6" t="e">
        <f t="shared" si="32"/>
        <v>#REF!</v>
      </c>
      <c r="AP394" s="6" t="e">
        <f t="shared" si="32"/>
        <v>#REF!</v>
      </c>
      <c r="AQ394" s="6" t="e">
        <f t="shared" si="32"/>
        <v>#REF!</v>
      </c>
      <c r="AR394" s="6" t="e">
        <f t="shared" si="32"/>
        <v>#REF!</v>
      </c>
      <c r="AS394" s="6" t="e">
        <f t="shared" si="32"/>
        <v>#REF!</v>
      </c>
      <c r="AT394" s="6" t="e">
        <f t="shared" si="32"/>
        <v>#REF!</v>
      </c>
      <c r="AU394" s="6" t="e">
        <f t="shared" si="32"/>
        <v>#REF!</v>
      </c>
      <c r="AV394" s="6" t="e">
        <f t="shared" si="32"/>
        <v>#REF!</v>
      </c>
      <c r="AW394" s="7" t="e">
        <f t="shared" si="32"/>
        <v>#REF!</v>
      </c>
    </row>
    <row r="395" spans="2:49" ht="20" customHeight="1" thickBot="1">
      <c r="B395" s="8" t="s">
        <v>33</v>
      </c>
      <c r="C395" s="6" t="e">
        <f>(SUM(E387:AW387)-SUM(E394:AW394))^2/SUM(E395:AW395)</f>
        <v>#REF!</v>
      </c>
      <c r="D395" s="6" t="e">
        <f>IF(D392&gt;0, IF((D392-1)=0,"", ( D393*(D386/D392)*(1-(D386/D392))*(D392-D393))/(D392-1)), "")</f>
        <v>#REF!</v>
      </c>
      <c r="E395" s="1"/>
      <c r="F395" s="1"/>
      <c r="G395" s="9"/>
      <c r="H395" s="1"/>
      <c r="N395" s="1"/>
      <c r="O395" s="1"/>
      <c r="T395" s="6" t="e">
        <f t="shared" si="33"/>
        <v>#REF!</v>
      </c>
      <c r="U395" s="6" t="e">
        <f t="shared" si="33"/>
        <v>#REF!</v>
      </c>
      <c r="V395" s="6" t="e">
        <f t="shared" si="33"/>
        <v>#REF!</v>
      </c>
      <c r="W395" s="6" t="e">
        <f t="shared" si="33"/>
        <v>#REF!</v>
      </c>
      <c r="X395" s="6" t="e">
        <f t="shared" si="33"/>
        <v>#REF!</v>
      </c>
      <c r="Y395" s="6" t="e">
        <f t="shared" si="33"/>
        <v>#REF!</v>
      </c>
      <c r="Z395" s="6" t="e">
        <f t="shared" si="33"/>
        <v>#REF!</v>
      </c>
      <c r="AA395" s="6" t="e">
        <f t="shared" si="33"/>
        <v>#REF!</v>
      </c>
      <c r="AB395" s="6" t="e">
        <f t="shared" si="33"/>
        <v>#REF!</v>
      </c>
      <c r="AC395" s="6" t="e">
        <f t="shared" si="33"/>
        <v>#REF!</v>
      </c>
      <c r="AD395" s="6" t="e">
        <f t="shared" si="33"/>
        <v>#REF!</v>
      </c>
      <c r="AE395" s="6" t="e">
        <f t="shared" si="33"/>
        <v>#REF!</v>
      </c>
      <c r="AF395" s="6" t="e">
        <f t="shared" si="33"/>
        <v>#REF!</v>
      </c>
      <c r="AG395" s="6" t="e">
        <f t="shared" si="33"/>
        <v>#REF!</v>
      </c>
      <c r="AH395" s="6" t="e">
        <f t="shared" si="33"/>
        <v>#REF!</v>
      </c>
      <c r="AI395" s="6" t="e">
        <f t="shared" si="33"/>
        <v>#REF!</v>
      </c>
      <c r="AJ395" s="6" t="e">
        <f t="shared" si="33"/>
        <v>#REF!</v>
      </c>
      <c r="AK395" s="6" t="e">
        <f t="shared" si="33"/>
        <v>#REF!</v>
      </c>
      <c r="AL395" s="6" t="e">
        <f t="shared" si="33"/>
        <v>#REF!</v>
      </c>
      <c r="AM395" s="6" t="e">
        <f t="shared" si="33"/>
        <v>#REF!</v>
      </c>
      <c r="AN395" s="6" t="e">
        <f t="shared" si="33"/>
        <v>#REF!</v>
      </c>
      <c r="AO395" s="6" t="e">
        <f t="shared" si="33"/>
        <v>#REF!</v>
      </c>
      <c r="AP395" s="6" t="e">
        <f t="shared" si="33"/>
        <v>#REF!</v>
      </c>
      <c r="AQ395" s="6" t="e">
        <f t="shared" si="33"/>
        <v>#REF!</v>
      </c>
      <c r="AR395" s="6" t="e">
        <f t="shared" si="33"/>
        <v>#REF!</v>
      </c>
      <c r="AS395" s="6" t="e">
        <f t="shared" si="33"/>
        <v>#REF!</v>
      </c>
      <c r="AT395" s="6" t="e">
        <f t="shared" si="33"/>
        <v>#REF!</v>
      </c>
      <c r="AU395" s="6" t="e">
        <f t="shared" si="33"/>
        <v>#REF!</v>
      </c>
      <c r="AV395" s="6" t="e">
        <f t="shared" si="33"/>
        <v>#REF!</v>
      </c>
      <c r="AW395" s="6" t="e">
        <f t="shared" si="33"/>
        <v>#REF!</v>
      </c>
    </row>
    <row r="396" spans="2:49" ht="20" customHeight="1" thickBot="1">
      <c r="B396" s="13" t="s">
        <v>32</v>
      </c>
      <c r="C396" s="14" t="e">
        <f>CHIDIST(C395,1)</f>
        <v>#REF!</v>
      </c>
      <c r="D396" s="6"/>
      <c r="E396" s="1"/>
      <c r="F396" s="1"/>
      <c r="G396" s="1"/>
      <c r="N396" s="1"/>
      <c r="O396" s="1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7"/>
    </row>
    <row r="397" spans="2:49" ht="20" customHeight="1" thickBot="1">
      <c r="B397" s="1"/>
      <c r="C397" s="1"/>
      <c r="D397" s="9"/>
      <c r="E397" s="1"/>
      <c r="F397" s="1"/>
      <c r="G397" s="1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10"/>
    </row>
    <row r="398" spans="2:49" ht="20" customHeight="1">
      <c r="B398" s="1"/>
      <c r="C398" s="1"/>
      <c r="D398" s="1"/>
      <c r="G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2:49" ht="20" customHeight="1">
      <c r="B399" s="1"/>
      <c r="C399" s="1"/>
      <c r="D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2:49" ht="20" customHeight="1">
      <c r="D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760"/>
  <sheetViews>
    <sheetView zoomScale="70" zoomScaleNormal="70" zoomScalePageLayoutView="70" workbookViewId="0">
      <selection activeCell="J54" sqref="J54"/>
    </sheetView>
  </sheetViews>
  <sheetFormatPr baseColWidth="10" defaultColWidth="8.83203125" defaultRowHeight="14" x14ac:dyDescent="0"/>
  <cols>
    <col min="1" max="2" width="7.6640625" style="39" customWidth="1"/>
    <col min="3" max="3" width="13.83203125" style="39" customWidth="1"/>
    <col min="4" max="36" width="7.6640625" style="39" customWidth="1"/>
    <col min="37" max="37" width="8.83203125" style="39"/>
    <col min="38" max="38" width="8.83203125" style="37"/>
    <col min="39" max="16384" width="8.83203125" style="39"/>
  </cols>
  <sheetData>
    <row r="1" spans="1:38">
      <c r="A1" s="37" t="str">
        <f>'Raw Data'!C1</f>
        <v>WT</v>
      </c>
      <c r="B1" s="38">
        <f>SUM('Raw Data'!AY1579)</f>
        <v>16.265357894736841</v>
      </c>
      <c r="C1" s="38">
        <f>MAX('Raw Data'!C1606:AW1606)</f>
        <v>18</v>
      </c>
      <c r="D1" s="37" t="str">
        <f>'Raw Data'!C37</f>
        <v>ama-1</v>
      </c>
      <c r="E1" s="38">
        <f>SUM('Raw Data'!AY1581)</f>
        <v>17.305592854989971</v>
      </c>
      <c r="F1" s="38">
        <f>MAX('Raw Data'!C1608:AW1608)</f>
        <v>18</v>
      </c>
      <c r="G1" s="37" t="str">
        <f>'Raw Data'!C73</f>
        <v>Strain C</v>
      </c>
      <c r="H1" s="38">
        <f>SUM('Raw Data'!AY1583)</f>
        <v>0</v>
      </c>
      <c r="I1" s="38" t="e">
        <f>MAX('Raw Data'!C1610:AW1610)</f>
        <v>#DIV/0!</v>
      </c>
      <c r="J1" s="37" t="str">
        <f>'Raw Data'!C109</f>
        <v>Strain D</v>
      </c>
      <c r="K1" s="38">
        <f>SUM('Raw Data'!AY1585)</f>
        <v>0</v>
      </c>
      <c r="L1" s="38" t="e">
        <f>MAX('Raw Data'!C1612:AW1612)</f>
        <v>#DIV/0!</v>
      </c>
      <c r="M1" s="37" t="str">
        <f>'Raw Data'!C145</f>
        <v>Strain E</v>
      </c>
      <c r="N1" s="38">
        <f>SUM('Raw Data'!AY1587)</f>
        <v>0</v>
      </c>
      <c r="O1" s="38" t="e">
        <f>MAX('Raw Data'!C1614:AW1614)</f>
        <v>#DIV/0!</v>
      </c>
      <c r="P1" s="37" t="str">
        <f>'Raw Data'!C181</f>
        <v>Strain F</v>
      </c>
      <c r="Q1" s="38">
        <f>SUM('Raw Data'!AY1589)</f>
        <v>0</v>
      </c>
      <c r="R1" s="38" t="e">
        <f>MAX('Raw Data'!C1616:AW1616)</f>
        <v>#DIV/0!</v>
      </c>
      <c r="S1" s="37" t="str">
        <f>'Raw Data'!C217</f>
        <v>Strain G</v>
      </c>
      <c r="T1" s="38">
        <f>SUM('Raw Data'!AY1591)</f>
        <v>0</v>
      </c>
      <c r="U1" s="38" t="e">
        <f>MAX('Raw Data'!C1618:AW1618)</f>
        <v>#DIV/0!</v>
      </c>
      <c r="V1" s="37" t="str">
        <f>'Raw Data'!C253</f>
        <v>Strain H</v>
      </c>
      <c r="W1" s="38">
        <f>SUM('Raw Data'!AY1593)</f>
        <v>0</v>
      </c>
      <c r="X1" s="38" t="e">
        <f>MAX('Raw Data'!C1620:AW1620)</f>
        <v>#DIV/0!</v>
      </c>
      <c r="Y1" s="37" t="str">
        <f>'Raw Data'!C289</f>
        <v>Strain I</v>
      </c>
      <c r="Z1" s="38">
        <f>SUM('Raw Data'!AY1595)</f>
        <v>0</v>
      </c>
      <c r="AA1" s="38" t="e">
        <f>MAX('Raw Data'!C1622:AW1622)</f>
        <v>#DIV/0!</v>
      </c>
      <c r="AB1" s="37" t="str">
        <f>'Raw Data'!C325</f>
        <v>Strain J</v>
      </c>
      <c r="AC1" s="38">
        <f>SUM('Raw Data'!AY1597)</f>
        <v>0</v>
      </c>
      <c r="AD1" s="38" t="e">
        <f>MAX('Raw Data'!C1624:AW1624)</f>
        <v>#DIV/0!</v>
      </c>
      <c r="AE1" s="37" t="str">
        <f>'Raw Data'!C361</f>
        <v>Strain K</v>
      </c>
      <c r="AF1" s="38">
        <f>SUM('Raw Data'!AY1599)</f>
        <v>0</v>
      </c>
      <c r="AG1" s="38" t="e">
        <f>MAX('Raw Data'!C1626:AW1626)</f>
        <v>#DIV/0!</v>
      </c>
      <c r="AH1" s="37" t="str">
        <f>'Raw Data'!C397</f>
        <v>Strain L</v>
      </c>
      <c r="AI1" s="38">
        <f>SUM('Raw Data'!AY1601)</f>
        <v>0</v>
      </c>
      <c r="AJ1" s="38" t="e">
        <f>MAX('Raw Data'!C1628:AW1628)</f>
        <v>#DIV/0!</v>
      </c>
      <c r="AL1" s="38"/>
    </row>
    <row r="2" spans="1:38">
      <c r="A2" s="38" t="s">
        <v>1</v>
      </c>
      <c r="B2" s="38" t="s">
        <v>2</v>
      </c>
      <c r="C2" s="38" t="s">
        <v>3</v>
      </c>
      <c r="D2" s="38" t="s">
        <v>1</v>
      </c>
      <c r="E2" s="38" t="s">
        <v>2</v>
      </c>
      <c r="F2" s="38" t="s">
        <v>3</v>
      </c>
      <c r="G2" s="38" t="s">
        <v>1</v>
      </c>
      <c r="H2" s="38" t="s">
        <v>2</v>
      </c>
      <c r="I2" s="38" t="s">
        <v>3</v>
      </c>
      <c r="J2" s="38" t="s">
        <v>1</v>
      </c>
      <c r="K2" s="38" t="s">
        <v>2</v>
      </c>
      <c r="L2" s="38" t="s">
        <v>3</v>
      </c>
      <c r="M2" s="38" t="s">
        <v>1</v>
      </c>
      <c r="N2" s="38" t="s">
        <v>2</v>
      </c>
      <c r="O2" s="38" t="s">
        <v>3</v>
      </c>
      <c r="P2" s="38" t="s">
        <v>1</v>
      </c>
      <c r="Q2" s="38" t="s">
        <v>2</v>
      </c>
      <c r="R2" s="38" t="s">
        <v>3</v>
      </c>
      <c r="S2" s="38" t="s">
        <v>1</v>
      </c>
      <c r="T2" s="38" t="s">
        <v>2</v>
      </c>
      <c r="U2" s="38" t="s">
        <v>3</v>
      </c>
      <c r="V2" s="38" t="s">
        <v>1</v>
      </c>
      <c r="W2" s="38" t="s">
        <v>2</v>
      </c>
      <c r="X2" s="38" t="s">
        <v>3</v>
      </c>
      <c r="Y2" s="38" t="s">
        <v>1</v>
      </c>
      <c r="Z2" s="38" t="s">
        <v>2</v>
      </c>
      <c r="AA2" s="38" t="s">
        <v>3</v>
      </c>
      <c r="AB2" s="38" t="s">
        <v>1</v>
      </c>
      <c r="AC2" s="38" t="s">
        <v>2</v>
      </c>
      <c r="AD2" s="38" t="s">
        <v>3</v>
      </c>
      <c r="AE2" s="38" t="s">
        <v>1</v>
      </c>
      <c r="AF2" s="38" t="s">
        <v>2</v>
      </c>
      <c r="AG2" s="38" t="s">
        <v>3</v>
      </c>
      <c r="AH2" s="38" t="s">
        <v>1</v>
      </c>
      <c r="AI2" s="38" t="s">
        <v>2</v>
      </c>
      <c r="AJ2" s="38" t="s">
        <v>3</v>
      </c>
      <c r="AL2" s="38"/>
    </row>
    <row r="3" spans="1:38">
      <c r="A3" s="38">
        <f>'Raw Data'!D6</f>
        <v>1</v>
      </c>
      <c r="B3" s="38">
        <f>'Raw Data'!D19</f>
        <v>0</v>
      </c>
      <c r="C3" s="38">
        <f>'Raw Data'!D21</f>
        <v>0</v>
      </c>
      <c r="D3" s="38">
        <f>'Raw Data'!D42</f>
        <v>1</v>
      </c>
      <c r="E3" s="38">
        <f>'Raw Data'!D55</f>
        <v>0</v>
      </c>
      <c r="F3" s="38">
        <f>'Raw Data'!D57</f>
        <v>0</v>
      </c>
      <c r="G3" s="38">
        <f>'Raw Data'!D78</f>
        <v>1</v>
      </c>
      <c r="H3" s="38">
        <f>'Raw Data'!D91</f>
        <v>0</v>
      </c>
      <c r="I3" s="38">
        <f>'Raw Data'!D93</f>
        <v>0</v>
      </c>
      <c r="J3" s="38">
        <f>'Raw Data'!D114</f>
        <v>1</v>
      </c>
      <c r="K3" s="38">
        <f>'Raw Data'!D127</f>
        <v>0</v>
      </c>
      <c r="L3" s="38">
        <f>'Raw Data'!D129</f>
        <v>0</v>
      </c>
      <c r="M3" s="38">
        <f>'Raw Data'!D150</f>
        <v>1</v>
      </c>
      <c r="N3" s="38">
        <f>'Raw Data'!D163</f>
        <v>0</v>
      </c>
      <c r="O3" s="38">
        <f>'Raw Data'!D165</f>
        <v>0</v>
      </c>
      <c r="P3" s="38">
        <f>'Raw Data'!D186</f>
        <v>1</v>
      </c>
      <c r="Q3" s="38">
        <f>'Raw Data'!D199</f>
        <v>0</v>
      </c>
      <c r="R3" s="38">
        <f>'Raw Data'!D201</f>
        <v>0</v>
      </c>
      <c r="S3" s="38">
        <f>'Raw Data'!D222</f>
        <v>1</v>
      </c>
      <c r="T3" s="38">
        <f>'Raw Data'!D235</f>
        <v>0</v>
      </c>
      <c r="U3" s="38">
        <f>'Raw Data'!D237</f>
        <v>0</v>
      </c>
      <c r="V3" s="38">
        <f>'Raw Data'!D258</f>
        <v>1</v>
      </c>
      <c r="W3" s="38">
        <f>'Raw Data'!D271</f>
        <v>0</v>
      </c>
      <c r="X3" s="38">
        <f>'Raw Data'!D273</f>
        <v>0</v>
      </c>
      <c r="Y3" s="38">
        <f>'Raw Data'!D294</f>
        <v>1</v>
      </c>
      <c r="Z3" s="38">
        <f>'Raw Data'!D307</f>
        <v>0</v>
      </c>
      <c r="AA3" s="38">
        <f>'Raw Data'!D309</f>
        <v>0</v>
      </c>
      <c r="AB3" s="38">
        <f>'Raw Data'!D330</f>
        <v>1</v>
      </c>
      <c r="AC3" s="38">
        <f>'Raw Data'!D343</f>
        <v>0</v>
      </c>
      <c r="AD3" s="38">
        <f>'Raw Data'!D345</f>
        <v>0</v>
      </c>
      <c r="AE3" s="38">
        <f>'Raw Data'!D366</f>
        <v>1</v>
      </c>
      <c r="AF3" s="38">
        <f>'Raw Data'!D379</f>
        <v>0</v>
      </c>
      <c r="AG3" s="38">
        <f>'Raw Data'!D381</f>
        <v>0</v>
      </c>
      <c r="AH3" s="38">
        <f>'Raw Data'!D402</f>
        <v>1</v>
      </c>
      <c r="AI3" s="38">
        <f>'Raw Data'!D415</f>
        <v>0</v>
      </c>
      <c r="AJ3" s="38">
        <f>'Raw Data'!D417</f>
        <v>0</v>
      </c>
      <c r="AL3" s="38"/>
    </row>
    <row r="4" spans="1:38">
      <c r="A4" s="38">
        <f>'Raw Data'!E6</f>
        <v>4</v>
      </c>
      <c r="B4" s="38">
        <f>'Raw Data'!E19</f>
        <v>0</v>
      </c>
      <c r="C4" s="38">
        <f>'Raw Data'!E21</f>
        <v>20</v>
      </c>
      <c r="D4" s="38">
        <f>'Raw Data'!E42</f>
        <v>4</v>
      </c>
      <c r="E4" s="38">
        <f>'Raw Data'!E55</f>
        <v>0</v>
      </c>
      <c r="F4" s="38">
        <f>'Raw Data'!E57</f>
        <v>9</v>
      </c>
      <c r="G4" s="38">
        <f>'Raw Data'!E78</f>
        <v>4</v>
      </c>
      <c r="H4" s="38">
        <f>'Raw Data'!E91</f>
        <v>0</v>
      </c>
      <c r="I4" s="38">
        <f>'Raw Data'!E93</f>
        <v>0</v>
      </c>
      <c r="J4" s="38">
        <f>'Raw Data'!E114</f>
        <v>4</v>
      </c>
      <c r="K4" s="38">
        <f>'Raw Data'!E127</f>
        <v>0</v>
      </c>
      <c r="L4" s="38">
        <f>'Raw Data'!E129</f>
        <v>0</v>
      </c>
      <c r="M4" s="38">
        <f>'Raw Data'!E150</f>
        <v>4</v>
      </c>
      <c r="N4" s="38">
        <f>'Raw Data'!E163</f>
        <v>0</v>
      </c>
      <c r="O4" s="38">
        <f>'Raw Data'!E165</f>
        <v>0</v>
      </c>
      <c r="P4" s="38">
        <f>'Raw Data'!E186</f>
        <v>4</v>
      </c>
      <c r="Q4" s="38">
        <f>'Raw Data'!E199</f>
        <v>0</v>
      </c>
      <c r="R4" s="38">
        <f>'Raw Data'!E201</f>
        <v>0</v>
      </c>
      <c r="S4" s="38">
        <f>'Raw Data'!E222</f>
        <v>4</v>
      </c>
      <c r="T4" s="38">
        <f>'Raw Data'!E235</f>
        <v>0</v>
      </c>
      <c r="U4" s="38">
        <f>'Raw Data'!E237</f>
        <v>0</v>
      </c>
      <c r="V4" s="38">
        <f>'Raw Data'!E258</f>
        <v>4</v>
      </c>
      <c r="W4" s="38">
        <f>'Raw Data'!E271</f>
        <v>0</v>
      </c>
      <c r="X4" s="38">
        <f>'Raw Data'!E273</f>
        <v>0</v>
      </c>
      <c r="Y4" s="38">
        <f>'Raw Data'!E294</f>
        <v>4</v>
      </c>
      <c r="Z4" s="38">
        <f>'Raw Data'!E307</f>
        <v>0</v>
      </c>
      <c r="AA4" s="38">
        <f>'Raw Data'!E309</f>
        <v>0</v>
      </c>
      <c r="AB4" s="38">
        <f>'Raw Data'!E330</f>
        <v>4</v>
      </c>
      <c r="AC4" s="38">
        <f>'Raw Data'!E343</f>
        <v>0</v>
      </c>
      <c r="AD4" s="38">
        <f>'Raw Data'!E345</f>
        <v>0</v>
      </c>
      <c r="AE4" s="38">
        <f>'Raw Data'!E366</f>
        <v>4</v>
      </c>
      <c r="AF4" s="38">
        <f>'Raw Data'!E379</f>
        <v>0</v>
      </c>
      <c r="AG4" s="38">
        <f>'Raw Data'!E381</f>
        <v>0</v>
      </c>
      <c r="AH4" s="38">
        <f>'Raw Data'!E402</f>
        <v>4</v>
      </c>
      <c r="AI4" s="38">
        <f>'Raw Data'!E415</f>
        <v>0</v>
      </c>
      <c r="AJ4" s="38">
        <f>'Raw Data'!E417</f>
        <v>0</v>
      </c>
      <c r="AL4" s="38"/>
    </row>
    <row r="5" spans="1:38">
      <c r="A5" s="38">
        <f>'Raw Data'!F6</f>
        <v>6</v>
      </c>
      <c r="B5" s="38">
        <f>'Raw Data'!F19</f>
        <v>2</v>
      </c>
      <c r="C5" s="38">
        <f>'Raw Data'!F21</f>
        <v>2</v>
      </c>
      <c r="D5" s="38">
        <f>'Raw Data'!F42</f>
        <v>6</v>
      </c>
      <c r="E5" s="38">
        <f>'Raw Data'!F54</f>
        <v>4</v>
      </c>
      <c r="F5" s="38">
        <f>'Raw Data'!F57</f>
        <v>6</v>
      </c>
      <c r="G5" s="38">
        <f>'Raw Data'!F78</f>
        <v>6</v>
      </c>
      <c r="H5" s="38">
        <f>'Raw Data'!F91</f>
        <v>0</v>
      </c>
      <c r="I5" s="38">
        <f>'Raw Data'!F93</f>
        <v>0</v>
      </c>
      <c r="J5" s="38">
        <f>'Raw Data'!F114</f>
        <v>6</v>
      </c>
      <c r="K5" s="38">
        <f>'Raw Data'!F127</f>
        <v>0</v>
      </c>
      <c r="L5" s="38">
        <f>'Raw Data'!F129</f>
        <v>0</v>
      </c>
      <c r="M5" s="38">
        <f>'Raw Data'!F150</f>
        <v>6</v>
      </c>
      <c r="N5" s="38">
        <f>'Raw Data'!F163</f>
        <v>0</v>
      </c>
      <c r="O5" s="38">
        <f>'Raw Data'!F165</f>
        <v>0</v>
      </c>
      <c r="P5" s="38">
        <f>'Raw Data'!F186</f>
        <v>6</v>
      </c>
      <c r="Q5" s="38">
        <f>'Raw Data'!F199</f>
        <v>0</v>
      </c>
      <c r="R5" s="38">
        <f>'Raw Data'!F201</f>
        <v>0</v>
      </c>
      <c r="S5" s="38">
        <f>'Raw Data'!F222</f>
        <v>6</v>
      </c>
      <c r="T5" s="38">
        <f>'Raw Data'!F235</f>
        <v>0</v>
      </c>
      <c r="U5" s="38">
        <f>'Raw Data'!F237</f>
        <v>0</v>
      </c>
      <c r="V5" s="38">
        <f>'Raw Data'!F258</f>
        <v>6</v>
      </c>
      <c r="W5" s="38">
        <f>'Raw Data'!F271</f>
        <v>0</v>
      </c>
      <c r="X5" s="38">
        <f>'Raw Data'!F273</f>
        <v>0</v>
      </c>
      <c r="Y5" s="38">
        <f>'Raw Data'!F294</f>
        <v>6</v>
      </c>
      <c r="Z5" s="38">
        <f>'Raw Data'!F307</f>
        <v>0</v>
      </c>
      <c r="AA5" s="38">
        <f>'Raw Data'!F309</f>
        <v>0</v>
      </c>
      <c r="AB5" s="38">
        <f>'Raw Data'!F330</f>
        <v>6</v>
      </c>
      <c r="AC5" s="38">
        <f>'Raw Data'!F343</f>
        <v>0</v>
      </c>
      <c r="AD5" s="38">
        <f>'Raw Data'!F345</f>
        <v>0</v>
      </c>
      <c r="AE5" s="38">
        <f>'Raw Data'!F366</f>
        <v>6</v>
      </c>
      <c r="AF5" s="38">
        <f>'Raw Data'!F379</f>
        <v>0</v>
      </c>
      <c r="AG5" s="38">
        <f>'Raw Data'!F381</f>
        <v>0</v>
      </c>
      <c r="AH5" s="38">
        <f>'Raw Data'!F402</f>
        <v>6</v>
      </c>
      <c r="AI5" s="38">
        <f>'Raw Data'!F415</f>
        <v>0</v>
      </c>
      <c r="AJ5" s="38">
        <f>'Raw Data'!F417</f>
        <v>0</v>
      </c>
      <c r="AL5" s="38"/>
    </row>
    <row r="6" spans="1:38">
      <c r="A6" s="38">
        <f>'Raw Data'!G6</f>
        <v>8</v>
      </c>
      <c r="B6" s="38">
        <f>'Raw Data'!G19</f>
        <v>0</v>
      </c>
      <c r="C6" s="38">
        <f>'Raw Data'!G21</f>
        <v>1</v>
      </c>
      <c r="D6" s="38">
        <f>'Raw Data'!G42</f>
        <v>8</v>
      </c>
      <c r="E6" s="38">
        <f>'Raw Data'!G55</f>
        <v>0</v>
      </c>
      <c r="F6" s="38">
        <f>'Raw Data'!G57</f>
        <v>9</v>
      </c>
      <c r="G6" s="38">
        <f>'Raw Data'!G78</f>
        <v>8</v>
      </c>
      <c r="H6" s="38">
        <f>'Raw Data'!G91</f>
        <v>0</v>
      </c>
      <c r="I6" s="38">
        <f>'Raw Data'!G93</f>
        <v>0</v>
      </c>
      <c r="J6" s="38">
        <f>'Raw Data'!G114</f>
        <v>8</v>
      </c>
      <c r="K6" s="38">
        <f>'Raw Data'!G127</f>
        <v>0</v>
      </c>
      <c r="L6" s="38">
        <f>'Raw Data'!G129</f>
        <v>0</v>
      </c>
      <c r="M6" s="38">
        <f>'Raw Data'!G150</f>
        <v>8</v>
      </c>
      <c r="N6" s="38">
        <f>'Raw Data'!G163</f>
        <v>0</v>
      </c>
      <c r="O6" s="38">
        <f>'Raw Data'!G165</f>
        <v>0</v>
      </c>
      <c r="P6" s="38">
        <f>'Raw Data'!G186</f>
        <v>8</v>
      </c>
      <c r="Q6" s="38">
        <f>'Raw Data'!G199</f>
        <v>0</v>
      </c>
      <c r="R6" s="38">
        <f>'Raw Data'!G201</f>
        <v>0</v>
      </c>
      <c r="S6" s="38">
        <f>'Raw Data'!G222</f>
        <v>8</v>
      </c>
      <c r="T6" s="38">
        <f>'Raw Data'!G235</f>
        <v>0</v>
      </c>
      <c r="U6" s="38">
        <f>'Raw Data'!G237</f>
        <v>0</v>
      </c>
      <c r="V6" s="38">
        <f>'Raw Data'!G258</f>
        <v>8</v>
      </c>
      <c r="W6" s="38">
        <f>'Raw Data'!G271</f>
        <v>0</v>
      </c>
      <c r="X6" s="38">
        <f>'Raw Data'!G273</f>
        <v>0</v>
      </c>
      <c r="Y6" s="38">
        <f>'Raw Data'!G294</f>
        <v>8</v>
      </c>
      <c r="Z6" s="38">
        <f>'Raw Data'!G307</f>
        <v>0</v>
      </c>
      <c r="AA6" s="38">
        <f>'Raw Data'!G309</f>
        <v>0</v>
      </c>
      <c r="AB6" s="38">
        <f>'Raw Data'!G330</f>
        <v>8</v>
      </c>
      <c r="AC6" s="38">
        <f>'Raw Data'!G343</f>
        <v>0</v>
      </c>
      <c r="AD6" s="38">
        <f>'Raw Data'!G345</f>
        <v>0</v>
      </c>
      <c r="AE6" s="38">
        <f>'Raw Data'!G366</f>
        <v>8</v>
      </c>
      <c r="AF6" s="38">
        <f>'Raw Data'!G379</f>
        <v>0</v>
      </c>
      <c r="AG6" s="38">
        <f>'Raw Data'!G381</f>
        <v>0</v>
      </c>
      <c r="AH6" s="38">
        <f>'Raw Data'!G402</f>
        <v>8</v>
      </c>
      <c r="AI6" s="38">
        <f>'Raw Data'!G415</f>
        <v>0</v>
      </c>
      <c r="AJ6" s="38">
        <f>'Raw Data'!G417</f>
        <v>0</v>
      </c>
      <c r="AL6" s="38"/>
    </row>
    <row r="7" spans="1:38">
      <c r="A7" s="38">
        <f>'Raw Data'!H6</f>
        <v>11</v>
      </c>
      <c r="B7" s="38">
        <f>'Raw Data'!H19</f>
        <v>13</v>
      </c>
      <c r="C7" s="38">
        <f>'Raw Data'!H21</f>
        <v>2</v>
      </c>
      <c r="D7" s="38">
        <f>'Raw Data'!H42</f>
        <v>11</v>
      </c>
      <c r="E7" s="38">
        <f>'Raw Data'!H55</f>
        <v>13</v>
      </c>
      <c r="F7" s="38">
        <f>'Raw Data'!H57</f>
        <v>3</v>
      </c>
      <c r="G7" s="38">
        <f>'Raw Data'!H78</f>
        <v>11</v>
      </c>
      <c r="H7" s="38">
        <f>'Raw Data'!H91</f>
        <v>0</v>
      </c>
      <c r="I7" s="38">
        <f>'Raw Data'!H93</f>
        <v>0</v>
      </c>
      <c r="J7" s="38">
        <f>'Raw Data'!H114</f>
        <v>11</v>
      </c>
      <c r="K7" s="38">
        <f>'Raw Data'!H127</f>
        <v>0</v>
      </c>
      <c r="L7" s="38">
        <f>'Raw Data'!H129</f>
        <v>0</v>
      </c>
      <c r="M7" s="38">
        <f>'Raw Data'!H150</f>
        <v>11</v>
      </c>
      <c r="N7" s="38">
        <f>'Raw Data'!H163</f>
        <v>0</v>
      </c>
      <c r="O7" s="38">
        <f>'Raw Data'!H165</f>
        <v>0</v>
      </c>
      <c r="P7" s="38">
        <f>'Raw Data'!H186</f>
        <v>11</v>
      </c>
      <c r="Q7" s="38">
        <f>'Raw Data'!H199</f>
        <v>0</v>
      </c>
      <c r="R7" s="38">
        <f>'Raw Data'!H201</f>
        <v>0</v>
      </c>
      <c r="S7" s="38">
        <f>'Raw Data'!H222</f>
        <v>11</v>
      </c>
      <c r="T7" s="38">
        <f>'Raw Data'!H235</f>
        <v>0</v>
      </c>
      <c r="U7" s="38">
        <f>'Raw Data'!H237</f>
        <v>0</v>
      </c>
      <c r="V7" s="38">
        <f>'Raw Data'!H258</f>
        <v>11</v>
      </c>
      <c r="W7" s="38">
        <f>'Raw Data'!H271</f>
        <v>0</v>
      </c>
      <c r="X7" s="38">
        <f>'Raw Data'!H273</f>
        <v>0</v>
      </c>
      <c r="Y7" s="38">
        <f>'Raw Data'!H294</f>
        <v>11</v>
      </c>
      <c r="Z7" s="38">
        <f>'Raw Data'!H307</f>
        <v>0</v>
      </c>
      <c r="AA7" s="38">
        <f>'Raw Data'!H309</f>
        <v>0</v>
      </c>
      <c r="AB7" s="38">
        <f>'Raw Data'!H330</f>
        <v>11</v>
      </c>
      <c r="AC7" s="38">
        <f>'Raw Data'!H343</f>
        <v>0</v>
      </c>
      <c r="AD7" s="38">
        <f>'Raw Data'!H345</f>
        <v>0</v>
      </c>
      <c r="AE7" s="38">
        <f>'Raw Data'!H366</f>
        <v>11</v>
      </c>
      <c r="AF7" s="38">
        <f>'Raw Data'!H379</f>
        <v>0</v>
      </c>
      <c r="AG7" s="38">
        <f>'Raw Data'!H381</f>
        <v>0</v>
      </c>
      <c r="AH7" s="38">
        <f>'Raw Data'!H402</f>
        <v>11</v>
      </c>
      <c r="AI7" s="38">
        <f>'Raw Data'!H415</f>
        <v>0</v>
      </c>
      <c r="AJ7" s="38">
        <f>'Raw Data'!H417</f>
        <v>0</v>
      </c>
      <c r="AL7" s="38"/>
    </row>
    <row r="8" spans="1:38">
      <c r="A8" s="38">
        <f>'Raw Data'!I6</f>
        <v>13</v>
      </c>
      <c r="B8" s="38">
        <f>'Raw Data'!I19</f>
        <v>11</v>
      </c>
      <c r="C8" s="38">
        <f>'Raw Data'!I21</f>
        <v>0</v>
      </c>
      <c r="D8" s="38">
        <f>'Raw Data'!I42</f>
        <v>13</v>
      </c>
      <c r="E8" s="38">
        <f>'Raw Data'!I55</f>
        <v>6</v>
      </c>
      <c r="F8" s="38">
        <f>'Raw Data'!I57</f>
        <v>5</v>
      </c>
      <c r="G8" s="38">
        <f>'Raw Data'!I78</f>
        <v>13</v>
      </c>
      <c r="H8" s="38">
        <f>'Raw Data'!I91</f>
        <v>0</v>
      </c>
      <c r="I8" s="38">
        <f>'Raw Data'!I93</f>
        <v>0</v>
      </c>
      <c r="J8" s="38">
        <f>'Raw Data'!I114</f>
        <v>13</v>
      </c>
      <c r="K8" s="38">
        <f>'Raw Data'!I127</f>
        <v>0</v>
      </c>
      <c r="L8" s="38">
        <f>'Raw Data'!I129</f>
        <v>0</v>
      </c>
      <c r="M8" s="38">
        <f>'Raw Data'!I150</f>
        <v>13</v>
      </c>
      <c r="N8" s="38">
        <f>'Raw Data'!I163</f>
        <v>0</v>
      </c>
      <c r="O8" s="38">
        <f>'Raw Data'!I165</f>
        <v>0</v>
      </c>
      <c r="P8" s="38">
        <f>'Raw Data'!I186</f>
        <v>13</v>
      </c>
      <c r="Q8" s="38">
        <f>'Raw Data'!I199</f>
        <v>0</v>
      </c>
      <c r="R8" s="38">
        <f>'Raw Data'!I201</f>
        <v>0</v>
      </c>
      <c r="S8" s="38">
        <f>'Raw Data'!I222</f>
        <v>13</v>
      </c>
      <c r="T8" s="38">
        <f>'Raw Data'!I235</f>
        <v>0</v>
      </c>
      <c r="U8" s="38">
        <f>'Raw Data'!I237</f>
        <v>0</v>
      </c>
      <c r="V8" s="38">
        <f>'Raw Data'!I258</f>
        <v>13</v>
      </c>
      <c r="W8" s="38">
        <f>'Raw Data'!I271</f>
        <v>0</v>
      </c>
      <c r="X8" s="38">
        <f>'Raw Data'!I273</f>
        <v>0</v>
      </c>
      <c r="Y8" s="38">
        <f>'Raw Data'!I294</f>
        <v>13</v>
      </c>
      <c r="Z8" s="38">
        <f>'Raw Data'!I307</f>
        <v>0</v>
      </c>
      <c r="AA8" s="38">
        <f>'Raw Data'!I309</f>
        <v>0</v>
      </c>
      <c r="AB8" s="38">
        <f>'Raw Data'!I330</f>
        <v>13</v>
      </c>
      <c r="AC8" s="38">
        <f>'Raw Data'!I343</f>
        <v>0</v>
      </c>
      <c r="AD8" s="38">
        <f>'Raw Data'!I345</f>
        <v>0</v>
      </c>
      <c r="AE8" s="38">
        <f>'Raw Data'!I366</f>
        <v>13</v>
      </c>
      <c r="AF8" s="38">
        <f>'Raw Data'!I379</f>
        <v>0</v>
      </c>
      <c r="AG8" s="38">
        <f>'Raw Data'!I381</f>
        <v>0</v>
      </c>
      <c r="AH8" s="38">
        <f>'Raw Data'!I402</f>
        <v>13</v>
      </c>
      <c r="AI8" s="38">
        <f>'Raw Data'!I415</f>
        <v>0</v>
      </c>
      <c r="AJ8" s="38">
        <f>'Raw Data'!I417</f>
        <v>0</v>
      </c>
      <c r="AL8" s="38"/>
    </row>
    <row r="9" spans="1:38">
      <c r="A9" s="38">
        <f>'Raw Data'!J6</f>
        <v>15</v>
      </c>
      <c r="B9" s="38">
        <f>'Raw Data'!J19</f>
        <v>6</v>
      </c>
      <c r="C9" s="38">
        <f>'Raw Data'!J21</f>
        <v>0</v>
      </c>
      <c r="D9" s="38">
        <f>'Raw Data'!J42</f>
        <v>15</v>
      </c>
      <c r="E9" s="38">
        <f>'Raw Data'!J55</f>
        <v>18</v>
      </c>
      <c r="F9" s="38">
        <f>'Raw Data'!J57</f>
        <v>0</v>
      </c>
      <c r="G9" s="38">
        <f>'Raw Data'!J78</f>
        <v>15</v>
      </c>
      <c r="H9" s="38">
        <f>'Raw Data'!J91</f>
        <v>0</v>
      </c>
      <c r="I9" s="38">
        <f>'Raw Data'!J93</f>
        <v>0</v>
      </c>
      <c r="J9" s="38">
        <f>'Raw Data'!J114</f>
        <v>15</v>
      </c>
      <c r="K9" s="38">
        <f>'Raw Data'!J127</f>
        <v>0</v>
      </c>
      <c r="L9" s="38">
        <f>'Raw Data'!J129</f>
        <v>0</v>
      </c>
      <c r="M9" s="38">
        <f>'Raw Data'!J150</f>
        <v>15</v>
      </c>
      <c r="N9" s="38">
        <f>'Raw Data'!J163</f>
        <v>0</v>
      </c>
      <c r="O9" s="38">
        <f>'Raw Data'!J165</f>
        <v>0</v>
      </c>
      <c r="P9" s="38">
        <f>'Raw Data'!J186</f>
        <v>15</v>
      </c>
      <c r="Q9" s="38">
        <f>'Raw Data'!J199</f>
        <v>0</v>
      </c>
      <c r="R9" s="38">
        <f>'Raw Data'!J201</f>
        <v>0</v>
      </c>
      <c r="S9" s="38">
        <f>'Raw Data'!J222</f>
        <v>15</v>
      </c>
      <c r="T9" s="38">
        <f>'Raw Data'!J235</f>
        <v>0</v>
      </c>
      <c r="U9" s="38">
        <f>'Raw Data'!J237</f>
        <v>0</v>
      </c>
      <c r="V9" s="38">
        <f>'Raw Data'!J258</f>
        <v>15</v>
      </c>
      <c r="W9" s="38">
        <f>'Raw Data'!J271</f>
        <v>0</v>
      </c>
      <c r="X9" s="38">
        <f>'Raw Data'!J273</f>
        <v>0</v>
      </c>
      <c r="Y9" s="38">
        <f>'Raw Data'!J294</f>
        <v>15</v>
      </c>
      <c r="Z9" s="38">
        <f>'Raw Data'!J307</f>
        <v>0</v>
      </c>
      <c r="AA9" s="38">
        <f>'Raw Data'!J309</f>
        <v>0</v>
      </c>
      <c r="AB9" s="38">
        <f>'Raw Data'!J330</f>
        <v>15</v>
      </c>
      <c r="AC9" s="38">
        <f>'Raw Data'!J343</f>
        <v>0</v>
      </c>
      <c r="AD9" s="38">
        <f>'Raw Data'!J345</f>
        <v>0</v>
      </c>
      <c r="AE9" s="38">
        <f>'Raw Data'!J366</f>
        <v>15</v>
      </c>
      <c r="AF9" s="38">
        <f>'Raw Data'!J379</f>
        <v>0</v>
      </c>
      <c r="AG9" s="38">
        <f>'Raw Data'!J381</f>
        <v>0</v>
      </c>
      <c r="AH9" s="38">
        <f>'Raw Data'!J402</f>
        <v>15</v>
      </c>
      <c r="AI9" s="38">
        <f>'Raw Data'!J415</f>
        <v>0</v>
      </c>
      <c r="AJ9" s="38">
        <f>'Raw Data'!J417</f>
        <v>0</v>
      </c>
      <c r="AL9" s="38"/>
    </row>
    <row r="10" spans="1:38">
      <c r="A10" s="38">
        <f>'Raw Data'!K6</f>
        <v>18</v>
      </c>
      <c r="B10" s="38">
        <f>'Raw Data'!K19</f>
        <v>33</v>
      </c>
      <c r="C10" s="38">
        <f>'Raw Data'!K21</f>
        <v>0</v>
      </c>
      <c r="D10" s="38">
        <f>'Raw Data'!K42</f>
        <v>18</v>
      </c>
      <c r="E10" s="38">
        <f>'Raw Data'!K55</f>
        <v>11</v>
      </c>
      <c r="F10" s="38">
        <f>'Raw Data'!K57</f>
        <v>3</v>
      </c>
      <c r="G10" s="38">
        <f>'Raw Data'!K78</f>
        <v>18</v>
      </c>
      <c r="H10" s="38">
        <f>'Raw Data'!K91</f>
        <v>0</v>
      </c>
      <c r="I10" s="38">
        <f>'Raw Data'!K93</f>
        <v>0</v>
      </c>
      <c r="J10" s="38">
        <f>'Raw Data'!K114</f>
        <v>18</v>
      </c>
      <c r="K10" s="38">
        <f>'Raw Data'!K127</f>
        <v>0</v>
      </c>
      <c r="L10" s="38">
        <f>'Raw Data'!K129</f>
        <v>0</v>
      </c>
      <c r="M10" s="38">
        <f>'Raw Data'!K150</f>
        <v>18</v>
      </c>
      <c r="N10" s="38">
        <f>'Raw Data'!K163</f>
        <v>0</v>
      </c>
      <c r="O10" s="38">
        <f>'Raw Data'!K165</f>
        <v>0</v>
      </c>
      <c r="P10" s="38">
        <f>'Raw Data'!K186</f>
        <v>18</v>
      </c>
      <c r="Q10" s="38">
        <f>'Raw Data'!K199</f>
        <v>0</v>
      </c>
      <c r="R10" s="38">
        <f>'Raw Data'!K201</f>
        <v>0</v>
      </c>
      <c r="S10" s="38">
        <f>'Raw Data'!K222</f>
        <v>18</v>
      </c>
      <c r="T10" s="38">
        <f>'Raw Data'!K235</f>
        <v>0</v>
      </c>
      <c r="U10" s="38">
        <f>'Raw Data'!K237</f>
        <v>0</v>
      </c>
      <c r="V10" s="38">
        <f>'Raw Data'!K258</f>
        <v>18</v>
      </c>
      <c r="W10" s="38">
        <f>'Raw Data'!K271</f>
        <v>0</v>
      </c>
      <c r="X10" s="38">
        <f>'Raw Data'!K273</f>
        <v>0</v>
      </c>
      <c r="Y10" s="38">
        <f>'Raw Data'!K294</f>
        <v>18</v>
      </c>
      <c r="Z10" s="38">
        <f>'Raw Data'!K307</f>
        <v>0</v>
      </c>
      <c r="AA10" s="38">
        <f>'Raw Data'!K309</f>
        <v>0</v>
      </c>
      <c r="AB10" s="38">
        <f>'Raw Data'!K330</f>
        <v>18</v>
      </c>
      <c r="AC10" s="38">
        <f>'Raw Data'!K343</f>
        <v>0</v>
      </c>
      <c r="AD10" s="38">
        <f>'Raw Data'!K345</f>
        <v>0</v>
      </c>
      <c r="AE10" s="38">
        <f>'Raw Data'!K366</f>
        <v>18</v>
      </c>
      <c r="AF10" s="38">
        <f>'Raw Data'!K379</f>
        <v>0</v>
      </c>
      <c r="AG10" s="38">
        <f>'Raw Data'!K381</f>
        <v>0</v>
      </c>
      <c r="AH10" s="38">
        <f>'Raw Data'!K402</f>
        <v>18</v>
      </c>
      <c r="AI10" s="38">
        <f>'Raw Data'!K415</f>
        <v>0</v>
      </c>
      <c r="AJ10" s="38">
        <f>'Raw Data'!K417</f>
        <v>0</v>
      </c>
      <c r="AL10" s="38"/>
    </row>
    <row r="11" spans="1:38">
      <c r="A11" s="38">
        <f>'Raw Data'!L6</f>
        <v>20</v>
      </c>
      <c r="B11" s="38">
        <f>'Raw Data'!L19</f>
        <v>17</v>
      </c>
      <c r="C11" s="38">
        <f>'Raw Data'!L21</f>
        <v>0</v>
      </c>
      <c r="D11" s="38">
        <f>'Raw Data'!L42</f>
        <v>20</v>
      </c>
      <c r="E11" s="38">
        <f>'Raw Data'!L55</f>
        <v>6</v>
      </c>
      <c r="F11" s="38">
        <f>'Raw Data'!L57</f>
        <v>1</v>
      </c>
      <c r="G11" s="38">
        <f>'Raw Data'!L78</f>
        <v>20</v>
      </c>
      <c r="H11" s="38">
        <f>'Raw Data'!L91</f>
        <v>0</v>
      </c>
      <c r="I11" s="38">
        <f>'Raw Data'!L93</f>
        <v>0</v>
      </c>
      <c r="J11" s="38">
        <f>'Raw Data'!L114</f>
        <v>20</v>
      </c>
      <c r="K11" s="38">
        <f>'Raw Data'!L127</f>
        <v>0</v>
      </c>
      <c r="L11" s="38">
        <f>'Raw Data'!L129</f>
        <v>0</v>
      </c>
      <c r="M11" s="38">
        <f>'Raw Data'!L150</f>
        <v>20</v>
      </c>
      <c r="N11" s="38">
        <f>'Raw Data'!L163</f>
        <v>0</v>
      </c>
      <c r="O11" s="38">
        <f>'Raw Data'!L165</f>
        <v>0</v>
      </c>
      <c r="P11" s="38">
        <f>'Raw Data'!L186</f>
        <v>20</v>
      </c>
      <c r="Q11" s="38">
        <f>'Raw Data'!L199</f>
        <v>0</v>
      </c>
      <c r="R11" s="38">
        <f>'Raw Data'!L201</f>
        <v>0</v>
      </c>
      <c r="S11" s="38">
        <f>'Raw Data'!L222</f>
        <v>20</v>
      </c>
      <c r="T11" s="38">
        <f>'Raw Data'!L235</f>
        <v>0</v>
      </c>
      <c r="U11" s="38">
        <f>'Raw Data'!L237</f>
        <v>0</v>
      </c>
      <c r="V11" s="38">
        <f>'Raw Data'!L258</f>
        <v>20</v>
      </c>
      <c r="W11" s="38">
        <f>'Raw Data'!L271</f>
        <v>0</v>
      </c>
      <c r="X11" s="38">
        <f>'Raw Data'!L273</f>
        <v>0</v>
      </c>
      <c r="Y11" s="38">
        <f>'Raw Data'!L294</f>
        <v>20</v>
      </c>
      <c r="Z11" s="38">
        <f>'Raw Data'!L307</f>
        <v>0</v>
      </c>
      <c r="AA11" s="38">
        <f>'Raw Data'!L309</f>
        <v>0</v>
      </c>
      <c r="AB11" s="38">
        <f>'Raw Data'!L330</f>
        <v>20</v>
      </c>
      <c r="AC11" s="38">
        <f>'Raw Data'!L343</f>
        <v>0</v>
      </c>
      <c r="AD11" s="38">
        <f>'Raw Data'!L345</f>
        <v>0</v>
      </c>
      <c r="AE11" s="38">
        <f>'Raw Data'!L366</f>
        <v>20</v>
      </c>
      <c r="AF11" s="38">
        <f>'Raw Data'!L379</f>
        <v>0</v>
      </c>
      <c r="AG11" s="38">
        <f>'Raw Data'!L381</f>
        <v>0</v>
      </c>
      <c r="AH11" s="38">
        <f>'Raw Data'!L402</f>
        <v>20</v>
      </c>
      <c r="AI11" s="38">
        <f>'Raw Data'!L415</f>
        <v>0</v>
      </c>
      <c r="AJ11" s="38">
        <f>'Raw Data'!L417</f>
        <v>0</v>
      </c>
      <c r="AL11" s="38"/>
    </row>
    <row r="12" spans="1:38">
      <c r="A12" s="38">
        <f>'Raw Data'!M6</f>
        <v>22</v>
      </c>
      <c r="B12" s="38">
        <f>'Raw Data'!M19</f>
        <v>4</v>
      </c>
      <c r="C12" s="38">
        <f>'Raw Data'!M21</f>
        <v>0</v>
      </c>
      <c r="D12" s="38">
        <f>'Raw Data'!M42</f>
        <v>22</v>
      </c>
      <c r="E12" s="38">
        <f>'Raw Data'!M55</f>
        <v>6</v>
      </c>
      <c r="F12" s="38">
        <f>'Raw Data'!M57</f>
        <v>0</v>
      </c>
      <c r="G12" s="38">
        <f>'Raw Data'!M78</f>
        <v>22</v>
      </c>
      <c r="H12" s="38">
        <f>'Raw Data'!M91</f>
        <v>0</v>
      </c>
      <c r="I12" s="38">
        <f>'Raw Data'!M93</f>
        <v>0</v>
      </c>
      <c r="J12" s="38">
        <f>'Raw Data'!M114</f>
        <v>22</v>
      </c>
      <c r="K12" s="38">
        <f>'Raw Data'!M127</f>
        <v>0</v>
      </c>
      <c r="L12" s="38">
        <f>'Raw Data'!M129</f>
        <v>0</v>
      </c>
      <c r="M12" s="38">
        <f>'Raw Data'!M150</f>
        <v>22</v>
      </c>
      <c r="N12" s="38">
        <f>'Raw Data'!M163</f>
        <v>0</v>
      </c>
      <c r="O12" s="38">
        <f>'Raw Data'!M165</f>
        <v>0</v>
      </c>
      <c r="P12" s="38">
        <f>'Raw Data'!M186</f>
        <v>22</v>
      </c>
      <c r="Q12" s="38">
        <f>'Raw Data'!M199</f>
        <v>0</v>
      </c>
      <c r="R12" s="38">
        <f>'Raw Data'!M201</f>
        <v>0</v>
      </c>
      <c r="S12" s="38">
        <f>'Raw Data'!M222</f>
        <v>22</v>
      </c>
      <c r="T12" s="38">
        <f>'Raw Data'!M235</f>
        <v>0</v>
      </c>
      <c r="U12" s="38">
        <f>'Raw Data'!M237</f>
        <v>0</v>
      </c>
      <c r="V12" s="38">
        <f>'Raw Data'!M258</f>
        <v>22</v>
      </c>
      <c r="W12" s="38">
        <f>'Raw Data'!M271</f>
        <v>0</v>
      </c>
      <c r="X12" s="38">
        <f>'Raw Data'!M273</f>
        <v>0</v>
      </c>
      <c r="Y12" s="38">
        <f>'Raw Data'!M294</f>
        <v>22</v>
      </c>
      <c r="Z12" s="38">
        <f>'Raw Data'!M307</f>
        <v>0</v>
      </c>
      <c r="AA12" s="38">
        <f>'Raw Data'!M309</f>
        <v>0</v>
      </c>
      <c r="AB12" s="38">
        <f>'Raw Data'!M330</f>
        <v>22</v>
      </c>
      <c r="AC12" s="38">
        <f>'Raw Data'!M343</f>
        <v>0</v>
      </c>
      <c r="AD12" s="38">
        <f>'Raw Data'!M345</f>
        <v>0</v>
      </c>
      <c r="AE12" s="38">
        <f>'Raw Data'!M366</f>
        <v>22</v>
      </c>
      <c r="AF12" s="38">
        <f>'Raw Data'!M379</f>
        <v>0</v>
      </c>
      <c r="AG12" s="38">
        <f>'Raw Data'!M381</f>
        <v>0</v>
      </c>
      <c r="AH12" s="38">
        <f>'Raw Data'!M402</f>
        <v>22</v>
      </c>
      <c r="AI12" s="38">
        <f>'Raw Data'!M415</f>
        <v>0</v>
      </c>
      <c r="AJ12" s="38">
        <f>'Raw Data'!M417</f>
        <v>0</v>
      </c>
      <c r="AL12" s="38"/>
    </row>
    <row r="13" spans="1:38">
      <c r="A13" s="38">
        <f>'Raw Data'!N6</f>
        <v>25</v>
      </c>
      <c r="B13" s="38">
        <f>'Raw Data'!N19</f>
        <v>8</v>
      </c>
      <c r="C13" s="38">
        <f>'Raw Data'!N21</f>
        <v>0</v>
      </c>
      <c r="D13" s="38">
        <f>'Raw Data'!N42</f>
        <v>25</v>
      </c>
      <c r="E13" s="38">
        <f>'Raw Data'!N55</f>
        <v>14</v>
      </c>
      <c r="F13" s="38">
        <f>'Raw Data'!N57</f>
        <v>0</v>
      </c>
      <c r="G13" s="38">
        <f>'Raw Data'!N78</f>
        <v>25</v>
      </c>
      <c r="H13" s="38">
        <f>'Raw Data'!N91</f>
        <v>0</v>
      </c>
      <c r="I13" s="38">
        <f>'Raw Data'!N93</f>
        <v>0</v>
      </c>
      <c r="J13" s="38">
        <f>'Raw Data'!N114</f>
        <v>25</v>
      </c>
      <c r="K13" s="38">
        <f>'Raw Data'!N127</f>
        <v>0</v>
      </c>
      <c r="L13" s="38">
        <f>'Raw Data'!N129</f>
        <v>0</v>
      </c>
      <c r="M13" s="38">
        <f>'Raw Data'!N150</f>
        <v>25</v>
      </c>
      <c r="N13" s="38">
        <f>'Raw Data'!N163</f>
        <v>0</v>
      </c>
      <c r="O13" s="38">
        <f>'Raw Data'!N165</f>
        <v>0</v>
      </c>
      <c r="P13" s="38">
        <f>'Raw Data'!N186</f>
        <v>25</v>
      </c>
      <c r="Q13" s="38">
        <f>'Raw Data'!N199</f>
        <v>0</v>
      </c>
      <c r="R13" s="38">
        <f>'Raw Data'!N201</f>
        <v>0</v>
      </c>
      <c r="S13" s="38">
        <f>'Raw Data'!N222</f>
        <v>25</v>
      </c>
      <c r="T13" s="38">
        <f>'Raw Data'!N235</f>
        <v>0</v>
      </c>
      <c r="U13" s="38">
        <f>'Raw Data'!N237</f>
        <v>0</v>
      </c>
      <c r="V13" s="38">
        <f>'Raw Data'!N258</f>
        <v>25</v>
      </c>
      <c r="W13" s="38">
        <f>'Raw Data'!N271</f>
        <v>0</v>
      </c>
      <c r="X13" s="38">
        <f>'Raw Data'!N273</f>
        <v>0</v>
      </c>
      <c r="Y13" s="38">
        <f>'Raw Data'!N294</f>
        <v>25</v>
      </c>
      <c r="Z13" s="38">
        <f>'Raw Data'!N307</f>
        <v>0</v>
      </c>
      <c r="AA13" s="38">
        <f>'Raw Data'!N309</f>
        <v>0</v>
      </c>
      <c r="AB13" s="38">
        <f>'Raw Data'!N330</f>
        <v>25</v>
      </c>
      <c r="AC13" s="38">
        <f>'Raw Data'!N343</f>
        <v>0</v>
      </c>
      <c r="AD13" s="38">
        <f>'Raw Data'!N345</f>
        <v>0</v>
      </c>
      <c r="AE13" s="38">
        <f>'Raw Data'!N366</f>
        <v>25</v>
      </c>
      <c r="AF13" s="38">
        <f>'Raw Data'!N379</f>
        <v>0</v>
      </c>
      <c r="AG13" s="38">
        <f>'Raw Data'!N381</f>
        <v>0</v>
      </c>
      <c r="AH13" s="38">
        <f>'Raw Data'!N402</f>
        <v>25</v>
      </c>
      <c r="AI13" s="38">
        <f>'Raw Data'!N415</f>
        <v>0</v>
      </c>
      <c r="AJ13" s="38">
        <f>'Raw Data'!N417</f>
        <v>0</v>
      </c>
      <c r="AL13" s="38"/>
    </row>
    <row r="14" spans="1:38">
      <c r="A14" s="38">
        <f>'Raw Data'!O6</f>
        <v>27</v>
      </c>
      <c r="B14" s="38">
        <f>'Raw Data'!O19</f>
        <v>1</v>
      </c>
      <c r="C14" s="38">
        <f>'Raw Data'!O21</f>
        <v>0</v>
      </c>
      <c r="D14" s="38">
        <f>'Raw Data'!O42</f>
        <v>27</v>
      </c>
      <c r="E14" s="38">
        <f>'Raw Data'!O55</f>
        <v>3</v>
      </c>
      <c r="F14" s="38">
        <f>'Raw Data'!O57</f>
        <v>0</v>
      </c>
      <c r="G14" s="38">
        <f>'Raw Data'!O78</f>
        <v>27</v>
      </c>
      <c r="H14" s="38">
        <f>'Raw Data'!O91</f>
        <v>0</v>
      </c>
      <c r="I14" s="38">
        <f>'Raw Data'!O93</f>
        <v>0</v>
      </c>
      <c r="J14" s="38">
        <f>'Raw Data'!O114</f>
        <v>27</v>
      </c>
      <c r="K14" s="38">
        <f>'Raw Data'!O127</f>
        <v>0</v>
      </c>
      <c r="L14" s="38">
        <f>'Raw Data'!O129</f>
        <v>0</v>
      </c>
      <c r="M14" s="38">
        <f>'Raw Data'!O150</f>
        <v>27</v>
      </c>
      <c r="N14" s="38">
        <f>'Raw Data'!O163</f>
        <v>0</v>
      </c>
      <c r="O14" s="38">
        <f>'Raw Data'!O165</f>
        <v>0</v>
      </c>
      <c r="P14" s="38">
        <f>'Raw Data'!O186</f>
        <v>27</v>
      </c>
      <c r="Q14" s="38">
        <f>'Raw Data'!O199</f>
        <v>0</v>
      </c>
      <c r="R14" s="38">
        <f>'Raw Data'!O201</f>
        <v>0</v>
      </c>
      <c r="S14" s="38">
        <f>'Raw Data'!O222</f>
        <v>27</v>
      </c>
      <c r="T14" s="38">
        <f>'Raw Data'!O235</f>
        <v>0</v>
      </c>
      <c r="U14" s="38">
        <f>'Raw Data'!O237</f>
        <v>0</v>
      </c>
      <c r="V14" s="38">
        <f>'Raw Data'!O258</f>
        <v>27</v>
      </c>
      <c r="W14" s="38">
        <f>'Raw Data'!O271</f>
        <v>0</v>
      </c>
      <c r="X14" s="38">
        <f>'Raw Data'!O273</f>
        <v>0</v>
      </c>
      <c r="Y14" s="38">
        <f>'Raw Data'!O294</f>
        <v>27</v>
      </c>
      <c r="Z14" s="38">
        <f>'Raw Data'!O307</f>
        <v>0</v>
      </c>
      <c r="AA14" s="38">
        <f>'Raw Data'!O309</f>
        <v>0</v>
      </c>
      <c r="AB14" s="38">
        <f>'Raw Data'!O330</f>
        <v>27</v>
      </c>
      <c r="AC14" s="38">
        <f>'Raw Data'!O343</f>
        <v>0</v>
      </c>
      <c r="AD14" s="38">
        <f>'Raw Data'!O345</f>
        <v>0</v>
      </c>
      <c r="AE14" s="38">
        <f>'Raw Data'!O366</f>
        <v>27</v>
      </c>
      <c r="AF14" s="38">
        <f>'Raw Data'!O379</f>
        <v>0</v>
      </c>
      <c r="AG14" s="38">
        <f>'Raw Data'!O381</f>
        <v>0</v>
      </c>
      <c r="AH14" s="38">
        <f>'Raw Data'!O402</f>
        <v>27</v>
      </c>
      <c r="AI14" s="38">
        <f>'Raw Data'!O415</f>
        <v>0</v>
      </c>
      <c r="AJ14" s="38">
        <f>'Raw Data'!O417</f>
        <v>0</v>
      </c>
      <c r="AL14" s="38"/>
    </row>
    <row r="15" spans="1:38">
      <c r="A15" s="38">
        <f>'Raw Data'!P6</f>
        <v>29</v>
      </c>
      <c r="B15" s="38">
        <f>'Raw Data'!P19</f>
        <v>0</v>
      </c>
      <c r="C15" s="38">
        <f>'Raw Data'!P21</f>
        <v>0</v>
      </c>
      <c r="D15" s="38">
        <f>'Raw Data'!P42</f>
        <v>29</v>
      </c>
      <c r="E15" s="38">
        <f>'Raw Data'!P55</f>
        <v>1</v>
      </c>
      <c r="F15" s="38">
        <f>'Raw Data'!P57</f>
        <v>0</v>
      </c>
      <c r="G15" s="38">
        <f>'Raw Data'!P78</f>
        <v>29</v>
      </c>
      <c r="H15" s="38">
        <f>'Raw Data'!P91</f>
        <v>0</v>
      </c>
      <c r="I15" s="38">
        <f>'Raw Data'!P93</f>
        <v>0</v>
      </c>
      <c r="J15" s="38">
        <f>'Raw Data'!P114</f>
        <v>29</v>
      </c>
      <c r="K15" s="38">
        <f>'Raw Data'!P127</f>
        <v>0</v>
      </c>
      <c r="L15" s="38">
        <f>'Raw Data'!P129</f>
        <v>0</v>
      </c>
      <c r="M15" s="38">
        <f>'Raw Data'!P150</f>
        <v>29</v>
      </c>
      <c r="N15" s="38">
        <f>'Raw Data'!P163</f>
        <v>0</v>
      </c>
      <c r="O15" s="38">
        <f>'Raw Data'!P165</f>
        <v>0</v>
      </c>
      <c r="P15" s="38">
        <f>'Raw Data'!P186</f>
        <v>29</v>
      </c>
      <c r="Q15" s="38">
        <f>'Raw Data'!P199</f>
        <v>0</v>
      </c>
      <c r="R15" s="38">
        <f>'Raw Data'!P201</f>
        <v>0</v>
      </c>
      <c r="S15" s="38">
        <f>'Raw Data'!P222</f>
        <v>29</v>
      </c>
      <c r="T15" s="38">
        <f>'Raw Data'!P235</f>
        <v>0</v>
      </c>
      <c r="U15" s="38">
        <f>'Raw Data'!P237</f>
        <v>0</v>
      </c>
      <c r="V15" s="38">
        <f>'Raw Data'!P258</f>
        <v>29</v>
      </c>
      <c r="W15" s="38">
        <f>'Raw Data'!P271</f>
        <v>0</v>
      </c>
      <c r="X15" s="38">
        <f>'Raw Data'!P273</f>
        <v>0</v>
      </c>
      <c r="Y15" s="38">
        <f>'Raw Data'!P294</f>
        <v>29</v>
      </c>
      <c r="Z15" s="38">
        <f>'Raw Data'!P307</f>
        <v>0</v>
      </c>
      <c r="AA15" s="38">
        <f>'Raw Data'!P309</f>
        <v>0</v>
      </c>
      <c r="AB15" s="38">
        <f>'Raw Data'!P330</f>
        <v>29</v>
      </c>
      <c r="AC15" s="38">
        <f>'Raw Data'!P343</f>
        <v>0</v>
      </c>
      <c r="AD15" s="38">
        <f>'Raw Data'!P345</f>
        <v>0</v>
      </c>
      <c r="AE15" s="38">
        <f>'Raw Data'!P366</f>
        <v>29</v>
      </c>
      <c r="AF15" s="38">
        <f>'Raw Data'!P379</f>
        <v>0</v>
      </c>
      <c r="AG15" s="38">
        <f>'Raw Data'!P381</f>
        <v>0</v>
      </c>
      <c r="AH15" s="38">
        <f>'Raw Data'!P402</f>
        <v>29</v>
      </c>
      <c r="AI15" s="38">
        <f>'Raw Data'!P415</f>
        <v>0</v>
      </c>
      <c r="AJ15" s="38">
        <f>'Raw Data'!P417</f>
        <v>0</v>
      </c>
      <c r="AL15" s="38"/>
    </row>
    <row r="16" spans="1:38">
      <c r="A16" s="38">
        <f>'Raw Data'!Q6</f>
        <v>32</v>
      </c>
      <c r="B16" s="38">
        <f>'Raw Data'!Q19</f>
        <v>0</v>
      </c>
      <c r="C16" s="38">
        <f>'Raw Data'!Q21</f>
        <v>0</v>
      </c>
      <c r="D16" s="38">
        <f>'Raw Data'!Q42</f>
        <v>32</v>
      </c>
      <c r="E16" s="38">
        <f>'Raw Data'!Q55</f>
        <v>2</v>
      </c>
      <c r="F16" s="38">
        <f>'Raw Data'!Q57</f>
        <v>0</v>
      </c>
      <c r="G16" s="38">
        <f>'Raw Data'!Q78</f>
        <v>32</v>
      </c>
      <c r="H16" s="38">
        <f>'Raw Data'!Q91</f>
        <v>0</v>
      </c>
      <c r="I16" s="38">
        <f>'Raw Data'!Q93</f>
        <v>0</v>
      </c>
      <c r="J16" s="38">
        <f>'Raw Data'!Q114</f>
        <v>32</v>
      </c>
      <c r="K16" s="38">
        <f>'Raw Data'!Q127</f>
        <v>0</v>
      </c>
      <c r="L16" s="38">
        <f>'Raw Data'!Q129</f>
        <v>0</v>
      </c>
      <c r="M16" s="38">
        <f>'Raw Data'!Q150</f>
        <v>32</v>
      </c>
      <c r="N16" s="38">
        <f>'Raw Data'!Q163</f>
        <v>0</v>
      </c>
      <c r="O16" s="38">
        <f>'Raw Data'!Q165</f>
        <v>0</v>
      </c>
      <c r="P16" s="38">
        <f>'Raw Data'!Q186</f>
        <v>32</v>
      </c>
      <c r="Q16" s="38">
        <f>'Raw Data'!Q199</f>
        <v>0</v>
      </c>
      <c r="R16" s="38">
        <f>'Raw Data'!Q201</f>
        <v>0</v>
      </c>
      <c r="S16" s="38">
        <f>'Raw Data'!Q222</f>
        <v>32</v>
      </c>
      <c r="T16" s="38">
        <f>'Raw Data'!Q235</f>
        <v>0</v>
      </c>
      <c r="U16" s="38">
        <f>'Raw Data'!Q237</f>
        <v>0</v>
      </c>
      <c r="V16" s="38">
        <f>'Raw Data'!Q258</f>
        <v>32</v>
      </c>
      <c r="W16" s="38">
        <f>'Raw Data'!Q271</f>
        <v>0</v>
      </c>
      <c r="X16" s="38">
        <f>'Raw Data'!Q273</f>
        <v>0</v>
      </c>
      <c r="Y16" s="38">
        <f>'Raw Data'!Q294</f>
        <v>32</v>
      </c>
      <c r="Z16" s="38">
        <f>'Raw Data'!Q307</f>
        <v>0</v>
      </c>
      <c r="AA16" s="38">
        <f>'Raw Data'!Q309</f>
        <v>0</v>
      </c>
      <c r="AB16" s="38">
        <f>'Raw Data'!Q330</f>
        <v>32</v>
      </c>
      <c r="AC16" s="38">
        <f>'Raw Data'!Q343</f>
        <v>0</v>
      </c>
      <c r="AD16" s="38">
        <f>'Raw Data'!Q345</f>
        <v>0</v>
      </c>
      <c r="AE16" s="38">
        <f>'Raw Data'!Q366</f>
        <v>32</v>
      </c>
      <c r="AF16" s="38">
        <f>'Raw Data'!Q379</f>
        <v>0</v>
      </c>
      <c r="AG16" s="38">
        <f>'Raw Data'!Q381</f>
        <v>0</v>
      </c>
      <c r="AH16" s="38">
        <f>'Raw Data'!Q402</f>
        <v>32</v>
      </c>
      <c r="AI16" s="38">
        <f>'Raw Data'!Q415</f>
        <v>0</v>
      </c>
      <c r="AJ16" s="38">
        <f>'Raw Data'!Q417</f>
        <v>0</v>
      </c>
      <c r="AL16" s="38"/>
    </row>
    <row r="17" spans="1:38">
      <c r="A17" s="38">
        <f>'Raw Data'!R6</f>
        <v>34</v>
      </c>
      <c r="B17" s="38">
        <f>'Raw Data'!R19</f>
        <v>0</v>
      </c>
      <c r="C17" s="38">
        <f>'Raw Data'!R21</f>
        <v>0</v>
      </c>
      <c r="D17" s="38">
        <f>'Raw Data'!R42</f>
        <v>34</v>
      </c>
      <c r="E17" s="38">
        <f>'Raw Data'!R55</f>
        <v>0</v>
      </c>
      <c r="F17" s="38">
        <f>'Raw Data'!R57</f>
        <v>0</v>
      </c>
      <c r="G17" s="38">
        <f>'Raw Data'!R78</f>
        <v>34</v>
      </c>
      <c r="H17" s="38">
        <f>'Raw Data'!R91</f>
        <v>0</v>
      </c>
      <c r="I17" s="38">
        <f>'Raw Data'!R93</f>
        <v>0</v>
      </c>
      <c r="J17" s="38">
        <f>'Raw Data'!R114</f>
        <v>34</v>
      </c>
      <c r="K17" s="38">
        <f>'Raw Data'!R127</f>
        <v>0</v>
      </c>
      <c r="L17" s="38">
        <f>'Raw Data'!R129</f>
        <v>0</v>
      </c>
      <c r="M17" s="38">
        <f>'Raw Data'!R150</f>
        <v>34</v>
      </c>
      <c r="N17" s="38">
        <f>'Raw Data'!R163</f>
        <v>0</v>
      </c>
      <c r="O17" s="38">
        <f>'Raw Data'!R165</f>
        <v>0</v>
      </c>
      <c r="P17" s="38">
        <f>'Raw Data'!R186</f>
        <v>34</v>
      </c>
      <c r="Q17" s="38">
        <f>'Raw Data'!R199</f>
        <v>0</v>
      </c>
      <c r="R17" s="38">
        <f>'Raw Data'!R201</f>
        <v>0</v>
      </c>
      <c r="S17" s="38">
        <f>'Raw Data'!R222</f>
        <v>34</v>
      </c>
      <c r="T17" s="38">
        <f>'Raw Data'!R235</f>
        <v>0</v>
      </c>
      <c r="U17" s="38">
        <f>'Raw Data'!R237</f>
        <v>0</v>
      </c>
      <c r="V17" s="38">
        <f>'Raw Data'!R258</f>
        <v>34</v>
      </c>
      <c r="W17" s="38">
        <f>'Raw Data'!R271</f>
        <v>0</v>
      </c>
      <c r="X17" s="38">
        <f>'Raw Data'!R273</f>
        <v>0</v>
      </c>
      <c r="Y17" s="38">
        <f>'Raw Data'!R294</f>
        <v>34</v>
      </c>
      <c r="Z17" s="38">
        <f>'Raw Data'!R307</f>
        <v>0</v>
      </c>
      <c r="AA17" s="38">
        <f>'Raw Data'!R309</f>
        <v>0</v>
      </c>
      <c r="AB17" s="38">
        <f>'Raw Data'!R330</f>
        <v>34</v>
      </c>
      <c r="AC17" s="38">
        <f>'Raw Data'!R343</f>
        <v>0</v>
      </c>
      <c r="AD17" s="38">
        <f>'Raw Data'!R345</f>
        <v>0</v>
      </c>
      <c r="AE17" s="38">
        <f>'Raw Data'!R366</f>
        <v>34</v>
      </c>
      <c r="AF17" s="38">
        <f>'Raw Data'!R379</f>
        <v>0</v>
      </c>
      <c r="AG17" s="38">
        <f>'Raw Data'!R381</f>
        <v>0</v>
      </c>
      <c r="AH17" s="38">
        <f>'Raw Data'!R402</f>
        <v>34</v>
      </c>
      <c r="AI17" s="38">
        <f>'Raw Data'!R415</f>
        <v>0</v>
      </c>
      <c r="AJ17" s="38">
        <f>'Raw Data'!R417</f>
        <v>0</v>
      </c>
      <c r="AL17" s="38"/>
    </row>
    <row r="18" spans="1:38">
      <c r="A18" s="38">
        <f>'Raw Data'!S6</f>
        <v>36</v>
      </c>
      <c r="B18" s="38">
        <f>'Raw Data'!S19</f>
        <v>0</v>
      </c>
      <c r="C18" s="38">
        <f>'Raw Data'!S21</f>
        <v>0</v>
      </c>
      <c r="D18" s="38">
        <f>'Raw Data'!S42</f>
        <v>36</v>
      </c>
      <c r="E18" s="38">
        <f>'Raw Data'!S55</f>
        <v>0</v>
      </c>
      <c r="F18" s="38">
        <f>'Raw Data'!S57</f>
        <v>0</v>
      </c>
      <c r="G18" s="38">
        <f>'Raw Data'!S78</f>
        <v>36</v>
      </c>
      <c r="H18" s="38">
        <f>'Raw Data'!S91</f>
        <v>0</v>
      </c>
      <c r="I18" s="38">
        <f>'Raw Data'!S93</f>
        <v>0</v>
      </c>
      <c r="J18" s="38">
        <f>'Raw Data'!S114</f>
        <v>36</v>
      </c>
      <c r="K18" s="38">
        <f>'Raw Data'!S127</f>
        <v>0</v>
      </c>
      <c r="L18" s="38">
        <f>'Raw Data'!S129</f>
        <v>0</v>
      </c>
      <c r="M18" s="38">
        <f>'Raw Data'!S150</f>
        <v>36</v>
      </c>
      <c r="N18" s="38">
        <f>'Raw Data'!S163</f>
        <v>0</v>
      </c>
      <c r="O18" s="38">
        <f>'Raw Data'!S165</f>
        <v>0</v>
      </c>
      <c r="P18" s="38">
        <f>'Raw Data'!S186</f>
        <v>36</v>
      </c>
      <c r="Q18" s="38">
        <f>'Raw Data'!S199</f>
        <v>0</v>
      </c>
      <c r="R18" s="38">
        <f>'Raw Data'!S201</f>
        <v>0</v>
      </c>
      <c r="S18" s="38">
        <f>'Raw Data'!S222</f>
        <v>36</v>
      </c>
      <c r="T18" s="38">
        <f>'Raw Data'!S235</f>
        <v>0</v>
      </c>
      <c r="U18" s="38">
        <f>'Raw Data'!S237</f>
        <v>0</v>
      </c>
      <c r="V18" s="38">
        <f>'Raw Data'!S258</f>
        <v>36</v>
      </c>
      <c r="W18" s="38">
        <f>'Raw Data'!S271</f>
        <v>0</v>
      </c>
      <c r="X18" s="38">
        <f>'Raw Data'!S273</f>
        <v>0</v>
      </c>
      <c r="Y18" s="38">
        <f>'Raw Data'!S294</f>
        <v>36</v>
      </c>
      <c r="Z18" s="38">
        <f>'Raw Data'!S307</f>
        <v>0</v>
      </c>
      <c r="AA18" s="38">
        <f>'Raw Data'!S309</f>
        <v>0</v>
      </c>
      <c r="AB18" s="38">
        <f>'Raw Data'!S330</f>
        <v>36</v>
      </c>
      <c r="AC18" s="38">
        <f>'Raw Data'!S343</f>
        <v>0</v>
      </c>
      <c r="AD18" s="38">
        <f>'Raw Data'!S345</f>
        <v>0</v>
      </c>
      <c r="AE18" s="38">
        <f>'Raw Data'!S366</f>
        <v>36</v>
      </c>
      <c r="AF18" s="38">
        <f>'Raw Data'!S379</f>
        <v>0</v>
      </c>
      <c r="AG18" s="38">
        <f>'Raw Data'!S381</f>
        <v>0</v>
      </c>
      <c r="AH18" s="38">
        <f>'Raw Data'!S402</f>
        <v>36</v>
      </c>
      <c r="AI18" s="38">
        <f>'Raw Data'!S415</f>
        <v>0</v>
      </c>
      <c r="AJ18" s="38">
        <f>'Raw Data'!S417</f>
        <v>0</v>
      </c>
      <c r="AL18" s="38"/>
    </row>
    <row r="19" spans="1:38">
      <c r="A19" s="38">
        <f>'Raw Data'!T6</f>
        <v>39</v>
      </c>
      <c r="B19" s="38">
        <f>'Raw Data'!T19</f>
        <v>0</v>
      </c>
      <c r="C19" s="38">
        <f>'Raw Data'!T21</f>
        <v>0</v>
      </c>
      <c r="D19" s="38">
        <f>'Raw Data'!T42</f>
        <v>39</v>
      </c>
      <c r="E19" s="38">
        <f>'Raw Data'!T55</f>
        <v>0</v>
      </c>
      <c r="F19" s="38">
        <f>'Raw Data'!T57</f>
        <v>0</v>
      </c>
      <c r="G19" s="38">
        <f>'Raw Data'!T78</f>
        <v>39</v>
      </c>
      <c r="H19" s="38">
        <f>'Raw Data'!T91</f>
        <v>0</v>
      </c>
      <c r="I19" s="38">
        <f>'Raw Data'!T93</f>
        <v>0</v>
      </c>
      <c r="J19" s="38">
        <f>'Raw Data'!T114</f>
        <v>39</v>
      </c>
      <c r="K19" s="38">
        <f>'Raw Data'!T127</f>
        <v>0</v>
      </c>
      <c r="L19" s="38">
        <f>'Raw Data'!T129</f>
        <v>0</v>
      </c>
      <c r="M19" s="38">
        <f>'Raw Data'!T150</f>
        <v>39</v>
      </c>
      <c r="N19" s="38">
        <f>'Raw Data'!T163</f>
        <v>0</v>
      </c>
      <c r="O19" s="38">
        <f>'Raw Data'!T165</f>
        <v>0</v>
      </c>
      <c r="P19" s="38">
        <f>'Raw Data'!T186</f>
        <v>39</v>
      </c>
      <c r="Q19" s="38">
        <f>'Raw Data'!T199</f>
        <v>0</v>
      </c>
      <c r="R19" s="38">
        <f>'Raw Data'!T201</f>
        <v>0</v>
      </c>
      <c r="S19" s="38">
        <f>'Raw Data'!T222</f>
        <v>39</v>
      </c>
      <c r="T19" s="38">
        <f>'Raw Data'!T235</f>
        <v>0</v>
      </c>
      <c r="U19" s="38">
        <f>'Raw Data'!T237</f>
        <v>0</v>
      </c>
      <c r="V19" s="38">
        <f>'Raw Data'!T258</f>
        <v>39</v>
      </c>
      <c r="W19" s="38">
        <f>'Raw Data'!T271</f>
        <v>0</v>
      </c>
      <c r="X19" s="38">
        <f>'Raw Data'!T273</f>
        <v>0</v>
      </c>
      <c r="Y19" s="38">
        <f>'Raw Data'!T294</f>
        <v>39</v>
      </c>
      <c r="Z19" s="38">
        <f>'Raw Data'!T307</f>
        <v>0</v>
      </c>
      <c r="AA19" s="38">
        <f>'Raw Data'!T309</f>
        <v>0</v>
      </c>
      <c r="AB19" s="38">
        <f>'Raw Data'!T330</f>
        <v>39</v>
      </c>
      <c r="AC19" s="38">
        <f>'Raw Data'!T343</f>
        <v>0</v>
      </c>
      <c r="AD19" s="38">
        <f>'Raw Data'!T345</f>
        <v>0</v>
      </c>
      <c r="AE19" s="38">
        <f>'Raw Data'!T366</f>
        <v>39</v>
      </c>
      <c r="AF19" s="38">
        <f>'Raw Data'!T379</f>
        <v>0</v>
      </c>
      <c r="AG19" s="38">
        <f>'Raw Data'!T381</f>
        <v>0</v>
      </c>
      <c r="AH19" s="38">
        <f>'Raw Data'!T402</f>
        <v>39</v>
      </c>
      <c r="AI19" s="38">
        <f>'Raw Data'!T415</f>
        <v>0</v>
      </c>
      <c r="AJ19" s="38">
        <f>'Raw Data'!T417</f>
        <v>0</v>
      </c>
      <c r="AL19" s="38"/>
    </row>
    <row r="20" spans="1:38">
      <c r="A20" s="38">
        <f>'Raw Data'!U6</f>
        <v>41</v>
      </c>
      <c r="B20" s="38">
        <f>'Raw Data'!U19</f>
        <v>0</v>
      </c>
      <c r="C20" s="38">
        <f>'Raw Data'!U21</f>
        <v>0</v>
      </c>
      <c r="D20" s="38">
        <f>'Raw Data'!U42</f>
        <v>41</v>
      </c>
      <c r="E20" s="38">
        <f>'Raw Data'!U55</f>
        <v>0</v>
      </c>
      <c r="F20" s="38">
        <f>'Raw Data'!U57</f>
        <v>0</v>
      </c>
      <c r="G20" s="38">
        <f>'Raw Data'!U78</f>
        <v>41</v>
      </c>
      <c r="H20" s="38">
        <f>'Raw Data'!U91</f>
        <v>0</v>
      </c>
      <c r="I20" s="38">
        <f>'Raw Data'!U93</f>
        <v>0</v>
      </c>
      <c r="J20" s="38">
        <f>'Raw Data'!U114</f>
        <v>41</v>
      </c>
      <c r="K20" s="38">
        <f>'Raw Data'!U127</f>
        <v>0</v>
      </c>
      <c r="L20" s="38">
        <f>'Raw Data'!U129</f>
        <v>0</v>
      </c>
      <c r="M20" s="38">
        <f>'Raw Data'!U150</f>
        <v>41</v>
      </c>
      <c r="N20" s="38">
        <f>'Raw Data'!U163</f>
        <v>0</v>
      </c>
      <c r="O20" s="38">
        <f>'Raw Data'!U165</f>
        <v>0</v>
      </c>
      <c r="P20" s="38">
        <f>'Raw Data'!U186</f>
        <v>41</v>
      </c>
      <c r="Q20" s="38">
        <f>'Raw Data'!U199</f>
        <v>0</v>
      </c>
      <c r="R20" s="38">
        <f>'Raw Data'!U201</f>
        <v>0</v>
      </c>
      <c r="S20" s="38">
        <f>'Raw Data'!U222</f>
        <v>41</v>
      </c>
      <c r="T20" s="38">
        <f>'Raw Data'!U235</f>
        <v>0</v>
      </c>
      <c r="U20" s="38">
        <f>'Raw Data'!U237</f>
        <v>0</v>
      </c>
      <c r="V20" s="38">
        <f>'Raw Data'!U258</f>
        <v>41</v>
      </c>
      <c r="W20" s="38">
        <f>'Raw Data'!U271</f>
        <v>0</v>
      </c>
      <c r="X20" s="38">
        <f>'Raw Data'!U273</f>
        <v>0</v>
      </c>
      <c r="Y20" s="38">
        <f>'Raw Data'!U294</f>
        <v>41</v>
      </c>
      <c r="Z20" s="38">
        <f>'Raw Data'!U307</f>
        <v>0</v>
      </c>
      <c r="AA20" s="38">
        <f>'Raw Data'!U309</f>
        <v>0</v>
      </c>
      <c r="AB20" s="38">
        <f>'Raw Data'!U330</f>
        <v>41</v>
      </c>
      <c r="AC20" s="38">
        <f>'Raw Data'!U343</f>
        <v>0</v>
      </c>
      <c r="AD20" s="38">
        <f>'Raw Data'!U345</f>
        <v>0</v>
      </c>
      <c r="AE20" s="38">
        <f>'Raw Data'!U366</f>
        <v>41</v>
      </c>
      <c r="AF20" s="38">
        <f>'Raw Data'!U379</f>
        <v>0</v>
      </c>
      <c r="AG20" s="38">
        <f>'Raw Data'!U381</f>
        <v>0</v>
      </c>
      <c r="AH20" s="38">
        <f>'Raw Data'!U402</f>
        <v>41</v>
      </c>
      <c r="AI20" s="38">
        <f>'Raw Data'!U415</f>
        <v>0</v>
      </c>
      <c r="AJ20" s="38">
        <f>'Raw Data'!U417</f>
        <v>0</v>
      </c>
      <c r="AL20" s="38"/>
    </row>
    <row r="21" spans="1:38">
      <c r="A21" s="38">
        <f>'Raw Data'!V6</f>
        <v>43</v>
      </c>
      <c r="B21" s="38">
        <f>'Raw Data'!V19</f>
        <v>0</v>
      </c>
      <c r="C21" s="38">
        <f>'Raw Data'!V21</f>
        <v>0</v>
      </c>
      <c r="D21" s="38">
        <f>'Raw Data'!V42</f>
        <v>43</v>
      </c>
      <c r="E21" s="38">
        <f>'Raw Data'!V55</f>
        <v>0</v>
      </c>
      <c r="F21" s="38">
        <f>'Raw Data'!V57</f>
        <v>0</v>
      </c>
      <c r="G21" s="38">
        <f>'Raw Data'!V78</f>
        <v>43</v>
      </c>
      <c r="H21" s="38">
        <f>'Raw Data'!V91</f>
        <v>0</v>
      </c>
      <c r="I21" s="38">
        <f>'Raw Data'!V93</f>
        <v>0</v>
      </c>
      <c r="J21" s="38">
        <f>'Raw Data'!V114</f>
        <v>43</v>
      </c>
      <c r="K21" s="38">
        <f>'Raw Data'!V127</f>
        <v>0</v>
      </c>
      <c r="L21" s="38">
        <f>'Raw Data'!V129</f>
        <v>0</v>
      </c>
      <c r="M21" s="38">
        <f>'Raw Data'!V150</f>
        <v>43</v>
      </c>
      <c r="N21" s="38">
        <f>'Raw Data'!V163</f>
        <v>0</v>
      </c>
      <c r="O21" s="38">
        <f>'Raw Data'!V165</f>
        <v>0</v>
      </c>
      <c r="P21" s="38">
        <f>'Raw Data'!V186</f>
        <v>43</v>
      </c>
      <c r="Q21" s="38">
        <f>'Raw Data'!V199</f>
        <v>0</v>
      </c>
      <c r="R21" s="38">
        <f>'Raw Data'!V201</f>
        <v>0</v>
      </c>
      <c r="S21" s="38">
        <f>'Raw Data'!V222</f>
        <v>43</v>
      </c>
      <c r="T21" s="38">
        <f>'Raw Data'!V235</f>
        <v>0</v>
      </c>
      <c r="U21" s="38">
        <f>'Raw Data'!V237</f>
        <v>0</v>
      </c>
      <c r="V21" s="38">
        <f>'Raw Data'!V258</f>
        <v>43</v>
      </c>
      <c r="W21" s="38">
        <f>'Raw Data'!V271</f>
        <v>0</v>
      </c>
      <c r="X21" s="38">
        <f>'Raw Data'!V273</f>
        <v>0</v>
      </c>
      <c r="Y21" s="38">
        <f>'Raw Data'!V294</f>
        <v>43</v>
      </c>
      <c r="Z21" s="38">
        <f>'Raw Data'!V307</f>
        <v>0</v>
      </c>
      <c r="AA21" s="38">
        <f>'Raw Data'!V309</f>
        <v>0</v>
      </c>
      <c r="AB21" s="38">
        <f>'Raw Data'!V330</f>
        <v>43</v>
      </c>
      <c r="AC21" s="38">
        <f>'Raw Data'!V343</f>
        <v>0</v>
      </c>
      <c r="AD21" s="38">
        <f>'Raw Data'!V345</f>
        <v>0</v>
      </c>
      <c r="AE21" s="38">
        <f>'Raw Data'!V366</f>
        <v>43</v>
      </c>
      <c r="AF21" s="38">
        <f>'Raw Data'!V379</f>
        <v>0</v>
      </c>
      <c r="AG21" s="38">
        <f>'Raw Data'!V381</f>
        <v>0</v>
      </c>
      <c r="AH21" s="38">
        <f>'Raw Data'!V402</f>
        <v>43</v>
      </c>
      <c r="AI21" s="38">
        <f>'Raw Data'!V415</f>
        <v>0</v>
      </c>
      <c r="AJ21" s="38">
        <f>'Raw Data'!V417</f>
        <v>0</v>
      </c>
      <c r="AL21" s="38"/>
    </row>
    <row r="22" spans="1:38">
      <c r="A22" s="38">
        <f>'Raw Data'!W6</f>
        <v>45</v>
      </c>
      <c r="B22" s="38">
        <f>'Raw Data'!W19</f>
        <v>0</v>
      </c>
      <c r="C22" s="38">
        <f>'Raw Data'!W21</f>
        <v>0</v>
      </c>
      <c r="D22" s="38">
        <f>'Raw Data'!W42</f>
        <v>45</v>
      </c>
      <c r="E22" s="38">
        <f>'Raw Data'!W55</f>
        <v>0</v>
      </c>
      <c r="F22" s="38">
        <f>'Raw Data'!W57</f>
        <v>0</v>
      </c>
      <c r="G22" s="38">
        <f>'Raw Data'!W78</f>
        <v>45</v>
      </c>
      <c r="H22" s="38">
        <f>'Raw Data'!W91</f>
        <v>0</v>
      </c>
      <c r="I22" s="38">
        <f>'Raw Data'!W93</f>
        <v>0</v>
      </c>
      <c r="J22" s="38">
        <f>'Raw Data'!W114</f>
        <v>45</v>
      </c>
      <c r="K22" s="38">
        <f>'Raw Data'!W127</f>
        <v>0</v>
      </c>
      <c r="L22" s="38">
        <f>'Raw Data'!W129</f>
        <v>0</v>
      </c>
      <c r="M22" s="38">
        <f>'Raw Data'!W150</f>
        <v>45</v>
      </c>
      <c r="N22" s="38">
        <f>'Raw Data'!W163</f>
        <v>0</v>
      </c>
      <c r="O22" s="38">
        <f>'Raw Data'!W165</f>
        <v>0</v>
      </c>
      <c r="P22" s="38">
        <f>'Raw Data'!W186</f>
        <v>45</v>
      </c>
      <c r="Q22" s="38">
        <f>'Raw Data'!W199</f>
        <v>0</v>
      </c>
      <c r="R22" s="38">
        <f>'Raw Data'!W201</f>
        <v>0</v>
      </c>
      <c r="S22" s="38">
        <f>'Raw Data'!W222</f>
        <v>45</v>
      </c>
      <c r="T22" s="38">
        <f>'Raw Data'!W235</f>
        <v>0</v>
      </c>
      <c r="U22" s="38">
        <f>'Raw Data'!W237</f>
        <v>0</v>
      </c>
      <c r="V22" s="38">
        <f>'Raw Data'!W258</f>
        <v>45</v>
      </c>
      <c r="W22" s="38">
        <f>'Raw Data'!W271</f>
        <v>0</v>
      </c>
      <c r="X22" s="38">
        <f>'Raw Data'!W273</f>
        <v>0</v>
      </c>
      <c r="Y22" s="38">
        <f>'Raw Data'!W294</f>
        <v>45</v>
      </c>
      <c r="Z22" s="38">
        <f>'Raw Data'!W307</f>
        <v>0</v>
      </c>
      <c r="AA22" s="38">
        <f>'Raw Data'!W309</f>
        <v>0</v>
      </c>
      <c r="AB22" s="38">
        <f>'Raw Data'!W330</f>
        <v>45</v>
      </c>
      <c r="AC22" s="38">
        <f>'Raw Data'!W343</f>
        <v>0</v>
      </c>
      <c r="AD22" s="38">
        <f>'Raw Data'!W345</f>
        <v>0</v>
      </c>
      <c r="AE22" s="38">
        <f>'Raw Data'!W366</f>
        <v>45</v>
      </c>
      <c r="AF22" s="38">
        <f>'Raw Data'!W379</f>
        <v>0</v>
      </c>
      <c r="AG22" s="38">
        <f>'Raw Data'!W381</f>
        <v>0</v>
      </c>
      <c r="AH22" s="38">
        <f>'Raw Data'!W402</f>
        <v>45</v>
      </c>
      <c r="AI22" s="38">
        <f>'Raw Data'!W415</f>
        <v>0</v>
      </c>
      <c r="AJ22" s="38">
        <f>'Raw Data'!W417</f>
        <v>0</v>
      </c>
      <c r="AL22" s="38"/>
    </row>
    <row r="23" spans="1:38">
      <c r="A23" s="38">
        <f>'Raw Data'!X6</f>
        <v>47</v>
      </c>
      <c r="B23" s="38">
        <f>'Raw Data'!X19</f>
        <v>0</v>
      </c>
      <c r="C23" s="38">
        <f>'Raw Data'!X21</f>
        <v>0</v>
      </c>
      <c r="D23" s="38">
        <f>'Raw Data'!X42</f>
        <v>47</v>
      </c>
      <c r="E23" s="38">
        <f>'Raw Data'!X55</f>
        <v>0</v>
      </c>
      <c r="F23" s="38">
        <f>'Raw Data'!X57</f>
        <v>0</v>
      </c>
      <c r="G23" s="38">
        <f>'Raw Data'!X78</f>
        <v>47</v>
      </c>
      <c r="H23" s="38">
        <f>'Raw Data'!X91</f>
        <v>0</v>
      </c>
      <c r="I23" s="38">
        <f>'Raw Data'!X93</f>
        <v>0</v>
      </c>
      <c r="J23" s="38">
        <f>'Raw Data'!X114</f>
        <v>47</v>
      </c>
      <c r="K23" s="38">
        <f>'Raw Data'!X127</f>
        <v>0</v>
      </c>
      <c r="L23" s="38">
        <f>'Raw Data'!X129</f>
        <v>0</v>
      </c>
      <c r="M23" s="38">
        <f>'Raw Data'!X150</f>
        <v>47</v>
      </c>
      <c r="N23" s="38">
        <f>'Raw Data'!X163</f>
        <v>0</v>
      </c>
      <c r="O23" s="38">
        <f>'Raw Data'!X165</f>
        <v>0</v>
      </c>
      <c r="P23" s="38">
        <f>'Raw Data'!X186</f>
        <v>47</v>
      </c>
      <c r="Q23" s="38">
        <f>'Raw Data'!X199</f>
        <v>0</v>
      </c>
      <c r="R23" s="38">
        <f>'Raw Data'!X201</f>
        <v>0</v>
      </c>
      <c r="S23" s="38">
        <f>'Raw Data'!X222</f>
        <v>47</v>
      </c>
      <c r="T23" s="38">
        <f>'Raw Data'!X235</f>
        <v>0</v>
      </c>
      <c r="U23" s="38">
        <f>'Raw Data'!X237</f>
        <v>0</v>
      </c>
      <c r="V23" s="38">
        <f>'Raw Data'!X258</f>
        <v>47</v>
      </c>
      <c r="W23" s="38">
        <f>'Raw Data'!X271</f>
        <v>0</v>
      </c>
      <c r="X23" s="38">
        <f>'Raw Data'!X273</f>
        <v>0</v>
      </c>
      <c r="Y23" s="38">
        <f>'Raw Data'!X294</f>
        <v>47</v>
      </c>
      <c r="Z23" s="38">
        <f>'Raw Data'!X307</f>
        <v>0</v>
      </c>
      <c r="AA23" s="38">
        <f>'Raw Data'!X309</f>
        <v>0</v>
      </c>
      <c r="AB23" s="38">
        <f>'Raw Data'!X330</f>
        <v>47</v>
      </c>
      <c r="AC23" s="38">
        <f>'Raw Data'!X343</f>
        <v>0</v>
      </c>
      <c r="AD23" s="38">
        <f>'Raw Data'!X345</f>
        <v>0</v>
      </c>
      <c r="AE23" s="38">
        <f>'Raw Data'!X366</f>
        <v>47</v>
      </c>
      <c r="AF23" s="38">
        <f>'Raw Data'!X379</f>
        <v>0</v>
      </c>
      <c r="AG23" s="38">
        <f>'Raw Data'!X381</f>
        <v>0</v>
      </c>
      <c r="AH23" s="38">
        <f>'Raw Data'!X402</f>
        <v>47</v>
      </c>
      <c r="AI23" s="38">
        <f>'Raw Data'!X415</f>
        <v>0</v>
      </c>
      <c r="AJ23" s="38">
        <f>'Raw Data'!X417</f>
        <v>0</v>
      </c>
      <c r="AL23" s="38"/>
    </row>
    <row r="24" spans="1:38">
      <c r="A24" s="38">
        <f>'Raw Data'!Y6</f>
        <v>49</v>
      </c>
      <c r="B24" s="38">
        <f>'Raw Data'!Y19</f>
        <v>0</v>
      </c>
      <c r="C24" s="38">
        <f>'Raw Data'!Y21</f>
        <v>0</v>
      </c>
      <c r="D24" s="38">
        <f>'Raw Data'!Y42</f>
        <v>49</v>
      </c>
      <c r="E24" s="38">
        <f>'Raw Data'!Y55</f>
        <v>0</v>
      </c>
      <c r="F24" s="38">
        <f>'Raw Data'!Y57</f>
        <v>0</v>
      </c>
      <c r="G24" s="38">
        <f>'Raw Data'!Y78</f>
        <v>49</v>
      </c>
      <c r="H24" s="38">
        <f>'Raw Data'!Y91</f>
        <v>0</v>
      </c>
      <c r="I24" s="38">
        <f>'Raw Data'!Y93</f>
        <v>0</v>
      </c>
      <c r="J24" s="38">
        <f>'Raw Data'!Y114</f>
        <v>49</v>
      </c>
      <c r="K24" s="38">
        <f>'Raw Data'!Y127</f>
        <v>0</v>
      </c>
      <c r="L24" s="38">
        <f>'Raw Data'!Y129</f>
        <v>0</v>
      </c>
      <c r="M24" s="38">
        <f>'Raw Data'!Y150</f>
        <v>49</v>
      </c>
      <c r="N24" s="38">
        <f>'Raw Data'!Y163</f>
        <v>0</v>
      </c>
      <c r="O24" s="38">
        <f>'Raw Data'!Y165</f>
        <v>0</v>
      </c>
      <c r="P24" s="38">
        <f>'Raw Data'!Y186</f>
        <v>49</v>
      </c>
      <c r="Q24" s="38">
        <f>'Raw Data'!Y199</f>
        <v>0</v>
      </c>
      <c r="R24" s="38">
        <f>'Raw Data'!Y201</f>
        <v>0</v>
      </c>
      <c r="S24" s="38">
        <f>'Raw Data'!Y222</f>
        <v>49</v>
      </c>
      <c r="T24" s="38">
        <f>'Raw Data'!Y235</f>
        <v>0</v>
      </c>
      <c r="U24" s="38">
        <f>'Raw Data'!Y237</f>
        <v>0</v>
      </c>
      <c r="V24" s="38">
        <f>'Raw Data'!Y258</f>
        <v>49</v>
      </c>
      <c r="W24" s="38">
        <f>'Raw Data'!Y271</f>
        <v>0</v>
      </c>
      <c r="X24" s="38">
        <f>'Raw Data'!Y273</f>
        <v>0</v>
      </c>
      <c r="Y24" s="38">
        <f>'Raw Data'!Y294</f>
        <v>49</v>
      </c>
      <c r="Z24" s="38">
        <f>'Raw Data'!Y307</f>
        <v>0</v>
      </c>
      <c r="AA24" s="38">
        <f>'Raw Data'!Y309</f>
        <v>0</v>
      </c>
      <c r="AB24" s="38">
        <f>'Raw Data'!Y330</f>
        <v>49</v>
      </c>
      <c r="AC24" s="38">
        <f>'Raw Data'!Y343</f>
        <v>0</v>
      </c>
      <c r="AD24" s="38">
        <f>'Raw Data'!Y345</f>
        <v>0</v>
      </c>
      <c r="AE24" s="38">
        <f>'Raw Data'!Y366</f>
        <v>49</v>
      </c>
      <c r="AF24" s="38">
        <f>'Raw Data'!Y379</f>
        <v>0</v>
      </c>
      <c r="AG24" s="38">
        <f>'Raw Data'!Y381</f>
        <v>0</v>
      </c>
      <c r="AH24" s="38">
        <f>'Raw Data'!Y402</f>
        <v>49</v>
      </c>
      <c r="AI24" s="38">
        <f>'Raw Data'!Y415</f>
        <v>0</v>
      </c>
      <c r="AJ24" s="38">
        <f>'Raw Data'!Y417</f>
        <v>0</v>
      </c>
      <c r="AL24" s="38"/>
    </row>
    <row r="25" spans="1:38">
      <c r="A25" s="37">
        <f>'Raw Data'!Z6</f>
        <v>51</v>
      </c>
      <c r="B25" s="38">
        <f>'Raw Data'!Z19</f>
        <v>0</v>
      </c>
      <c r="C25" s="38">
        <f>'Raw Data'!Z21</f>
        <v>0</v>
      </c>
      <c r="D25" s="37">
        <f>'Raw Data'!Z42</f>
        <v>51</v>
      </c>
      <c r="E25" s="38">
        <f>'Raw Data'!Z55</f>
        <v>0</v>
      </c>
      <c r="F25" s="38">
        <f>'Raw Data'!Z57</f>
        <v>0</v>
      </c>
      <c r="G25" s="37">
        <f>'Raw Data'!Z78</f>
        <v>51</v>
      </c>
      <c r="H25" s="38">
        <f>'Raw Data'!Z91</f>
        <v>0</v>
      </c>
      <c r="I25" s="38">
        <f>'Raw Data'!Z93</f>
        <v>0</v>
      </c>
      <c r="J25" s="37">
        <f>'Raw Data'!Z114</f>
        <v>51</v>
      </c>
      <c r="K25" s="38">
        <f>'Raw Data'!Z127</f>
        <v>0</v>
      </c>
      <c r="L25" s="38">
        <f>'Raw Data'!Z129</f>
        <v>0</v>
      </c>
      <c r="M25" s="37">
        <f>'Raw Data'!Z150</f>
        <v>51</v>
      </c>
      <c r="N25" s="38">
        <f>'Raw Data'!Z163</f>
        <v>0</v>
      </c>
      <c r="O25" s="38">
        <f>'Raw Data'!Z165</f>
        <v>0</v>
      </c>
      <c r="P25" s="37">
        <f>'Raw Data'!Z186</f>
        <v>51</v>
      </c>
      <c r="Q25" s="38">
        <f>'Raw Data'!Z199</f>
        <v>0</v>
      </c>
      <c r="R25" s="38">
        <f>'Raw Data'!Z201</f>
        <v>0</v>
      </c>
      <c r="S25" s="37">
        <f>'Raw Data'!Z222</f>
        <v>51</v>
      </c>
      <c r="T25" s="38">
        <f>'Raw Data'!Z235</f>
        <v>0</v>
      </c>
      <c r="U25" s="38">
        <f>'Raw Data'!Z237</f>
        <v>0</v>
      </c>
      <c r="V25" s="37">
        <f>'Raw Data'!Z258</f>
        <v>51</v>
      </c>
      <c r="W25" s="38">
        <f>'Raw Data'!Z271</f>
        <v>0</v>
      </c>
      <c r="X25" s="38">
        <f>'Raw Data'!Z273</f>
        <v>0</v>
      </c>
      <c r="Y25" s="37">
        <f>'Raw Data'!Z294</f>
        <v>51</v>
      </c>
      <c r="Z25" s="38">
        <f>'Raw Data'!Z307</f>
        <v>0</v>
      </c>
      <c r="AA25" s="38">
        <f>'Raw Data'!Z309</f>
        <v>0</v>
      </c>
      <c r="AB25" s="37">
        <f>'Raw Data'!Z330</f>
        <v>51</v>
      </c>
      <c r="AC25" s="38">
        <f>'Raw Data'!Z343</f>
        <v>0</v>
      </c>
      <c r="AD25" s="38">
        <f>'Raw Data'!Z345</f>
        <v>0</v>
      </c>
      <c r="AE25" s="37">
        <f>'Raw Data'!Z366</f>
        <v>51</v>
      </c>
      <c r="AF25" s="38">
        <f>'Raw Data'!Z379</f>
        <v>0</v>
      </c>
      <c r="AG25" s="38">
        <f>'Raw Data'!Z381</f>
        <v>0</v>
      </c>
      <c r="AH25" s="37">
        <f>'Raw Data'!Z402</f>
        <v>51</v>
      </c>
      <c r="AI25" s="38">
        <f>'Raw Data'!Z415</f>
        <v>0</v>
      </c>
      <c r="AJ25" s="38">
        <f>'Raw Data'!Z417</f>
        <v>0</v>
      </c>
      <c r="AL25" s="38"/>
    </row>
    <row r="26" spans="1:38">
      <c r="A26" s="37">
        <f>'Raw Data'!AA6</f>
        <v>53</v>
      </c>
      <c r="B26" s="38">
        <f>'Raw Data'!AA19</f>
        <v>0</v>
      </c>
      <c r="C26" s="38">
        <f>'Raw Data'!AA21</f>
        <v>0</v>
      </c>
      <c r="D26" s="37">
        <f>'Raw Data'!AA42</f>
        <v>53</v>
      </c>
      <c r="E26" s="38">
        <f>'Raw Data'!AA55</f>
        <v>0</v>
      </c>
      <c r="F26" s="38">
        <f>'Raw Data'!AA57</f>
        <v>0</v>
      </c>
      <c r="G26" s="37">
        <f>'Raw Data'!AA78</f>
        <v>53</v>
      </c>
      <c r="H26" s="38">
        <f>'Raw Data'!AA91</f>
        <v>0</v>
      </c>
      <c r="I26" s="38">
        <f>'Raw Data'!AA93</f>
        <v>0</v>
      </c>
      <c r="J26" s="37">
        <f>'Raw Data'!AA114</f>
        <v>53</v>
      </c>
      <c r="K26" s="38">
        <f>'Raw Data'!AA127</f>
        <v>0</v>
      </c>
      <c r="L26" s="38">
        <f>'Raw Data'!AA129</f>
        <v>0</v>
      </c>
      <c r="M26" s="37">
        <f>'Raw Data'!AA150</f>
        <v>53</v>
      </c>
      <c r="N26" s="38">
        <f>'Raw Data'!AA163</f>
        <v>0</v>
      </c>
      <c r="O26" s="38">
        <f>'Raw Data'!AA165</f>
        <v>0</v>
      </c>
      <c r="P26" s="37">
        <f>'Raw Data'!AA186</f>
        <v>53</v>
      </c>
      <c r="Q26" s="38">
        <f>'Raw Data'!AA199</f>
        <v>0</v>
      </c>
      <c r="R26" s="38">
        <f>'Raw Data'!AA201</f>
        <v>0</v>
      </c>
      <c r="S26" s="37">
        <f>'Raw Data'!AA222</f>
        <v>53</v>
      </c>
      <c r="T26" s="38">
        <f>'Raw Data'!AA235</f>
        <v>0</v>
      </c>
      <c r="U26" s="38">
        <f>'Raw Data'!AA237</f>
        <v>0</v>
      </c>
      <c r="V26" s="37">
        <f>'Raw Data'!AA258</f>
        <v>53</v>
      </c>
      <c r="W26" s="38">
        <f>'Raw Data'!AA271</f>
        <v>0</v>
      </c>
      <c r="X26" s="38">
        <f>'Raw Data'!AA273</f>
        <v>0</v>
      </c>
      <c r="Y26" s="37">
        <f>'Raw Data'!AA294</f>
        <v>53</v>
      </c>
      <c r="Z26" s="38">
        <f>'Raw Data'!AA307</f>
        <v>0</v>
      </c>
      <c r="AA26" s="38">
        <f>'Raw Data'!AA309</f>
        <v>0</v>
      </c>
      <c r="AB26" s="37">
        <f>'Raw Data'!AA330</f>
        <v>53</v>
      </c>
      <c r="AC26" s="38">
        <f>'Raw Data'!AA343</f>
        <v>0</v>
      </c>
      <c r="AD26" s="38">
        <f>'Raw Data'!AA345</f>
        <v>0</v>
      </c>
      <c r="AE26" s="37">
        <f>'Raw Data'!AA366</f>
        <v>53</v>
      </c>
      <c r="AF26" s="38">
        <f>'Raw Data'!AA379</f>
        <v>0</v>
      </c>
      <c r="AG26" s="38">
        <f>'Raw Data'!AA381</f>
        <v>0</v>
      </c>
      <c r="AH26" s="37">
        <f>'Raw Data'!AA402</f>
        <v>53</v>
      </c>
      <c r="AI26" s="38">
        <f>'Raw Data'!AA415</f>
        <v>0</v>
      </c>
      <c r="AJ26" s="38">
        <f>'Raw Data'!AA417</f>
        <v>0</v>
      </c>
      <c r="AL26" s="38"/>
    </row>
    <row r="27" spans="1:38">
      <c r="A27" s="37">
        <f>'Raw Data'!AB6</f>
        <v>55</v>
      </c>
      <c r="B27" s="38">
        <f>'Raw Data'!AB19</f>
        <v>0</v>
      </c>
      <c r="C27" s="38">
        <f>'Raw Data'!AB21</f>
        <v>0</v>
      </c>
      <c r="D27" s="37">
        <f>'Raw Data'!AB42</f>
        <v>55</v>
      </c>
      <c r="E27" s="38">
        <f>'Raw Data'!AB55</f>
        <v>0</v>
      </c>
      <c r="F27" s="38">
        <f>'Raw Data'!AB57</f>
        <v>0</v>
      </c>
      <c r="G27" s="37">
        <f>'Raw Data'!AB78</f>
        <v>55</v>
      </c>
      <c r="H27" s="38">
        <f>'Raw Data'!AB91</f>
        <v>0</v>
      </c>
      <c r="I27" s="38">
        <f>'Raw Data'!AB93</f>
        <v>0</v>
      </c>
      <c r="J27" s="37">
        <f>'Raw Data'!AB114</f>
        <v>55</v>
      </c>
      <c r="K27" s="38">
        <f>'Raw Data'!AB127</f>
        <v>0</v>
      </c>
      <c r="L27" s="38">
        <f>'Raw Data'!AB129</f>
        <v>0</v>
      </c>
      <c r="M27" s="37">
        <f>'Raw Data'!AB150</f>
        <v>55</v>
      </c>
      <c r="N27" s="38">
        <f>'Raw Data'!AB163</f>
        <v>0</v>
      </c>
      <c r="O27" s="38">
        <f>'Raw Data'!AB165</f>
        <v>0</v>
      </c>
      <c r="P27" s="37">
        <f>'Raw Data'!AB186</f>
        <v>55</v>
      </c>
      <c r="Q27" s="38">
        <f>'Raw Data'!AB199</f>
        <v>0</v>
      </c>
      <c r="R27" s="38">
        <f>'Raw Data'!AB201</f>
        <v>0</v>
      </c>
      <c r="S27" s="37">
        <f>'Raw Data'!AB222</f>
        <v>55</v>
      </c>
      <c r="T27" s="38">
        <f>'Raw Data'!AB235</f>
        <v>0</v>
      </c>
      <c r="U27" s="38">
        <f>'Raw Data'!AB237</f>
        <v>0</v>
      </c>
      <c r="V27" s="37">
        <f>'Raw Data'!AB258</f>
        <v>55</v>
      </c>
      <c r="W27" s="38">
        <f>'Raw Data'!AB271</f>
        <v>0</v>
      </c>
      <c r="X27" s="38">
        <f>'Raw Data'!AB273</f>
        <v>0</v>
      </c>
      <c r="Y27" s="37">
        <f>'Raw Data'!AB294</f>
        <v>55</v>
      </c>
      <c r="Z27" s="38">
        <f>'Raw Data'!AB307</f>
        <v>0</v>
      </c>
      <c r="AA27" s="38">
        <f>'Raw Data'!AB309</f>
        <v>0</v>
      </c>
      <c r="AB27" s="37">
        <f>'Raw Data'!AB330</f>
        <v>55</v>
      </c>
      <c r="AC27" s="38">
        <f>'Raw Data'!AB343</f>
        <v>0</v>
      </c>
      <c r="AD27" s="38">
        <f>'Raw Data'!AB345</f>
        <v>0</v>
      </c>
      <c r="AE27" s="37">
        <f>'Raw Data'!AB366</f>
        <v>55</v>
      </c>
      <c r="AF27" s="38">
        <f>'Raw Data'!AB379</f>
        <v>0</v>
      </c>
      <c r="AG27" s="38">
        <f>'Raw Data'!AB381</f>
        <v>0</v>
      </c>
      <c r="AH27" s="37">
        <f>'Raw Data'!AB402</f>
        <v>55</v>
      </c>
      <c r="AI27" s="38">
        <f>'Raw Data'!AB415</f>
        <v>0</v>
      </c>
      <c r="AJ27" s="38">
        <f>'Raw Data'!AB417</f>
        <v>0</v>
      </c>
      <c r="AL27" s="38"/>
    </row>
    <row r="28" spans="1:38">
      <c r="A28" s="37">
        <f>'Raw Data'!AC6</f>
        <v>57</v>
      </c>
      <c r="B28" s="37">
        <f>'Raw Data'!AC19</f>
        <v>0</v>
      </c>
      <c r="C28" s="37">
        <f>'Raw Data'!AC21</f>
        <v>0</v>
      </c>
      <c r="D28" s="37">
        <f>'Raw Data'!AC42</f>
        <v>57</v>
      </c>
      <c r="E28" s="37">
        <f>'Raw Data'!AC55</f>
        <v>0</v>
      </c>
      <c r="F28" s="37">
        <f>'Raw Data'!AC57</f>
        <v>0</v>
      </c>
      <c r="G28" s="37">
        <f>'Raw Data'!AC78</f>
        <v>57</v>
      </c>
      <c r="H28" s="37">
        <f>'Raw Data'!AC91</f>
        <v>0</v>
      </c>
      <c r="I28" s="37">
        <f>'Raw Data'!AC93</f>
        <v>0</v>
      </c>
      <c r="J28" s="37">
        <f>'Raw Data'!AC114</f>
        <v>57</v>
      </c>
      <c r="K28" s="37">
        <f>'Raw Data'!AC127</f>
        <v>0</v>
      </c>
      <c r="L28" s="37">
        <f>'Raw Data'!AC129</f>
        <v>0</v>
      </c>
      <c r="M28" s="37">
        <f>'Raw Data'!AC150</f>
        <v>57</v>
      </c>
      <c r="N28" s="37">
        <f>'Raw Data'!AC163</f>
        <v>0</v>
      </c>
      <c r="O28" s="37">
        <f>'Raw Data'!AC165</f>
        <v>0</v>
      </c>
      <c r="P28" s="37">
        <f>'Raw Data'!AC186</f>
        <v>57</v>
      </c>
      <c r="Q28" s="37">
        <f>'Raw Data'!AC199</f>
        <v>0</v>
      </c>
      <c r="R28" s="37">
        <f>'Raw Data'!AC201</f>
        <v>0</v>
      </c>
      <c r="S28" s="37">
        <f>'Raw Data'!AC222</f>
        <v>57</v>
      </c>
      <c r="T28" s="37">
        <f>'Raw Data'!AC235</f>
        <v>0</v>
      </c>
      <c r="U28" s="37">
        <f>'Raw Data'!AC237</f>
        <v>0</v>
      </c>
      <c r="V28" s="37">
        <f>'Raw Data'!AC258</f>
        <v>57</v>
      </c>
      <c r="W28" s="37">
        <f>'Raw Data'!AC271</f>
        <v>0</v>
      </c>
      <c r="X28" s="37">
        <f>'Raw Data'!AC273</f>
        <v>0</v>
      </c>
      <c r="Y28" s="37">
        <f>'Raw Data'!AC294</f>
        <v>57</v>
      </c>
      <c r="Z28" s="37">
        <f>'Raw Data'!AC307</f>
        <v>0</v>
      </c>
      <c r="AA28" s="37">
        <f>'Raw Data'!AC309</f>
        <v>0</v>
      </c>
      <c r="AB28" s="37">
        <f>'Raw Data'!AC330</f>
        <v>57</v>
      </c>
      <c r="AC28" s="37">
        <f>'Raw Data'!AC343</f>
        <v>0</v>
      </c>
      <c r="AD28" s="37">
        <f>'Raw Data'!AC345</f>
        <v>0</v>
      </c>
      <c r="AE28" s="37">
        <f>'Raw Data'!AC366</f>
        <v>57</v>
      </c>
      <c r="AF28" s="37">
        <f>'Raw Data'!AC379</f>
        <v>0</v>
      </c>
      <c r="AG28" s="37">
        <f>'Raw Data'!AC381</f>
        <v>0</v>
      </c>
      <c r="AH28" s="37">
        <f>'Raw Data'!AC402</f>
        <v>57</v>
      </c>
      <c r="AI28" s="37">
        <f>'Raw Data'!AC415</f>
        <v>0</v>
      </c>
      <c r="AJ28" s="37">
        <f>'Raw Data'!AC417</f>
        <v>0</v>
      </c>
    </row>
    <row r="29" spans="1:38">
      <c r="A29" s="37">
        <f>'Raw Data'!AD6</f>
        <v>59</v>
      </c>
      <c r="B29" s="37">
        <f>'Raw Data'!AD19</f>
        <v>0</v>
      </c>
      <c r="C29" s="37">
        <f>'Raw Data'!AD21</f>
        <v>0</v>
      </c>
      <c r="D29" s="37">
        <f>'Raw Data'!AD42</f>
        <v>59</v>
      </c>
      <c r="E29" s="37">
        <f>'Raw Data'!AD55</f>
        <v>0</v>
      </c>
      <c r="F29" s="37">
        <f>'Raw Data'!AD57</f>
        <v>0</v>
      </c>
      <c r="G29" s="37">
        <f>'Raw Data'!AD78</f>
        <v>59</v>
      </c>
      <c r="H29" s="37">
        <f>'Raw Data'!AD91</f>
        <v>0</v>
      </c>
      <c r="I29" s="37">
        <f>'Raw Data'!AD93</f>
        <v>0</v>
      </c>
      <c r="J29" s="37">
        <f>'Raw Data'!AD114</f>
        <v>59</v>
      </c>
      <c r="K29" s="37">
        <f>'Raw Data'!AD127</f>
        <v>0</v>
      </c>
      <c r="L29" s="37">
        <f>'Raw Data'!AD129</f>
        <v>0</v>
      </c>
      <c r="M29" s="37">
        <f>'Raw Data'!AD150</f>
        <v>59</v>
      </c>
      <c r="N29" s="37">
        <f>'Raw Data'!AD163</f>
        <v>0</v>
      </c>
      <c r="O29" s="37">
        <f>'Raw Data'!AD165</f>
        <v>0</v>
      </c>
      <c r="P29" s="37">
        <f>'Raw Data'!AD186</f>
        <v>59</v>
      </c>
      <c r="Q29" s="37">
        <f>'Raw Data'!AD199</f>
        <v>0</v>
      </c>
      <c r="R29" s="37">
        <f>'Raw Data'!AD201</f>
        <v>0</v>
      </c>
      <c r="S29" s="37">
        <f>'Raw Data'!AD222</f>
        <v>59</v>
      </c>
      <c r="T29" s="37">
        <f>'Raw Data'!AD235</f>
        <v>0</v>
      </c>
      <c r="U29" s="37">
        <f>'Raw Data'!AD237</f>
        <v>0</v>
      </c>
      <c r="V29" s="37">
        <f>'Raw Data'!AD258</f>
        <v>59</v>
      </c>
      <c r="W29" s="37">
        <f>'Raw Data'!AD271</f>
        <v>0</v>
      </c>
      <c r="X29" s="37">
        <f>'Raw Data'!AD273</f>
        <v>0</v>
      </c>
      <c r="Y29" s="37">
        <f>'Raw Data'!AD294</f>
        <v>59</v>
      </c>
      <c r="Z29" s="37">
        <f>'Raw Data'!AD307</f>
        <v>0</v>
      </c>
      <c r="AA29" s="37">
        <f>'Raw Data'!AD309</f>
        <v>0</v>
      </c>
      <c r="AB29" s="37">
        <f>'Raw Data'!AD330</f>
        <v>59</v>
      </c>
      <c r="AC29" s="37">
        <f>'Raw Data'!AD343</f>
        <v>0</v>
      </c>
      <c r="AD29" s="37">
        <f>'Raw Data'!AD345</f>
        <v>0</v>
      </c>
      <c r="AE29" s="37">
        <f>'Raw Data'!AD366</f>
        <v>59</v>
      </c>
      <c r="AF29" s="37">
        <f>'Raw Data'!AD379</f>
        <v>0</v>
      </c>
      <c r="AG29" s="37">
        <f>'Raw Data'!AD381</f>
        <v>0</v>
      </c>
      <c r="AH29" s="37">
        <f>'Raw Data'!AD402</f>
        <v>59</v>
      </c>
      <c r="AI29" s="37">
        <f>'Raw Data'!AD415</f>
        <v>0</v>
      </c>
      <c r="AJ29" s="37">
        <f>'Raw Data'!AD417</f>
        <v>0</v>
      </c>
    </row>
    <row r="30" spans="1:38">
      <c r="A30" s="37">
        <f>'Raw Data'!AE6</f>
        <v>61</v>
      </c>
      <c r="B30" s="37">
        <f>'Raw Data'!AE19</f>
        <v>0</v>
      </c>
      <c r="C30" s="37">
        <f>'Raw Data'!AE21</f>
        <v>0</v>
      </c>
      <c r="D30" s="37">
        <f>'Raw Data'!AE42</f>
        <v>61</v>
      </c>
      <c r="E30" s="37">
        <f>'Raw Data'!AE55</f>
        <v>0</v>
      </c>
      <c r="F30" s="37">
        <f>'Raw Data'!AE57</f>
        <v>0</v>
      </c>
      <c r="G30" s="37">
        <f>'Raw Data'!AE78</f>
        <v>61</v>
      </c>
      <c r="H30" s="37">
        <f>'Raw Data'!AE91</f>
        <v>0</v>
      </c>
      <c r="I30" s="37">
        <f>'Raw Data'!AE93</f>
        <v>0</v>
      </c>
      <c r="J30" s="37">
        <f>'Raw Data'!AE114</f>
        <v>61</v>
      </c>
      <c r="K30" s="37">
        <f>'Raw Data'!AE127</f>
        <v>0</v>
      </c>
      <c r="L30" s="37">
        <f>'Raw Data'!AE129</f>
        <v>0</v>
      </c>
      <c r="M30" s="37">
        <f>'Raw Data'!AE150</f>
        <v>61</v>
      </c>
      <c r="N30" s="37">
        <f>'Raw Data'!AE163</f>
        <v>0</v>
      </c>
      <c r="O30" s="37">
        <f>'Raw Data'!AE165</f>
        <v>0</v>
      </c>
      <c r="P30" s="37">
        <f>'Raw Data'!AE186</f>
        <v>61</v>
      </c>
      <c r="Q30" s="37">
        <f>'Raw Data'!AE199</f>
        <v>0</v>
      </c>
      <c r="R30" s="37">
        <f>'Raw Data'!AE201</f>
        <v>0</v>
      </c>
      <c r="S30" s="37">
        <f>'Raw Data'!AE222</f>
        <v>61</v>
      </c>
      <c r="T30" s="37">
        <f>'Raw Data'!AE235</f>
        <v>0</v>
      </c>
      <c r="U30" s="37">
        <f>'Raw Data'!AE237</f>
        <v>0</v>
      </c>
      <c r="V30" s="37">
        <f>'Raw Data'!AE258</f>
        <v>61</v>
      </c>
      <c r="W30" s="37">
        <f>'Raw Data'!AE271</f>
        <v>0</v>
      </c>
      <c r="X30" s="37">
        <f>'Raw Data'!AE273</f>
        <v>0</v>
      </c>
      <c r="Y30" s="37">
        <f>'Raw Data'!AE294</f>
        <v>61</v>
      </c>
      <c r="Z30" s="37">
        <f>'Raw Data'!AE307</f>
        <v>0</v>
      </c>
      <c r="AA30" s="37">
        <f>'Raw Data'!AE309</f>
        <v>0</v>
      </c>
      <c r="AB30" s="37">
        <f>'Raw Data'!AE330</f>
        <v>61</v>
      </c>
      <c r="AC30" s="37">
        <f>'Raw Data'!AE343</f>
        <v>0</v>
      </c>
      <c r="AD30" s="37">
        <f>'Raw Data'!AE345</f>
        <v>0</v>
      </c>
      <c r="AE30" s="37">
        <f>'Raw Data'!AE366</f>
        <v>61</v>
      </c>
      <c r="AF30" s="37">
        <f>'Raw Data'!AE379</f>
        <v>0</v>
      </c>
      <c r="AG30" s="37">
        <f>'Raw Data'!AE381</f>
        <v>0</v>
      </c>
      <c r="AH30" s="37">
        <f>'Raw Data'!AE402</f>
        <v>61</v>
      </c>
      <c r="AI30" s="37">
        <f>'Raw Data'!AE415</f>
        <v>0</v>
      </c>
      <c r="AJ30" s="37">
        <f>'Raw Data'!AE417</f>
        <v>0</v>
      </c>
    </row>
    <row r="31" spans="1:38">
      <c r="A31" s="37">
        <f>'Raw Data'!AF6</f>
        <v>63</v>
      </c>
      <c r="B31" s="37">
        <f>'Raw Data'!AF19</f>
        <v>0</v>
      </c>
      <c r="C31" s="37">
        <f>'Raw Data'!AF21</f>
        <v>0</v>
      </c>
      <c r="D31" s="37">
        <f>'Raw Data'!AF42</f>
        <v>63</v>
      </c>
      <c r="E31" s="37">
        <f>'Raw Data'!AF55</f>
        <v>0</v>
      </c>
      <c r="F31" s="37">
        <f>'Raw Data'!AF57</f>
        <v>0</v>
      </c>
      <c r="G31" s="37">
        <f>'Raw Data'!AF78</f>
        <v>63</v>
      </c>
      <c r="H31" s="37">
        <f>'Raw Data'!AF91</f>
        <v>0</v>
      </c>
      <c r="I31" s="37">
        <f>'Raw Data'!AF93</f>
        <v>0</v>
      </c>
      <c r="J31" s="37">
        <f>'Raw Data'!AF114</f>
        <v>63</v>
      </c>
      <c r="K31" s="37">
        <f>'Raw Data'!AF127</f>
        <v>0</v>
      </c>
      <c r="L31" s="37">
        <f>'Raw Data'!AF129</f>
        <v>0</v>
      </c>
      <c r="M31" s="37">
        <f>'Raw Data'!AF150</f>
        <v>63</v>
      </c>
      <c r="N31" s="37">
        <f>'Raw Data'!AF163</f>
        <v>0</v>
      </c>
      <c r="O31" s="37">
        <f>'Raw Data'!AF165</f>
        <v>0</v>
      </c>
      <c r="P31" s="37">
        <f>'Raw Data'!AF186</f>
        <v>63</v>
      </c>
      <c r="Q31" s="37">
        <f>'Raw Data'!AF199</f>
        <v>0</v>
      </c>
      <c r="R31" s="37">
        <f>'Raw Data'!AF201</f>
        <v>0</v>
      </c>
      <c r="S31" s="37">
        <f>'Raw Data'!AF222</f>
        <v>63</v>
      </c>
      <c r="T31" s="37">
        <f>'Raw Data'!AF235</f>
        <v>0</v>
      </c>
      <c r="U31" s="37">
        <f>'Raw Data'!AF237</f>
        <v>0</v>
      </c>
      <c r="V31" s="37">
        <f>'Raw Data'!AF258</f>
        <v>63</v>
      </c>
      <c r="W31" s="37">
        <f>'Raw Data'!AF271</f>
        <v>0</v>
      </c>
      <c r="X31" s="37">
        <f>'Raw Data'!AF273</f>
        <v>0</v>
      </c>
      <c r="Y31" s="37">
        <f>'Raw Data'!AF294</f>
        <v>63</v>
      </c>
      <c r="Z31" s="37">
        <f>'Raw Data'!AF307</f>
        <v>0</v>
      </c>
      <c r="AA31" s="37">
        <f>'Raw Data'!AF309</f>
        <v>0</v>
      </c>
      <c r="AB31" s="37">
        <f>'Raw Data'!AF330</f>
        <v>63</v>
      </c>
      <c r="AC31" s="37">
        <f>'Raw Data'!AF343</f>
        <v>0</v>
      </c>
      <c r="AD31" s="37">
        <f>'Raw Data'!AF345</f>
        <v>0</v>
      </c>
      <c r="AE31" s="37">
        <f>'Raw Data'!AF366</f>
        <v>63</v>
      </c>
      <c r="AF31" s="37">
        <f>'Raw Data'!AF379</f>
        <v>0</v>
      </c>
      <c r="AG31" s="37">
        <f>'Raw Data'!AF381</f>
        <v>0</v>
      </c>
      <c r="AH31" s="37">
        <f>'Raw Data'!AF402</f>
        <v>63</v>
      </c>
      <c r="AI31" s="37">
        <f>'Raw Data'!AF415</f>
        <v>0</v>
      </c>
      <c r="AJ31" s="37">
        <f>'Raw Data'!AF417</f>
        <v>0</v>
      </c>
    </row>
    <row r="32" spans="1:38">
      <c r="A32" s="37">
        <f>'Raw Data'!AG6</f>
        <v>65</v>
      </c>
      <c r="B32" s="37">
        <f>'Raw Data'!AG19</f>
        <v>0</v>
      </c>
      <c r="C32" s="37">
        <f>'Raw Data'!AG21</f>
        <v>0</v>
      </c>
      <c r="D32" s="37">
        <f>'Raw Data'!AG42</f>
        <v>65</v>
      </c>
      <c r="E32" s="37">
        <f>'Raw Data'!AG55</f>
        <v>0</v>
      </c>
      <c r="F32" s="37">
        <f>'Raw Data'!AG57</f>
        <v>0</v>
      </c>
      <c r="G32" s="37">
        <f>'Raw Data'!AG78</f>
        <v>65</v>
      </c>
      <c r="H32" s="37">
        <f>'Raw Data'!AG91</f>
        <v>0</v>
      </c>
      <c r="I32" s="37">
        <f>'Raw Data'!AG93</f>
        <v>0</v>
      </c>
      <c r="J32" s="37">
        <f>'Raw Data'!AG114</f>
        <v>65</v>
      </c>
      <c r="K32" s="37">
        <f>'Raw Data'!AG127</f>
        <v>0</v>
      </c>
      <c r="L32" s="37">
        <f>'Raw Data'!AG129</f>
        <v>0</v>
      </c>
      <c r="M32" s="37">
        <f>'Raw Data'!AG150</f>
        <v>65</v>
      </c>
      <c r="N32" s="37">
        <f>'Raw Data'!AG163</f>
        <v>0</v>
      </c>
      <c r="O32" s="37">
        <f>'Raw Data'!AG165</f>
        <v>0</v>
      </c>
      <c r="P32" s="37">
        <f>'Raw Data'!AG186</f>
        <v>65</v>
      </c>
      <c r="Q32" s="37">
        <f>'Raw Data'!AG199</f>
        <v>0</v>
      </c>
      <c r="R32" s="37">
        <f>'Raw Data'!AG201</f>
        <v>0</v>
      </c>
      <c r="S32" s="37">
        <f>'Raw Data'!AG222</f>
        <v>65</v>
      </c>
      <c r="T32" s="37">
        <f>'Raw Data'!AG235</f>
        <v>0</v>
      </c>
      <c r="U32" s="37">
        <f>'Raw Data'!AG237</f>
        <v>0</v>
      </c>
      <c r="V32" s="37">
        <f>'Raw Data'!AG258</f>
        <v>65</v>
      </c>
      <c r="W32" s="37">
        <f>'Raw Data'!AG271</f>
        <v>0</v>
      </c>
      <c r="X32" s="37">
        <f>'Raw Data'!AG273</f>
        <v>0</v>
      </c>
      <c r="Y32" s="37">
        <f>'Raw Data'!AG294</f>
        <v>65</v>
      </c>
      <c r="Z32" s="37">
        <f>'Raw Data'!AG307</f>
        <v>0</v>
      </c>
      <c r="AA32" s="37">
        <f>'Raw Data'!AG309</f>
        <v>0</v>
      </c>
      <c r="AB32" s="37">
        <f>'Raw Data'!AG330</f>
        <v>65</v>
      </c>
      <c r="AC32" s="37">
        <f>'Raw Data'!AG343</f>
        <v>0</v>
      </c>
      <c r="AD32" s="37">
        <f>'Raw Data'!AG345</f>
        <v>0</v>
      </c>
      <c r="AE32" s="37">
        <f>'Raw Data'!AG366</f>
        <v>65</v>
      </c>
      <c r="AF32" s="37">
        <f>'Raw Data'!AG379</f>
        <v>0</v>
      </c>
      <c r="AG32" s="37">
        <f>'Raw Data'!AG381</f>
        <v>0</v>
      </c>
      <c r="AH32" s="37">
        <f>'Raw Data'!AG402</f>
        <v>65</v>
      </c>
      <c r="AI32" s="37">
        <f>'Raw Data'!AG415</f>
        <v>0</v>
      </c>
      <c r="AJ32" s="37">
        <f>'Raw Data'!AG417</f>
        <v>0</v>
      </c>
    </row>
    <row r="33" spans="1:38">
      <c r="A33" s="37">
        <f>'Raw Data'!AH6</f>
        <v>67</v>
      </c>
      <c r="B33" s="37">
        <f>'Raw Data'!AH19</f>
        <v>0</v>
      </c>
      <c r="C33" s="37">
        <f>'Raw Data'!AH21</f>
        <v>0</v>
      </c>
      <c r="D33" s="37">
        <f>'Raw Data'!AH42</f>
        <v>67</v>
      </c>
      <c r="E33" s="37">
        <f>'Raw Data'!AH55</f>
        <v>0</v>
      </c>
      <c r="F33" s="37">
        <f>'Raw Data'!AH57</f>
        <v>0</v>
      </c>
      <c r="G33" s="37">
        <f>'Raw Data'!AH78</f>
        <v>67</v>
      </c>
      <c r="H33" s="37">
        <f>'Raw Data'!AH91</f>
        <v>0</v>
      </c>
      <c r="I33" s="37">
        <f>'Raw Data'!AH93</f>
        <v>0</v>
      </c>
      <c r="J33" s="37">
        <f>'Raw Data'!AH114</f>
        <v>67</v>
      </c>
      <c r="K33" s="37">
        <f>'Raw Data'!AH127</f>
        <v>0</v>
      </c>
      <c r="L33" s="37">
        <f>'Raw Data'!AH129</f>
        <v>0</v>
      </c>
      <c r="M33" s="37">
        <f>'Raw Data'!AH150</f>
        <v>67</v>
      </c>
      <c r="N33" s="37">
        <f>'Raw Data'!AH163</f>
        <v>0</v>
      </c>
      <c r="O33" s="37">
        <f>'Raw Data'!AH165</f>
        <v>0</v>
      </c>
      <c r="P33" s="37">
        <f>'Raw Data'!AH186</f>
        <v>67</v>
      </c>
      <c r="Q33" s="37">
        <f>'Raw Data'!AH199</f>
        <v>0</v>
      </c>
      <c r="R33" s="37">
        <f>'Raw Data'!AH201</f>
        <v>0</v>
      </c>
      <c r="S33" s="37">
        <f>'Raw Data'!AH222</f>
        <v>67</v>
      </c>
      <c r="T33" s="37">
        <f>'Raw Data'!AH235</f>
        <v>0</v>
      </c>
      <c r="U33" s="37">
        <f>'Raw Data'!AH237</f>
        <v>0</v>
      </c>
      <c r="V33" s="37">
        <f>'Raw Data'!AH258</f>
        <v>67</v>
      </c>
      <c r="W33" s="37">
        <f>'Raw Data'!AH271</f>
        <v>0</v>
      </c>
      <c r="X33" s="37">
        <f>'Raw Data'!AH273</f>
        <v>0</v>
      </c>
      <c r="Y33" s="37">
        <f>'Raw Data'!AH294</f>
        <v>67</v>
      </c>
      <c r="Z33" s="37">
        <f>'Raw Data'!AH307</f>
        <v>0</v>
      </c>
      <c r="AA33" s="37">
        <f>'Raw Data'!AH309</f>
        <v>0</v>
      </c>
      <c r="AB33" s="37">
        <f>'Raw Data'!AH330</f>
        <v>67</v>
      </c>
      <c r="AC33" s="37">
        <f>'Raw Data'!AH343</f>
        <v>0</v>
      </c>
      <c r="AD33" s="37">
        <f>'Raw Data'!AH345</f>
        <v>0</v>
      </c>
      <c r="AE33" s="37">
        <f>'Raw Data'!AH366</f>
        <v>67</v>
      </c>
      <c r="AF33" s="37">
        <f>'Raw Data'!AH379</f>
        <v>0</v>
      </c>
      <c r="AG33" s="37">
        <f>'Raw Data'!AH381</f>
        <v>0</v>
      </c>
      <c r="AH33" s="37">
        <f>'Raw Data'!AH402</f>
        <v>67</v>
      </c>
      <c r="AI33" s="37">
        <f>'Raw Data'!AH415</f>
        <v>0</v>
      </c>
      <c r="AJ33" s="37">
        <f>'Raw Data'!AH417</f>
        <v>0</v>
      </c>
    </row>
    <row r="34" spans="1:38" ht="15" thickBot="1">
      <c r="A34" s="37"/>
      <c r="B34" s="37"/>
      <c r="C34" s="37"/>
      <c r="G34" s="37"/>
      <c r="H34" s="37"/>
      <c r="I34" s="37"/>
      <c r="M34" s="37"/>
      <c r="N34" s="37"/>
      <c r="O34" s="37"/>
      <c r="Y34" s="37"/>
      <c r="Z34" s="37"/>
      <c r="AA34" s="37"/>
      <c r="AE34" s="37"/>
      <c r="AF34" s="37"/>
      <c r="AG34" s="37"/>
    </row>
    <row r="35" spans="1:38" ht="15" thickBot="1">
      <c r="A35" s="37"/>
      <c r="B35" s="37"/>
      <c r="C35" s="37"/>
      <c r="M35" s="37"/>
      <c r="N35" s="37"/>
      <c r="O35" s="37"/>
      <c r="V35" s="37"/>
      <c r="W35" s="37"/>
      <c r="X35" s="37"/>
      <c r="Y35" s="37"/>
      <c r="Z35" s="37"/>
      <c r="AA35" s="37"/>
      <c r="AE35" s="37"/>
      <c r="AF35" s="37"/>
      <c r="AG35" s="37"/>
      <c r="AL35" s="40"/>
    </row>
    <row r="36" spans="1:38">
      <c r="A36" s="37"/>
      <c r="B36" s="37"/>
      <c r="C36" s="37"/>
      <c r="M36" s="37"/>
      <c r="N36" s="37"/>
      <c r="O36" s="37"/>
      <c r="Y36" s="37"/>
      <c r="Z36" s="37"/>
      <c r="AA36" s="37"/>
      <c r="AE36" s="37"/>
      <c r="AF36" s="37"/>
      <c r="AG36" s="37"/>
    </row>
    <row r="37" spans="1:38">
      <c r="AL37" s="38"/>
    </row>
    <row r="38" spans="1:38">
      <c r="AL38" s="38"/>
    </row>
    <row r="39" spans="1:38">
      <c r="AL39" s="38"/>
    </row>
    <row r="40" spans="1:38">
      <c r="AL40" s="38"/>
    </row>
    <row r="41" spans="1:38">
      <c r="AL41" s="38"/>
    </row>
    <row r="42" spans="1:38">
      <c r="AL42" s="38"/>
    </row>
    <row r="43" spans="1:38">
      <c r="AL43" s="38"/>
    </row>
    <row r="44" spans="1:38">
      <c r="AL44" s="38"/>
    </row>
    <row r="45" spans="1:38">
      <c r="AL45" s="38"/>
    </row>
    <row r="46" spans="1:38">
      <c r="AL46" s="38"/>
    </row>
    <row r="47" spans="1:38">
      <c r="AL47" s="38"/>
    </row>
    <row r="48" spans="1:38">
      <c r="AL48" s="38"/>
    </row>
    <row r="49" spans="38:38">
      <c r="AL49" s="38"/>
    </row>
    <row r="50" spans="38:38">
      <c r="AL50" s="38"/>
    </row>
    <row r="51" spans="38:38">
      <c r="AL51" s="38"/>
    </row>
    <row r="52" spans="38:38">
      <c r="AL52" s="38"/>
    </row>
    <row r="53" spans="38:38">
      <c r="AL53" s="38"/>
    </row>
    <row r="54" spans="38:38">
      <c r="AL54" s="38"/>
    </row>
    <row r="55" spans="38:38">
      <c r="AL55" s="38"/>
    </row>
    <row r="56" spans="38:38">
      <c r="AL56" s="38"/>
    </row>
    <row r="57" spans="38:38">
      <c r="AL57" s="38"/>
    </row>
    <row r="58" spans="38:38">
      <c r="AL58" s="38"/>
    </row>
    <row r="59" spans="38:38">
      <c r="AL59" s="38"/>
    </row>
    <row r="60" spans="38:38">
      <c r="AL60" s="38"/>
    </row>
    <row r="61" spans="38:38">
      <c r="AL61" s="38"/>
    </row>
    <row r="62" spans="38:38">
      <c r="AL62" s="38"/>
    </row>
    <row r="63" spans="38:38">
      <c r="AL63" s="38"/>
    </row>
    <row r="70" spans="1:38" ht="15" thickBot="1">
      <c r="A70" s="37"/>
      <c r="B70" s="37"/>
      <c r="C70" s="37"/>
      <c r="M70" s="37"/>
      <c r="N70" s="37"/>
      <c r="O70" s="37"/>
      <c r="Y70" s="37"/>
      <c r="Z70" s="37"/>
      <c r="AA70" s="37"/>
    </row>
    <row r="71" spans="1:38" ht="15" thickBot="1">
      <c r="A71" s="37"/>
      <c r="B71" s="37"/>
      <c r="C71" s="37"/>
      <c r="M71" s="37"/>
      <c r="N71" s="37"/>
      <c r="O71" s="37"/>
      <c r="Y71" s="37"/>
      <c r="Z71" s="37"/>
      <c r="AA71" s="37"/>
      <c r="AL71" s="40"/>
    </row>
    <row r="72" spans="1:38">
      <c r="A72" s="37"/>
      <c r="B72" s="37"/>
      <c r="C72" s="37"/>
      <c r="M72" s="37"/>
      <c r="N72" s="37"/>
      <c r="O72" s="37"/>
      <c r="Y72" s="37"/>
      <c r="Z72" s="37"/>
      <c r="AA72" s="37"/>
    </row>
    <row r="73" spans="1:38">
      <c r="AL73" s="38"/>
    </row>
    <row r="74" spans="1:38">
      <c r="AL74" s="38"/>
    </row>
    <row r="75" spans="1:38">
      <c r="AL75" s="38"/>
    </row>
    <row r="76" spans="1:38">
      <c r="AL76" s="38"/>
    </row>
    <row r="77" spans="1:38">
      <c r="AL77" s="38"/>
    </row>
    <row r="78" spans="1:38">
      <c r="AL78" s="38"/>
    </row>
    <row r="79" spans="1:38">
      <c r="AL79" s="38"/>
    </row>
    <row r="80" spans="1:38">
      <c r="AL80" s="38"/>
    </row>
    <row r="81" spans="38:38">
      <c r="AL81" s="38"/>
    </row>
    <row r="82" spans="38:38">
      <c r="AL82" s="38"/>
    </row>
    <row r="83" spans="38:38">
      <c r="AL83" s="38"/>
    </row>
    <row r="84" spans="38:38">
      <c r="AL84" s="38"/>
    </row>
    <row r="85" spans="38:38">
      <c r="AL85" s="38"/>
    </row>
    <row r="86" spans="38:38">
      <c r="AL86" s="38"/>
    </row>
    <row r="87" spans="38:38">
      <c r="AL87" s="38"/>
    </row>
    <row r="88" spans="38:38">
      <c r="AL88" s="38"/>
    </row>
    <row r="89" spans="38:38">
      <c r="AL89" s="38"/>
    </row>
    <row r="90" spans="38:38">
      <c r="AL90" s="38"/>
    </row>
    <row r="91" spans="38:38">
      <c r="AL91" s="38"/>
    </row>
    <row r="92" spans="38:38">
      <c r="AL92" s="38"/>
    </row>
    <row r="93" spans="38:38">
      <c r="AL93" s="38"/>
    </row>
    <row r="94" spans="38:38">
      <c r="AL94" s="38"/>
    </row>
    <row r="95" spans="38:38">
      <c r="AL95" s="38"/>
    </row>
    <row r="96" spans="38:38">
      <c r="AL96" s="38"/>
    </row>
    <row r="97" spans="1:38">
      <c r="AL97" s="38"/>
    </row>
    <row r="98" spans="1:38">
      <c r="AL98" s="38"/>
    </row>
    <row r="99" spans="1:38">
      <c r="AL99" s="38"/>
    </row>
    <row r="106" spans="1:38" ht="15" thickBot="1">
      <c r="M106" s="37"/>
      <c r="N106" s="37"/>
      <c r="O106" s="37"/>
    </row>
    <row r="107" spans="1:38" ht="15" thickBot="1">
      <c r="A107" s="37"/>
      <c r="B107" s="37"/>
      <c r="C107" s="37"/>
      <c r="M107" s="37"/>
      <c r="N107" s="37"/>
      <c r="O107" s="37"/>
      <c r="AL107" s="40"/>
    </row>
    <row r="108" spans="1:38">
      <c r="A108" s="37"/>
      <c r="B108" s="37"/>
      <c r="C108" s="37"/>
    </row>
    <row r="109" spans="1:38">
      <c r="AL109" s="38"/>
    </row>
    <row r="110" spans="1:38">
      <c r="AL110" s="38"/>
    </row>
    <row r="111" spans="1:38">
      <c r="AL111" s="38"/>
    </row>
    <row r="112" spans="1:38">
      <c r="AL112" s="38"/>
    </row>
    <row r="113" spans="38:38">
      <c r="AL113" s="38"/>
    </row>
    <row r="114" spans="38:38">
      <c r="AL114" s="38"/>
    </row>
    <row r="115" spans="38:38">
      <c r="AL115" s="38"/>
    </row>
    <row r="116" spans="38:38">
      <c r="AL116" s="38"/>
    </row>
    <row r="117" spans="38:38">
      <c r="AL117" s="38"/>
    </row>
    <row r="118" spans="38:38">
      <c r="AL118" s="38"/>
    </row>
    <row r="119" spans="38:38">
      <c r="AL119" s="38"/>
    </row>
    <row r="120" spans="38:38">
      <c r="AL120" s="38"/>
    </row>
    <row r="121" spans="38:38">
      <c r="AL121" s="38"/>
    </row>
    <row r="122" spans="38:38">
      <c r="AL122" s="38"/>
    </row>
    <row r="123" spans="38:38">
      <c r="AL123" s="38"/>
    </row>
    <row r="124" spans="38:38">
      <c r="AL124" s="38"/>
    </row>
    <row r="125" spans="38:38">
      <c r="AL125" s="38"/>
    </row>
    <row r="126" spans="38:38">
      <c r="AL126" s="38"/>
    </row>
    <row r="127" spans="38:38">
      <c r="AL127" s="38"/>
    </row>
    <row r="128" spans="38:38">
      <c r="AL128" s="38"/>
    </row>
    <row r="129" spans="1:38">
      <c r="AL129" s="38"/>
    </row>
    <row r="130" spans="1:38">
      <c r="AL130" s="38"/>
    </row>
    <row r="131" spans="1:38">
      <c r="AL131" s="38"/>
    </row>
    <row r="132" spans="1:38">
      <c r="AL132" s="38"/>
    </row>
    <row r="133" spans="1:38">
      <c r="AL133" s="38"/>
    </row>
    <row r="134" spans="1:38">
      <c r="AL134" s="38"/>
    </row>
    <row r="135" spans="1:38">
      <c r="AL135" s="38"/>
    </row>
    <row r="142" spans="1:38" ht="15" thickBot="1">
      <c r="A142" s="37"/>
      <c r="B142" s="37"/>
      <c r="C142" s="37"/>
    </row>
    <row r="143" spans="1:38" ht="15" thickBot="1">
      <c r="A143" s="37"/>
      <c r="B143" s="37"/>
      <c r="C143" s="37"/>
      <c r="M143" s="37"/>
      <c r="N143" s="37"/>
      <c r="O143" s="37"/>
      <c r="AL143" s="40"/>
    </row>
    <row r="144" spans="1:38">
      <c r="A144" s="37"/>
      <c r="B144" s="37"/>
      <c r="C144" s="37"/>
      <c r="M144" s="37"/>
      <c r="N144" s="37"/>
      <c r="O144" s="37"/>
    </row>
    <row r="145" spans="38:38">
      <c r="AL145" s="38"/>
    </row>
    <row r="146" spans="38:38">
      <c r="AL146" s="38"/>
    </row>
    <row r="147" spans="38:38">
      <c r="AL147" s="38"/>
    </row>
    <row r="148" spans="38:38">
      <c r="AL148" s="38"/>
    </row>
    <row r="149" spans="38:38">
      <c r="AL149" s="38"/>
    </row>
    <row r="150" spans="38:38">
      <c r="AL150" s="38"/>
    </row>
    <row r="151" spans="38:38">
      <c r="AL151" s="38"/>
    </row>
    <row r="152" spans="38:38">
      <c r="AL152" s="38"/>
    </row>
    <row r="153" spans="38:38">
      <c r="AL153" s="38"/>
    </row>
    <row r="154" spans="38:38">
      <c r="AL154" s="38"/>
    </row>
    <row r="155" spans="38:38">
      <c r="AL155" s="38"/>
    </row>
    <row r="156" spans="38:38">
      <c r="AL156" s="38"/>
    </row>
    <row r="157" spans="38:38">
      <c r="AL157" s="38"/>
    </row>
    <row r="158" spans="38:38">
      <c r="AL158" s="38"/>
    </row>
    <row r="159" spans="38:38">
      <c r="AL159" s="38"/>
    </row>
    <row r="160" spans="38:38">
      <c r="AL160" s="38"/>
    </row>
    <row r="161" spans="38:38">
      <c r="AL161" s="38"/>
    </row>
    <row r="162" spans="38:38">
      <c r="AL162" s="38"/>
    </row>
    <row r="163" spans="38:38">
      <c r="AL163" s="38"/>
    </row>
    <row r="164" spans="38:38">
      <c r="AL164" s="38"/>
    </row>
    <row r="165" spans="38:38">
      <c r="AL165" s="38"/>
    </row>
    <row r="166" spans="38:38">
      <c r="AL166" s="38"/>
    </row>
    <row r="167" spans="38:38">
      <c r="AL167" s="38"/>
    </row>
    <row r="168" spans="38:38">
      <c r="AL168" s="38"/>
    </row>
    <row r="169" spans="38:38">
      <c r="AL169" s="38"/>
    </row>
    <row r="170" spans="38:38">
      <c r="AL170" s="38"/>
    </row>
    <row r="171" spans="38:38">
      <c r="AL171" s="38"/>
    </row>
    <row r="178" spans="38:38" ht="15" thickBot="1"/>
    <row r="179" spans="38:38" ht="15" thickBot="1">
      <c r="AL179" s="40"/>
    </row>
    <row r="181" spans="38:38">
      <c r="AL181" s="38"/>
    </row>
    <row r="182" spans="38:38">
      <c r="AL182" s="38"/>
    </row>
    <row r="183" spans="38:38">
      <c r="AL183" s="38"/>
    </row>
    <row r="184" spans="38:38">
      <c r="AL184" s="38"/>
    </row>
    <row r="185" spans="38:38">
      <c r="AL185" s="38"/>
    </row>
    <row r="186" spans="38:38">
      <c r="AL186" s="38"/>
    </row>
    <row r="187" spans="38:38">
      <c r="AL187" s="38"/>
    </row>
    <row r="188" spans="38:38">
      <c r="AL188" s="38"/>
    </row>
    <row r="189" spans="38:38">
      <c r="AL189" s="38"/>
    </row>
    <row r="190" spans="38:38">
      <c r="AL190" s="38"/>
    </row>
    <row r="191" spans="38:38">
      <c r="AL191" s="38"/>
    </row>
    <row r="192" spans="38:38">
      <c r="AL192" s="38"/>
    </row>
    <row r="193" spans="38:38">
      <c r="AL193" s="38"/>
    </row>
    <row r="194" spans="38:38">
      <c r="AL194" s="38"/>
    </row>
    <row r="195" spans="38:38">
      <c r="AL195" s="38"/>
    </row>
    <row r="196" spans="38:38">
      <c r="AL196" s="38"/>
    </row>
    <row r="197" spans="38:38">
      <c r="AL197" s="38"/>
    </row>
    <row r="198" spans="38:38">
      <c r="AL198" s="38"/>
    </row>
    <row r="199" spans="38:38">
      <c r="AL199" s="38"/>
    </row>
    <row r="200" spans="38:38">
      <c r="AL200" s="38"/>
    </row>
    <row r="201" spans="38:38">
      <c r="AL201" s="38"/>
    </row>
    <row r="202" spans="38:38">
      <c r="AL202" s="38"/>
    </row>
    <row r="203" spans="38:38">
      <c r="AL203" s="38"/>
    </row>
    <row r="204" spans="38:38">
      <c r="AL204" s="38"/>
    </row>
    <row r="205" spans="38:38">
      <c r="AL205" s="38"/>
    </row>
    <row r="206" spans="38:38">
      <c r="AL206" s="38"/>
    </row>
    <row r="207" spans="38:38">
      <c r="AL207" s="38"/>
    </row>
    <row r="214" spans="38:38" ht="15" thickBot="1"/>
    <row r="215" spans="38:38" ht="15" thickBot="1">
      <c r="AL215" s="40"/>
    </row>
    <row r="217" spans="38:38">
      <c r="AL217" s="38"/>
    </row>
    <row r="218" spans="38:38">
      <c r="AL218" s="38"/>
    </row>
    <row r="219" spans="38:38">
      <c r="AL219" s="38"/>
    </row>
    <row r="220" spans="38:38">
      <c r="AL220" s="38"/>
    </row>
    <row r="221" spans="38:38">
      <c r="AL221" s="38"/>
    </row>
    <row r="222" spans="38:38">
      <c r="AL222" s="38"/>
    </row>
    <row r="223" spans="38:38">
      <c r="AL223" s="38"/>
    </row>
    <row r="224" spans="38:38">
      <c r="AL224" s="38"/>
    </row>
    <row r="225" spans="38:38">
      <c r="AL225" s="38"/>
    </row>
    <row r="226" spans="38:38">
      <c r="AL226" s="38"/>
    </row>
    <row r="227" spans="38:38">
      <c r="AL227" s="38"/>
    </row>
    <row r="228" spans="38:38">
      <c r="AL228" s="38"/>
    </row>
    <row r="229" spans="38:38">
      <c r="AL229" s="38"/>
    </row>
    <row r="230" spans="38:38">
      <c r="AL230" s="38"/>
    </row>
    <row r="231" spans="38:38">
      <c r="AL231" s="38"/>
    </row>
    <row r="232" spans="38:38">
      <c r="AL232" s="38"/>
    </row>
    <row r="233" spans="38:38">
      <c r="AL233" s="38"/>
    </row>
    <row r="234" spans="38:38">
      <c r="AL234" s="38"/>
    </row>
    <row r="235" spans="38:38">
      <c r="AL235" s="38"/>
    </row>
    <row r="236" spans="38:38">
      <c r="AL236" s="38"/>
    </row>
    <row r="237" spans="38:38">
      <c r="AL237" s="38"/>
    </row>
    <row r="238" spans="38:38">
      <c r="AL238" s="38"/>
    </row>
    <row r="239" spans="38:38">
      <c r="AL239" s="38"/>
    </row>
    <row r="240" spans="38:38">
      <c r="AL240" s="38"/>
    </row>
    <row r="241" spans="38:38">
      <c r="AL241" s="38"/>
    </row>
    <row r="242" spans="38:38">
      <c r="AL242" s="38"/>
    </row>
    <row r="243" spans="38:38">
      <c r="AL243" s="38"/>
    </row>
    <row r="250" spans="38:38" ht="15" thickBot="1"/>
    <row r="251" spans="38:38" ht="15" thickBot="1">
      <c r="AL251" s="40"/>
    </row>
    <row r="253" spans="38:38">
      <c r="AL253" s="38"/>
    </row>
    <row r="254" spans="38:38">
      <c r="AL254" s="38"/>
    </row>
    <row r="255" spans="38:38">
      <c r="AL255" s="38"/>
    </row>
    <row r="256" spans="38:38">
      <c r="AL256" s="38"/>
    </row>
    <row r="257" spans="38:38">
      <c r="AL257" s="38"/>
    </row>
    <row r="258" spans="38:38">
      <c r="AL258" s="38"/>
    </row>
    <row r="259" spans="38:38">
      <c r="AL259" s="38"/>
    </row>
    <row r="260" spans="38:38">
      <c r="AL260" s="38"/>
    </row>
    <row r="261" spans="38:38">
      <c r="AL261" s="38"/>
    </row>
    <row r="262" spans="38:38">
      <c r="AL262" s="38"/>
    </row>
    <row r="263" spans="38:38">
      <c r="AL263" s="38"/>
    </row>
    <row r="264" spans="38:38">
      <c r="AL264" s="38"/>
    </row>
    <row r="265" spans="38:38">
      <c r="AL265" s="38"/>
    </row>
    <row r="266" spans="38:38">
      <c r="AL266" s="38"/>
    </row>
    <row r="267" spans="38:38">
      <c r="AL267" s="38"/>
    </row>
    <row r="268" spans="38:38">
      <c r="AL268" s="38"/>
    </row>
    <row r="269" spans="38:38">
      <c r="AL269" s="38"/>
    </row>
    <row r="270" spans="38:38">
      <c r="AL270" s="38"/>
    </row>
    <row r="271" spans="38:38">
      <c r="AL271" s="38"/>
    </row>
    <row r="272" spans="38:38">
      <c r="AL272" s="38"/>
    </row>
    <row r="273" spans="13:38">
      <c r="AL273" s="38"/>
    </row>
    <row r="274" spans="13:38">
      <c r="AL274" s="38"/>
    </row>
    <row r="275" spans="13:38">
      <c r="AL275" s="38"/>
    </row>
    <row r="276" spans="13:38">
      <c r="AL276" s="38"/>
    </row>
    <row r="277" spans="13:38">
      <c r="AL277" s="38"/>
    </row>
    <row r="278" spans="13:38">
      <c r="AL278" s="38"/>
    </row>
    <row r="279" spans="13:38">
      <c r="AL279" s="38"/>
    </row>
    <row r="286" spans="13:38" ht="15" thickBot="1">
      <c r="M286" s="37"/>
      <c r="N286" s="37"/>
      <c r="O286" s="37"/>
    </row>
    <row r="287" spans="13:38" ht="15" thickBot="1">
      <c r="AL287" s="40"/>
    </row>
    <row r="289" spans="38:38">
      <c r="AL289" s="38"/>
    </row>
    <row r="290" spans="38:38">
      <c r="AL290" s="38"/>
    </row>
    <row r="291" spans="38:38">
      <c r="AL291" s="38"/>
    </row>
    <row r="292" spans="38:38">
      <c r="AL292" s="38"/>
    </row>
    <row r="293" spans="38:38">
      <c r="AL293" s="38"/>
    </row>
    <row r="294" spans="38:38">
      <c r="AL294" s="38"/>
    </row>
    <row r="295" spans="38:38">
      <c r="AL295" s="38"/>
    </row>
    <row r="296" spans="38:38">
      <c r="AL296" s="38"/>
    </row>
    <row r="297" spans="38:38">
      <c r="AL297" s="38"/>
    </row>
    <row r="298" spans="38:38">
      <c r="AL298" s="38"/>
    </row>
    <row r="299" spans="38:38">
      <c r="AL299" s="38"/>
    </row>
    <row r="300" spans="38:38">
      <c r="AL300" s="38"/>
    </row>
    <row r="301" spans="38:38">
      <c r="AL301" s="38"/>
    </row>
    <row r="302" spans="38:38">
      <c r="AL302" s="38"/>
    </row>
    <row r="303" spans="38:38">
      <c r="AL303" s="38"/>
    </row>
    <row r="304" spans="38:38">
      <c r="AL304" s="38"/>
    </row>
    <row r="305" spans="38:38">
      <c r="AL305" s="38"/>
    </row>
    <row r="306" spans="38:38">
      <c r="AL306" s="38"/>
    </row>
    <row r="307" spans="38:38">
      <c r="AL307" s="38"/>
    </row>
    <row r="308" spans="38:38">
      <c r="AL308" s="38"/>
    </row>
    <row r="309" spans="38:38">
      <c r="AL309" s="38"/>
    </row>
    <row r="310" spans="38:38">
      <c r="AL310" s="38"/>
    </row>
    <row r="311" spans="38:38">
      <c r="AL311" s="38"/>
    </row>
    <row r="312" spans="38:38">
      <c r="AL312" s="38"/>
    </row>
    <row r="313" spans="38:38">
      <c r="AL313" s="38"/>
    </row>
    <row r="314" spans="38:38">
      <c r="AL314" s="38"/>
    </row>
    <row r="315" spans="38:38">
      <c r="AL315" s="38"/>
    </row>
    <row r="322" spans="38:38" ht="15" thickBot="1"/>
    <row r="323" spans="38:38" ht="15" thickBot="1">
      <c r="AL323" s="40"/>
    </row>
    <row r="325" spans="38:38">
      <c r="AL325" s="38"/>
    </row>
    <row r="326" spans="38:38">
      <c r="AL326" s="38"/>
    </row>
    <row r="327" spans="38:38">
      <c r="AL327" s="38"/>
    </row>
    <row r="328" spans="38:38">
      <c r="AL328" s="38"/>
    </row>
    <row r="329" spans="38:38">
      <c r="AL329" s="38"/>
    </row>
    <row r="330" spans="38:38">
      <c r="AL330" s="38"/>
    </row>
    <row r="331" spans="38:38">
      <c r="AL331" s="38"/>
    </row>
    <row r="332" spans="38:38">
      <c r="AL332" s="38"/>
    </row>
    <row r="333" spans="38:38">
      <c r="AL333" s="38"/>
    </row>
    <row r="334" spans="38:38">
      <c r="AL334" s="38"/>
    </row>
    <row r="335" spans="38:38">
      <c r="AL335" s="38"/>
    </row>
    <row r="336" spans="38:38">
      <c r="AL336" s="38"/>
    </row>
    <row r="337" spans="38:38">
      <c r="AL337" s="38"/>
    </row>
    <row r="338" spans="38:38">
      <c r="AL338" s="38"/>
    </row>
    <row r="339" spans="38:38">
      <c r="AL339" s="38"/>
    </row>
    <row r="340" spans="38:38">
      <c r="AL340" s="38"/>
    </row>
    <row r="341" spans="38:38">
      <c r="AL341" s="38"/>
    </row>
    <row r="342" spans="38:38">
      <c r="AL342" s="38"/>
    </row>
    <row r="343" spans="38:38">
      <c r="AL343" s="38"/>
    </row>
    <row r="344" spans="38:38">
      <c r="AL344" s="38"/>
    </row>
    <row r="345" spans="38:38">
      <c r="AL345" s="38"/>
    </row>
    <row r="346" spans="38:38">
      <c r="AL346" s="38"/>
    </row>
    <row r="347" spans="38:38">
      <c r="AL347" s="38"/>
    </row>
    <row r="348" spans="38:38">
      <c r="AL348" s="38"/>
    </row>
    <row r="349" spans="38:38">
      <c r="AL349" s="38"/>
    </row>
    <row r="350" spans="38:38">
      <c r="AL350" s="38"/>
    </row>
    <row r="351" spans="38:38">
      <c r="AL351" s="38"/>
    </row>
    <row r="358" spans="38:38" ht="15" thickBot="1"/>
    <row r="359" spans="38:38" ht="15" thickBot="1">
      <c r="AL359" s="40"/>
    </row>
    <row r="361" spans="38:38">
      <c r="AL361" s="38"/>
    </row>
    <row r="362" spans="38:38">
      <c r="AL362" s="38"/>
    </row>
    <row r="363" spans="38:38">
      <c r="AL363" s="38"/>
    </row>
    <row r="364" spans="38:38">
      <c r="AL364" s="38"/>
    </row>
    <row r="365" spans="38:38">
      <c r="AL365" s="38"/>
    </row>
    <row r="366" spans="38:38">
      <c r="AL366" s="38"/>
    </row>
    <row r="367" spans="38:38">
      <c r="AL367" s="38"/>
    </row>
    <row r="368" spans="38:38">
      <c r="AL368" s="38"/>
    </row>
    <row r="369" spans="38:38">
      <c r="AL369" s="38"/>
    </row>
    <row r="370" spans="38:38">
      <c r="AL370" s="38"/>
    </row>
    <row r="371" spans="38:38">
      <c r="AL371" s="38"/>
    </row>
    <row r="372" spans="38:38">
      <c r="AL372" s="38"/>
    </row>
    <row r="373" spans="38:38">
      <c r="AL373" s="38"/>
    </row>
    <row r="374" spans="38:38">
      <c r="AL374" s="38"/>
    </row>
    <row r="375" spans="38:38">
      <c r="AL375" s="38"/>
    </row>
    <row r="376" spans="38:38">
      <c r="AL376" s="38"/>
    </row>
    <row r="377" spans="38:38">
      <c r="AL377" s="38"/>
    </row>
    <row r="378" spans="38:38">
      <c r="AL378" s="38"/>
    </row>
    <row r="379" spans="38:38">
      <c r="AL379" s="38"/>
    </row>
    <row r="380" spans="38:38">
      <c r="AL380" s="38"/>
    </row>
    <row r="381" spans="38:38">
      <c r="AL381" s="38"/>
    </row>
    <row r="382" spans="38:38">
      <c r="AL382" s="38"/>
    </row>
    <row r="383" spans="38:38">
      <c r="AL383" s="38"/>
    </row>
    <row r="384" spans="38:38">
      <c r="AL384" s="38"/>
    </row>
    <row r="385" spans="38:38">
      <c r="AL385" s="38"/>
    </row>
    <row r="386" spans="38:38">
      <c r="AL386" s="38"/>
    </row>
    <row r="387" spans="38:38">
      <c r="AL387" s="38"/>
    </row>
    <row r="394" spans="38:38" ht="15" thickBot="1"/>
    <row r="395" spans="38:38" ht="15" thickBot="1">
      <c r="AL395" s="40"/>
    </row>
    <row r="397" spans="38:38">
      <c r="AL397" s="38"/>
    </row>
    <row r="398" spans="38:38">
      <c r="AL398" s="38"/>
    </row>
    <row r="399" spans="38:38">
      <c r="AL399" s="38"/>
    </row>
    <row r="400" spans="38:38">
      <c r="AL400" s="38"/>
    </row>
    <row r="401" spans="38:38">
      <c r="AL401" s="38"/>
    </row>
    <row r="402" spans="38:38">
      <c r="AL402" s="38"/>
    </row>
    <row r="403" spans="38:38">
      <c r="AL403" s="38"/>
    </row>
    <row r="404" spans="38:38">
      <c r="AL404" s="38"/>
    </row>
    <row r="405" spans="38:38">
      <c r="AL405" s="38"/>
    </row>
    <row r="406" spans="38:38">
      <c r="AL406" s="38"/>
    </row>
    <row r="407" spans="38:38">
      <c r="AL407" s="38"/>
    </row>
    <row r="408" spans="38:38">
      <c r="AL408" s="38"/>
    </row>
    <row r="409" spans="38:38">
      <c r="AL409" s="38"/>
    </row>
    <row r="410" spans="38:38">
      <c r="AL410" s="38"/>
    </row>
    <row r="411" spans="38:38">
      <c r="AL411" s="38"/>
    </row>
    <row r="412" spans="38:38">
      <c r="AL412" s="38"/>
    </row>
    <row r="413" spans="38:38">
      <c r="AL413" s="38"/>
    </row>
    <row r="414" spans="38:38">
      <c r="AL414" s="38"/>
    </row>
    <row r="415" spans="38:38">
      <c r="AL415" s="38"/>
    </row>
    <row r="416" spans="38:38">
      <c r="AL416" s="38"/>
    </row>
    <row r="417" spans="1:38">
      <c r="AL417" s="38"/>
    </row>
    <row r="418" spans="1:38">
      <c r="AL418" s="38"/>
    </row>
    <row r="419" spans="1:38">
      <c r="AL419" s="38"/>
    </row>
    <row r="420" spans="1:38">
      <c r="AL420" s="38"/>
    </row>
    <row r="421" spans="1:38">
      <c r="AL421" s="38"/>
    </row>
    <row r="422" spans="1:38">
      <c r="AL422" s="38"/>
    </row>
    <row r="423" spans="1:38">
      <c r="AL423" s="38"/>
    </row>
    <row r="430" spans="1:38" ht="15" thickBot="1"/>
    <row r="431" spans="1:38" ht="15" thickBot="1">
      <c r="A431" s="37"/>
      <c r="B431" s="37"/>
      <c r="C431" s="37"/>
      <c r="AL431" s="40"/>
    </row>
    <row r="432" spans="1:38">
      <c r="A432" s="37"/>
      <c r="B432" s="37"/>
      <c r="C432" s="37"/>
    </row>
    <row r="433" spans="1:3">
      <c r="A433" s="37"/>
      <c r="B433" s="37"/>
      <c r="C433" s="37"/>
    </row>
    <row r="434" spans="1:3">
      <c r="A434" s="37"/>
      <c r="B434" s="37"/>
      <c r="C434" s="37"/>
    </row>
    <row r="435" spans="1:3">
      <c r="A435" s="37"/>
      <c r="B435" s="37"/>
      <c r="C435" s="37"/>
    </row>
    <row r="436" spans="1:3">
      <c r="A436" s="37"/>
      <c r="B436" s="37"/>
      <c r="C436" s="37"/>
    </row>
    <row r="437" spans="1:3">
      <c r="A437" s="37"/>
      <c r="B437" s="37"/>
      <c r="C437" s="37"/>
    </row>
    <row r="438" spans="1:3">
      <c r="A438" s="37"/>
      <c r="B438" s="37"/>
      <c r="C438" s="37"/>
    </row>
    <row r="439" spans="1:3">
      <c r="A439" s="37"/>
      <c r="B439" s="37"/>
      <c r="C439" s="37"/>
    </row>
    <row r="440" spans="1:3">
      <c r="A440" s="37"/>
      <c r="B440" s="37"/>
      <c r="C440" s="37"/>
    </row>
    <row r="441" spans="1:3">
      <c r="A441" s="37"/>
      <c r="B441" s="37"/>
      <c r="C441" s="37"/>
    </row>
    <row r="442" spans="1:3">
      <c r="A442" s="37"/>
      <c r="B442" s="37"/>
      <c r="C442" s="37"/>
    </row>
    <row r="443" spans="1:3">
      <c r="A443" s="37"/>
      <c r="B443" s="37"/>
      <c r="C443" s="37"/>
    </row>
    <row r="444" spans="1:3">
      <c r="A444" s="37"/>
      <c r="B444" s="37"/>
      <c r="C444" s="37"/>
    </row>
    <row r="445" spans="1:3">
      <c r="A445" s="37"/>
      <c r="B445" s="37"/>
      <c r="C445" s="37"/>
    </row>
    <row r="446" spans="1:3">
      <c r="A446" s="37"/>
      <c r="B446" s="37"/>
      <c r="C446" s="37"/>
    </row>
    <row r="447" spans="1:3">
      <c r="A447" s="37"/>
      <c r="B447" s="37"/>
      <c r="C447" s="37"/>
    </row>
    <row r="448" spans="1:3">
      <c r="A448" s="37"/>
      <c r="B448" s="37"/>
      <c r="C448" s="37"/>
    </row>
    <row r="449" spans="1:3">
      <c r="A449" s="37"/>
      <c r="B449" s="37"/>
      <c r="C449" s="37"/>
    </row>
    <row r="450" spans="1:3">
      <c r="A450" s="37"/>
      <c r="B450" s="37"/>
      <c r="C450" s="37"/>
    </row>
    <row r="451" spans="1:3">
      <c r="A451" s="37"/>
      <c r="B451" s="37"/>
      <c r="C451" s="37"/>
    </row>
    <row r="452" spans="1:3">
      <c r="A452" s="37"/>
      <c r="B452" s="37"/>
      <c r="C452" s="37"/>
    </row>
    <row r="453" spans="1:3">
      <c r="A453" s="37"/>
      <c r="B453" s="37"/>
      <c r="C453" s="37"/>
    </row>
    <row r="454" spans="1:3">
      <c r="A454" s="37"/>
      <c r="B454" s="37"/>
      <c r="C454" s="37"/>
    </row>
    <row r="455" spans="1:3">
      <c r="A455" s="37"/>
      <c r="B455" s="37"/>
      <c r="C455" s="37"/>
    </row>
    <row r="456" spans="1:3">
      <c r="A456" s="37"/>
      <c r="B456" s="37"/>
      <c r="C456" s="37"/>
    </row>
    <row r="457" spans="1:3">
      <c r="A457" s="37"/>
      <c r="B457" s="37"/>
      <c r="C457" s="37"/>
    </row>
    <row r="458" spans="1:3">
      <c r="A458" s="37"/>
      <c r="B458" s="37"/>
      <c r="C458" s="37"/>
    </row>
    <row r="459" spans="1:3">
      <c r="A459" s="37"/>
      <c r="B459" s="37"/>
      <c r="C459" s="37"/>
    </row>
    <row r="460" spans="1:3">
      <c r="A460" s="37"/>
      <c r="B460" s="37"/>
      <c r="C460" s="37"/>
    </row>
    <row r="461" spans="1:3">
      <c r="A461" s="37"/>
      <c r="B461" s="37"/>
      <c r="C461" s="37"/>
    </row>
    <row r="462" spans="1:3">
      <c r="A462" s="37"/>
      <c r="B462" s="37"/>
      <c r="C462" s="37"/>
    </row>
    <row r="463" spans="1:3">
      <c r="A463" s="37"/>
      <c r="B463" s="37"/>
      <c r="C463" s="37"/>
    </row>
    <row r="464" spans="1:3">
      <c r="A464" s="37"/>
      <c r="B464" s="37"/>
      <c r="C464" s="37"/>
    </row>
    <row r="465" spans="1:3">
      <c r="A465" s="37"/>
      <c r="B465" s="37"/>
      <c r="C465" s="37"/>
    </row>
    <row r="466" spans="1:3">
      <c r="A466" s="37"/>
      <c r="B466" s="37"/>
      <c r="C466" s="37"/>
    </row>
    <row r="467" spans="1:3">
      <c r="A467" s="37"/>
      <c r="B467" s="37"/>
      <c r="C467" s="37"/>
    </row>
    <row r="468" spans="1:3">
      <c r="A468" s="37"/>
      <c r="B468" s="37"/>
      <c r="C468" s="37"/>
    </row>
    <row r="469" spans="1:3">
      <c r="A469" s="37"/>
      <c r="B469" s="37"/>
      <c r="C469" s="37"/>
    </row>
    <row r="470" spans="1:3">
      <c r="A470" s="37"/>
      <c r="B470" s="37"/>
      <c r="C470" s="37"/>
    </row>
    <row r="471" spans="1:3">
      <c r="A471" s="37"/>
      <c r="B471" s="37"/>
      <c r="C471" s="37"/>
    </row>
    <row r="472" spans="1:3">
      <c r="A472" s="37"/>
      <c r="B472" s="37"/>
      <c r="C472" s="37"/>
    </row>
    <row r="473" spans="1:3">
      <c r="A473" s="37"/>
      <c r="B473" s="37"/>
      <c r="C473" s="37"/>
    </row>
    <row r="474" spans="1:3">
      <c r="A474" s="37"/>
      <c r="B474" s="37"/>
      <c r="C474" s="37"/>
    </row>
    <row r="475" spans="1:3">
      <c r="A475" s="37"/>
      <c r="B475" s="37"/>
      <c r="C475" s="37"/>
    </row>
    <row r="476" spans="1:3">
      <c r="A476" s="37"/>
      <c r="B476" s="37"/>
      <c r="C476" s="37"/>
    </row>
    <row r="477" spans="1:3">
      <c r="A477" s="37"/>
      <c r="B477" s="37"/>
      <c r="C477" s="37"/>
    </row>
    <row r="478" spans="1:3">
      <c r="A478" s="37"/>
      <c r="B478" s="37"/>
      <c r="C478" s="37"/>
    </row>
    <row r="479" spans="1:3">
      <c r="A479" s="37"/>
      <c r="B479" s="37"/>
      <c r="C479" s="37"/>
    </row>
    <row r="480" spans="1:3">
      <c r="A480" s="37"/>
      <c r="B480" s="37"/>
      <c r="C480" s="37"/>
    </row>
    <row r="481" spans="1:3">
      <c r="A481" s="37"/>
      <c r="B481" s="37"/>
      <c r="C481" s="37"/>
    </row>
    <row r="482" spans="1:3">
      <c r="A482" s="37"/>
      <c r="B482" s="37"/>
      <c r="C482" s="37"/>
    </row>
    <row r="483" spans="1:3">
      <c r="A483" s="37"/>
      <c r="B483" s="37"/>
      <c r="C483" s="37"/>
    </row>
    <row r="484" spans="1:3">
      <c r="A484" s="37"/>
      <c r="B484" s="37"/>
      <c r="C484" s="37"/>
    </row>
    <row r="485" spans="1:3">
      <c r="A485" s="37"/>
      <c r="B485" s="37"/>
      <c r="C485" s="37"/>
    </row>
    <row r="486" spans="1:3">
      <c r="A486" s="37"/>
      <c r="B486" s="37"/>
      <c r="C486" s="37"/>
    </row>
    <row r="487" spans="1:3">
      <c r="A487" s="37"/>
      <c r="B487" s="37"/>
      <c r="C487" s="37"/>
    </row>
    <row r="488" spans="1:3">
      <c r="A488" s="37"/>
      <c r="B488" s="37"/>
      <c r="C488" s="37"/>
    </row>
    <row r="489" spans="1:3">
      <c r="A489" s="37"/>
      <c r="B489" s="37"/>
      <c r="C489" s="37"/>
    </row>
    <row r="490" spans="1:3">
      <c r="A490" s="37"/>
      <c r="B490" s="37"/>
      <c r="C490" s="37"/>
    </row>
    <row r="491" spans="1:3">
      <c r="A491" s="37"/>
      <c r="B491" s="37"/>
      <c r="C491" s="37"/>
    </row>
    <row r="492" spans="1:3">
      <c r="A492" s="37"/>
      <c r="B492" s="37"/>
      <c r="C492" s="37"/>
    </row>
    <row r="493" spans="1:3">
      <c r="A493" s="37"/>
      <c r="B493" s="37"/>
      <c r="C493" s="37"/>
    </row>
    <row r="494" spans="1:3">
      <c r="A494" s="37"/>
      <c r="B494" s="37"/>
      <c r="C494" s="37"/>
    </row>
    <row r="495" spans="1:3">
      <c r="A495" s="37"/>
      <c r="B495" s="37"/>
      <c r="C495" s="37"/>
    </row>
    <row r="496" spans="1:3">
      <c r="A496" s="37"/>
      <c r="B496" s="37"/>
      <c r="C496" s="37"/>
    </row>
    <row r="497" spans="1:3">
      <c r="A497" s="37"/>
      <c r="B497" s="37"/>
      <c r="C497" s="37"/>
    </row>
    <row r="498" spans="1:3">
      <c r="A498" s="37"/>
      <c r="B498" s="37"/>
      <c r="C498" s="37"/>
    </row>
    <row r="499" spans="1:3">
      <c r="A499" s="37"/>
      <c r="B499" s="37"/>
      <c r="C499" s="37"/>
    </row>
    <row r="500" spans="1:3">
      <c r="A500" s="37"/>
      <c r="B500" s="37"/>
      <c r="C500" s="37"/>
    </row>
    <row r="501" spans="1:3">
      <c r="A501" s="37"/>
      <c r="B501" s="37"/>
      <c r="C501" s="37"/>
    </row>
    <row r="502" spans="1:3">
      <c r="A502" s="37"/>
      <c r="B502" s="37"/>
      <c r="C502" s="37"/>
    </row>
    <row r="503" spans="1:3">
      <c r="A503" s="37"/>
      <c r="B503" s="37"/>
      <c r="C503" s="37"/>
    </row>
    <row r="504" spans="1:3">
      <c r="A504" s="37"/>
      <c r="B504" s="37"/>
      <c r="C504" s="37"/>
    </row>
    <row r="505" spans="1:3">
      <c r="A505" s="37"/>
      <c r="B505" s="37"/>
      <c r="C505" s="37"/>
    </row>
    <row r="506" spans="1:3">
      <c r="A506" s="37"/>
      <c r="B506" s="37"/>
      <c r="C506" s="37"/>
    </row>
    <row r="507" spans="1:3">
      <c r="A507" s="37"/>
      <c r="B507" s="37"/>
      <c r="C507" s="37"/>
    </row>
    <row r="508" spans="1:3">
      <c r="A508" s="37"/>
      <c r="B508" s="37"/>
      <c r="C508" s="37"/>
    </row>
    <row r="509" spans="1:3">
      <c r="A509" s="37"/>
      <c r="B509" s="37"/>
      <c r="C509" s="37"/>
    </row>
    <row r="510" spans="1:3">
      <c r="A510" s="37"/>
      <c r="B510" s="37"/>
      <c r="C510" s="37"/>
    </row>
    <row r="511" spans="1:3">
      <c r="A511" s="37"/>
      <c r="B511" s="37"/>
      <c r="C511" s="37"/>
    </row>
    <row r="512" spans="1:3">
      <c r="A512" s="37"/>
      <c r="B512" s="37"/>
      <c r="C512" s="37"/>
    </row>
    <row r="513" spans="1:3">
      <c r="A513" s="37"/>
      <c r="B513" s="37"/>
      <c r="C513" s="37"/>
    </row>
    <row r="514" spans="1:3">
      <c r="A514" s="37"/>
      <c r="B514" s="37"/>
      <c r="C514" s="37"/>
    </row>
    <row r="515" spans="1:3">
      <c r="A515" s="37"/>
      <c r="B515" s="37"/>
      <c r="C515" s="37"/>
    </row>
    <row r="516" spans="1:3">
      <c r="A516" s="37"/>
      <c r="B516" s="37"/>
      <c r="C516" s="37"/>
    </row>
    <row r="517" spans="1:3">
      <c r="A517" s="37"/>
      <c r="B517" s="37"/>
      <c r="C517" s="37"/>
    </row>
    <row r="518" spans="1:3">
      <c r="A518" s="37"/>
      <c r="B518" s="37"/>
      <c r="C518" s="37"/>
    </row>
    <row r="519" spans="1:3">
      <c r="A519" s="37"/>
      <c r="B519" s="37"/>
      <c r="C519" s="37"/>
    </row>
    <row r="520" spans="1:3">
      <c r="A520" s="37"/>
      <c r="B520" s="37"/>
      <c r="C520" s="37"/>
    </row>
    <row r="521" spans="1:3">
      <c r="A521" s="37"/>
      <c r="B521" s="37"/>
      <c r="C521" s="37"/>
    </row>
    <row r="522" spans="1:3">
      <c r="A522" s="37"/>
      <c r="B522" s="37"/>
      <c r="C522" s="37"/>
    </row>
    <row r="523" spans="1:3">
      <c r="A523" s="37"/>
      <c r="B523" s="37"/>
      <c r="C523" s="37"/>
    </row>
    <row r="524" spans="1:3">
      <c r="A524" s="37"/>
      <c r="B524" s="37"/>
      <c r="C524" s="37"/>
    </row>
    <row r="525" spans="1:3">
      <c r="A525" s="37"/>
      <c r="B525" s="37"/>
      <c r="C525" s="37"/>
    </row>
    <row r="526" spans="1:3">
      <c r="A526" s="37"/>
      <c r="B526" s="37"/>
      <c r="C526" s="37"/>
    </row>
    <row r="527" spans="1:3">
      <c r="A527" s="37"/>
      <c r="B527" s="37"/>
      <c r="C527" s="37"/>
    </row>
    <row r="528" spans="1:3">
      <c r="A528" s="37"/>
      <c r="B528" s="37"/>
      <c r="C528" s="37"/>
    </row>
    <row r="529" spans="1:3">
      <c r="A529" s="37"/>
      <c r="B529" s="37"/>
      <c r="C529" s="37"/>
    </row>
    <row r="530" spans="1:3">
      <c r="A530" s="37"/>
      <c r="B530" s="37"/>
      <c r="C530" s="37"/>
    </row>
    <row r="531" spans="1:3">
      <c r="A531" s="37"/>
      <c r="B531" s="37"/>
      <c r="C531" s="37"/>
    </row>
    <row r="532" spans="1:3">
      <c r="A532" s="37"/>
      <c r="B532" s="37"/>
      <c r="C532" s="37"/>
    </row>
    <row r="533" spans="1:3">
      <c r="A533" s="37"/>
      <c r="B533" s="37"/>
      <c r="C533" s="37"/>
    </row>
    <row r="534" spans="1:3">
      <c r="A534" s="37"/>
      <c r="B534" s="37"/>
      <c r="C534" s="37"/>
    </row>
    <row r="535" spans="1:3">
      <c r="A535" s="37"/>
      <c r="B535" s="37"/>
      <c r="C535" s="37"/>
    </row>
    <row r="536" spans="1:3">
      <c r="A536" s="37"/>
      <c r="B536" s="37"/>
      <c r="C536" s="37"/>
    </row>
    <row r="537" spans="1:3">
      <c r="A537" s="37"/>
      <c r="B537" s="37"/>
      <c r="C537" s="37"/>
    </row>
    <row r="538" spans="1:3">
      <c r="A538" s="37"/>
      <c r="B538" s="37"/>
      <c r="C538" s="37"/>
    </row>
    <row r="539" spans="1:3">
      <c r="A539" s="37"/>
      <c r="B539" s="37"/>
      <c r="C539" s="37"/>
    </row>
    <row r="540" spans="1:3">
      <c r="A540" s="37"/>
      <c r="B540" s="37"/>
      <c r="C540" s="37"/>
    </row>
    <row r="541" spans="1:3">
      <c r="A541" s="37"/>
      <c r="B541" s="37"/>
      <c r="C541" s="37"/>
    </row>
    <row r="542" spans="1:3">
      <c r="A542" s="37"/>
      <c r="B542" s="37"/>
      <c r="C542" s="37"/>
    </row>
    <row r="543" spans="1:3">
      <c r="A543" s="37"/>
      <c r="B543" s="37"/>
      <c r="C543" s="37"/>
    </row>
    <row r="544" spans="1:3">
      <c r="A544" s="37"/>
      <c r="B544" s="37"/>
      <c r="C544" s="37"/>
    </row>
    <row r="545" spans="1:3">
      <c r="A545" s="37"/>
      <c r="B545" s="37"/>
      <c r="C545" s="37"/>
    </row>
    <row r="546" spans="1:3">
      <c r="A546" s="37"/>
      <c r="B546" s="37"/>
      <c r="C546" s="37"/>
    </row>
    <row r="547" spans="1:3">
      <c r="A547" s="37"/>
      <c r="B547" s="37"/>
      <c r="C547" s="37"/>
    </row>
    <row r="548" spans="1:3">
      <c r="A548" s="37"/>
      <c r="B548" s="37"/>
      <c r="C548" s="37"/>
    </row>
    <row r="549" spans="1:3">
      <c r="A549" s="37"/>
      <c r="B549" s="37"/>
      <c r="C549" s="37"/>
    </row>
    <row r="550" spans="1:3">
      <c r="A550" s="37"/>
      <c r="B550" s="37"/>
      <c r="C550" s="37"/>
    </row>
    <row r="551" spans="1:3">
      <c r="A551" s="37"/>
      <c r="B551" s="37"/>
      <c r="C551" s="37"/>
    </row>
    <row r="552" spans="1:3">
      <c r="A552" s="37"/>
      <c r="B552" s="37"/>
      <c r="C552" s="37"/>
    </row>
    <row r="553" spans="1:3">
      <c r="A553" s="37"/>
      <c r="B553" s="37"/>
      <c r="C553" s="37"/>
    </row>
    <row r="554" spans="1:3">
      <c r="A554" s="37"/>
      <c r="B554" s="37"/>
      <c r="C554" s="37"/>
    </row>
    <row r="555" spans="1:3">
      <c r="A555" s="37"/>
      <c r="B555" s="37"/>
      <c r="C555" s="37"/>
    </row>
    <row r="556" spans="1:3">
      <c r="A556" s="37"/>
      <c r="B556" s="37"/>
      <c r="C556" s="37"/>
    </row>
    <row r="557" spans="1:3">
      <c r="A557" s="37"/>
      <c r="B557" s="37"/>
      <c r="C557" s="37"/>
    </row>
    <row r="558" spans="1:3">
      <c r="A558" s="37"/>
      <c r="B558" s="37"/>
      <c r="C558" s="37"/>
    </row>
    <row r="559" spans="1:3">
      <c r="A559" s="37"/>
      <c r="B559" s="37"/>
      <c r="C559" s="37"/>
    </row>
    <row r="560" spans="1:3">
      <c r="A560" s="37"/>
      <c r="B560" s="37"/>
      <c r="C560" s="37"/>
    </row>
    <row r="561" spans="1:3">
      <c r="A561" s="37"/>
      <c r="B561" s="37"/>
      <c r="C561" s="37"/>
    </row>
    <row r="562" spans="1:3">
      <c r="A562" s="37"/>
      <c r="B562" s="37"/>
      <c r="C562" s="37"/>
    </row>
    <row r="563" spans="1:3">
      <c r="A563" s="37"/>
      <c r="B563" s="37"/>
      <c r="C563" s="37"/>
    </row>
    <row r="564" spans="1:3">
      <c r="A564" s="37"/>
      <c r="B564" s="37"/>
      <c r="C564" s="37"/>
    </row>
    <row r="565" spans="1:3">
      <c r="A565" s="37"/>
      <c r="B565" s="37"/>
      <c r="C565" s="37"/>
    </row>
    <row r="566" spans="1:3">
      <c r="A566" s="37"/>
      <c r="B566" s="37"/>
      <c r="C566" s="37"/>
    </row>
    <row r="567" spans="1:3">
      <c r="A567" s="37"/>
      <c r="B567" s="37"/>
      <c r="C567" s="37"/>
    </row>
    <row r="568" spans="1:3">
      <c r="A568" s="37"/>
      <c r="B568" s="37"/>
      <c r="C568" s="37"/>
    </row>
    <row r="569" spans="1:3">
      <c r="A569" s="37"/>
      <c r="B569" s="37"/>
      <c r="C569" s="37"/>
    </row>
    <row r="570" spans="1:3">
      <c r="A570" s="37"/>
      <c r="B570" s="37"/>
      <c r="C570" s="37"/>
    </row>
    <row r="571" spans="1:3">
      <c r="A571" s="37"/>
      <c r="B571" s="37"/>
      <c r="C571" s="37"/>
    </row>
    <row r="572" spans="1:3">
      <c r="A572" s="37"/>
      <c r="B572" s="37"/>
      <c r="C572" s="37"/>
    </row>
    <row r="573" spans="1:3">
      <c r="A573" s="37"/>
      <c r="B573" s="37"/>
      <c r="C573" s="37"/>
    </row>
    <row r="574" spans="1:3">
      <c r="A574" s="37"/>
      <c r="B574" s="37"/>
      <c r="C574" s="37"/>
    </row>
    <row r="575" spans="1:3">
      <c r="A575" s="37"/>
      <c r="B575" s="37"/>
      <c r="C575" s="37"/>
    </row>
    <row r="576" spans="1:3">
      <c r="A576" s="37"/>
      <c r="B576" s="37"/>
      <c r="C576" s="37"/>
    </row>
    <row r="577" spans="1:3">
      <c r="A577" s="37"/>
      <c r="B577" s="37"/>
      <c r="C577" s="37"/>
    </row>
    <row r="578" spans="1:3">
      <c r="A578" s="37"/>
      <c r="B578" s="37"/>
      <c r="C578" s="37"/>
    </row>
    <row r="579" spans="1:3">
      <c r="A579" s="37"/>
      <c r="B579" s="37"/>
      <c r="C579" s="37"/>
    </row>
    <row r="580" spans="1:3">
      <c r="A580" s="37"/>
      <c r="B580" s="37"/>
      <c r="C580" s="37"/>
    </row>
    <row r="581" spans="1:3">
      <c r="A581" s="37"/>
      <c r="B581" s="37"/>
      <c r="C581" s="37"/>
    </row>
    <row r="582" spans="1:3">
      <c r="A582" s="37"/>
      <c r="B582" s="37"/>
      <c r="C582" s="37"/>
    </row>
    <row r="583" spans="1:3">
      <c r="A583" s="37"/>
      <c r="B583" s="37"/>
      <c r="C583" s="37"/>
    </row>
    <row r="584" spans="1:3">
      <c r="A584" s="37"/>
      <c r="B584" s="37"/>
      <c r="C584" s="37"/>
    </row>
    <row r="585" spans="1:3">
      <c r="A585" s="37"/>
      <c r="B585" s="37"/>
      <c r="C585" s="37"/>
    </row>
    <row r="586" spans="1:3">
      <c r="A586" s="37"/>
      <c r="B586" s="37"/>
      <c r="C586" s="37"/>
    </row>
    <row r="587" spans="1:3">
      <c r="A587" s="37"/>
      <c r="B587" s="37"/>
      <c r="C587" s="37"/>
    </row>
    <row r="588" spans="1:3">
      <c r="A588" s="37"/>
      <c r="B588" s="37"/>
      <c r="C588" s="37"/>
    </row>
    <row r="589" spans="1:3">
      <c r="A589" s="37"/>
      <c r="B589" s="37"/>
      <c r="C589" s="37"/>
    </row>
    <row r="590" spans="1:3">
      <c r="A590" s="37"/>
      <c r="B590" s="37"/>
      <c r="C590" s="37"/>
    </row>
    <row r="591" spans="1:3">
      <c r="A591" s="37"/>
      <c r="B591" s="37"/>
      <c r="C591" s="37"/>
    </row>
    <row r="592" spans="1:3">
      <c r="A592" s="37"/>
      <c r="B592" s="37"/>
      <c r="C592" s="37"/>
    </row>
    <row r="593" spans="1:3">
      <c r="A593" s="37"/>
      <c r="B593" s="37"/>
      <c r="C593" s="37"/>
    </row>
    <row r="594" spans="1:3">
      <c r="A594" s="37"/>
      <c r="B594" s="37"/>
      <c r="C594" s="37"/>
    </row>
    <row r="595" spans="1:3">
      <c r="A595" s="37"/>
      <c r="B595" s="37"/>
      <c r="C595" s="37"/>
    </row>
    <row r="596" spans="1:3">
      <c r="A596" s="37"/>
      <c r="B596" s="37"/>
      <c r="C596" s="37"/>
    </row>
    <row r="597" spans="1:3">
      <c r="A597" s="37"/>
      <c r="B597" s="37"/>
      <c r="C597" s="37"/>
    </row>
    <row r="598" spans="1:3">
      <c r="A598" s="37"/>
      <c r="B598" s="37"/>
      <c r="C598" s="37"/>
    </row>
    <row r="599" spans="1:3">
      <c r="A599" s="37"/>
      <c r="B599" s="37"/>
      <c r="C599" s="37"/>
    </row>
    <row r="600" spans="1:3">
      <c r="A600" s="37"/>
      <c r="B600" s="37"/>
      <c r="C600" s="37"/>
    </row>
    <row r="601" spans="1:3">
      <c r="A601" s="37"/>
      <c r="B601" s="37"/>
      <c r="C601" s="37"/>
    </row>
    <row r="602" spans="1:3">
      <c r="A602" s="37"/>
      <c r="B602" s="37"/>
      <c r="C602" s="37"/>
    </row>
    <row r="603" spans="1:3">
      <c r="A603" s="37"/>
      <c r="B603" s="37"/>
      <c r="C603" s="37"/>
    </row>
    <row r="604" spans="1:3">
      <c r="A604" s="37"/>
      <c r="B604" s="37"/>
      <c r="C604" s="37"/>
    </row>
    <row r="605" spans="1:3">
      <c r="A605" s="37"/>
      <c r="B605" s="37"/>
      <c r="C605" s="37"/>
    </row>
    <row r="606" spans="1:3">
      <c r="A606" s="37"/>
      <c r="B606" s="37"/>
      <c r="C606" s="37"/>
    </row>
    <row r="607" spans="1:3">
      <c r="A607" s="37"/>
      <c r="B607" s="37"/>
      <c r="C607" s="37"/>
    </row>
    <row r="608" spans="1:3">
      <c r="A608" s="37"/>
      <c r="B608" s="37"/>
      <c r="C608" s="37"/>
    </row>
    <row r="609" spans="1:3">
      <c r="A609" s="37"/>
      <c r="B609" s="37"/>
      <c r="C609" s="37"/>
    </row>
    <row r="610" spans="1:3">
      <c r="A610" s="37"/>
      <c r="B610" s="37"/>
      <c r="C610" s="37"/>
    </row>
    <row r="611" spans="1:3">
      <c r="A611" s="37"/>
      <c r="B611" s="37"/>
      <c r="C611" s="37"/>
    </row>
    <row r="612" spans="1:3">
      <c r="A612" s="37"/>
      <c r="B612" s="37"/>
      <c r="C612" s="37"/>
    </row>
    <row r="613" spans="1:3">
      <c r="A613" s="37"/>
      <c r="B613" s="37"/>
      <c r="C613" s="37"/>
    </row>
    <row r="614" spans="1:3">
      <c r="A614" s="37"/>
      <c r="B614" s="37"/>
      <c r="C614" s="37"/>
    </row>
    <row r="615" spans="1:3">
      <c r="A615" s="37"/>
      <c r="B615" s="37"/>
      <c r="C615" s="37"/>
    </row>
    <row r="616" spans="1:3">
      <c r="A616" s="37"/>
      <c r="B616" s="37"/>
      <c r="C616" s="37"/>
    </row>
    <row r="617" spans="1:3">
      <c r="A617" s="37"/>
      <c r="B617" s="37"/>
      <c r="C617" s="37"/>
    </row>
    <row r="618" spans="1:3">
      <c r="A618" s="37"/>
      <c r="B618" s="37"/>
      <c r="C618" s="37"/>
    </row>
    <row r="619" spans="1:3">
      <c r="A619" s="37"/>
      <c r="B619" s="37"/>
      <c r="C619" s="37"/>
    </row>
    <row r="620" spans="1:3">
      <c r="A620" s="37"/>
      <c r="B620" s="37"/>
      <c r="C620" s="37"/>
    </row>
    <row r="621" spans="1:3">
      <c r="A621" s="37"/>
      <c r="B621" s="37"/>
      <c r="C621" s="37"/>
    </row>
    <row r="622" spans="1:3">
      <c r="A622" s="37"/>
      <c r="B622" s="37"/>
      <c r="C622" s="37"/>
    </row>
    <row r="623" spans="1:3">
      <c r="A623" s="37"/>
      <c r="B623" s="37"/>
      <c r="C623" s="37"/>
    </row>
    <row r="624" spans="1:3">
      <c r="A624" s="37"/>
      <c r="B624" s="37"/>
      <c r="C624" s="37"/>
    </row>
    <row r="625" spans="1:3">
      <c r="A625" s="37"/>
      <c r="B625" s="37"/>
      <c r="C625" s="37"/>
    </row>
    <row r="626" spans="1:3">
      <c r="A626" s="37"/>
      <c r="B626" s="37"/>
      <c r="C626" s="37"/>
    </row>
    <row r="627" spans="1:3">
      <c r="A627" s="37"/>
      <c r="B627" s="37"/>
      <c r="C627" s="37"/>
    </row>
    <row r="628" spans="1:3">
      <c r="A628" s="37"/>
      <c r="B628" s="37"/>
      <c r="C628" s="37"/>
    </row>
    <row r="629" spans="1:3">
      <c r="A629" s="37"/>
      <c r="B629" s="37"/>
      <c r="C629" s="37"/>
    </row>
    <row r="630" spans="1:3">
      <c r="A630" s="37"/>
      <c r="B630" s="37"/>
      <c r="C630" s="37"/>
    </row>
    <row r="631" spans="1:3">
      <c r="A631" s="37"/>
      <c r="B631" s="37"/>
      <c r="C631" s="37"/>
    </row>
    <row r="632" spans="1:3">
      <c r="A632" s="37"/>
      <c r="B632" s="37"/>
      <c r="C632" s="37"/>
    </row>
    <row r="633" spans="1:3">
      <c r="A633" s="37"/>
      <c r="B633" s="37"/>
      <c r="C633" s="37"/>
    </row>
    <row r="634" spans="1:3">
      <c r="A634" s="37"/>
      <c r="B634" s="37"/>
      <c r="C634" s="37"/>
    </row>
    <row r="635" spans="1:3">
      <c r="A635" s="37"/>
      <c r="B635" s="37"/>
      <c r="C635" s="37"/>
    </row>
    <row r="636" spans="1:3">
      <c r="A636" s="37"/>
      <c r="B636" s="37"/>
      <c r="C636" s="37"/>
    </row>
    <row r="637" spans="1:3">
      <c r="A637" s="37"/>
      <c r="B637" s="37"/>
      <c r="C637" s="37"/>
    </row>
    <row r="638" spans="1:3">
      <c r="A638" s="37"/>
      <c r="B638" s="37"/>
      <c r="C638" s="37"/>
    </row>
    <row r="639" spans="1:3">
      <c r="A639" s="37"/>
      <c r="B639" s="37"/>
      <c r="C639" s="37"/>
    </row>
    <row r="640" spans="1:3">
      <c r="A640" s="37"/>
      <c r="B640" s="37"/>
      <c r="C640" s="37"/>
    </row>
    <row r="641" spans="1:3">
      <c r="A641" s="37"/>
      <c r="B641" s="37"/>
      <c r="C641" s="37"/>
    </row>
    <row r="642" spans="1:3">
      <c r="A642" s="37"/>
      <c r="B642" s="37"/>
      <c r="C642" s="37"/>
    </row>
    <row r="643" spans="1:3">
      <c r="A643" s="37"/>
      <c r="B643" s="37"/>
      <c r="C643" s="37"/>
    </row>
    <row r="644" spans="1:3">
      <c r="A644" s="37"/>
      <c r="B644" s="37"/>
      <c r="C644" s="37"/>
    </row>
    <row r="645" spans="1:3">
      <c r="A645" s="37"/>
      <c r="B645" s="37"/>
      <c r="C645" s="37"/>
    </row>
    <row r="646" spans="1:3">
      <c r="A646" s="37"/>
      <c r="B646" s="37"/>
      <c r="C646" s="37"/>
    </row>
    <row r="647" spans="1:3">
      <c r="A647" s="37"/>
      <c r="B647" s="37"/>
      <c r="C647" s="37"/>
    </row>
    <row r="648" spans="1:3">
      <c r="A648" s="37"/>
      <c r="B648" s="37"/>
      <c r="C648" s="37"/>
    </row>
    <row r="649" spans="1:3">
      <c r="A649" s="37"/>
      <c r="B649" s="37"/>
      <c r="C649" s="37"/>
    </row>
    <row r="650" spans="1:3">
      <c r="A650" s="37"/>
      <c r="B650" s="37"/>
      <c r="C650" s="37"/>
    </row>
    <row r="651" spans="1:3">
      <c r="A651" s="37"/>
      <c r="B651" s="37"/>
      <c r="C651" s="37"/>
    </row>
    <row r="652" spans="1:3">
      <c r="A652" s="37"/>
      <c r="B652" s="37"/>
      <c r="C652" s="37"/>
    </row>
    <row r="653" spans="1:3">
      <c r="A653" s="37"/>
      <c r="B653" s="37"/>
      <c r="C653" s="37"/>
    </row>
    <row r="654" spans="1:3">
      <c r="A654" s="37"/>
      <c r="B654" s="37"/>
      <c r="C654" s="37"/>
    </row>
    <row r="655" spans="1:3">
      <c r="A655" s="37"/>
      <c r="B655" s="37"/>
      <c r="C655" s="37"/>
    </row>
    <row r="656" spans="1:3">
      <c r="A656" s="37"/>
      <c r="B656" s="37"/>
      <c r="C656" s="37"/>
    </row>
    <row r="657" spans="1:3">
      <c r="A657" s="37"/>
      <c r="B657" s="37"/>
      <c r="C657" s="37"/>
    </row>
    <row r="658" spans="1:3">
      <c r="A658" s="37"/>
      <c r="B658" s="37"/>
      <c r="C658" s="37"/>
    </row>
    <row r="659" spans="1:3">
      <c r="A659" s="37"/>
      <c r="B659" s="37"/>
      <c r="C659" s="37"/>
    </row>
    <row r="660" spans="1:3">
      <c r="A660" s="37"/>
      <c r="B660" s="37"/>
      <c r="C660" s="37"/>
    </row>
    <row r="661" spans="1:3">
      <c r="A661" s="37"/>
      <c r="B661" s="37"/>
      <c r="C661" s="37"/>
    </row>
    <row r="662" spans="1:3">
      <c r="A662" s="37"/>
      <c r="B662" s="37"/>
      <c r="C662" s="37"/>
    </row>
    <row r="663" spans="1:3">
      <c r="A663" s="37"/>
      <c r="B663" s="37"/>
      <c r="C663" s="37"/>
    </row>
    <row r="664" spans="1:3">
      <c r="A664" s="37"/>
      <c r="B664" s="37"/>
      <c r="C664" s="37"/>
    </row>
    <row r="665" spans="1:3">
      <c r="A665" s="37"/>
      <c r="B665" s="37"/>
      <c r="C665" s="37"/>
    </row>
    <row r="666" spans="1:3">
      <c r="A666" s="37"/>
      <c r="B666" s="37"/>
      <c r="C666" s="37"/>
    </row>
    <row r="667" spans="1:3">
      <c r="A667" s="37"/>
      <c r="B667" s="37"/>
      <c r="C667" s="37"/>
    </row>
    <row r="668" spans="1:3">
      <c r="A668" s="37"/>
      <c r="B668" s="37"/>
      <c r="C668" s="37"/>
    </row>
    <row r="669" spans="1:3">
      <c r="A669" s="37"/>
      <c r="B669" s="37"/>
      <c r="C669" s="37"/>
    </row>
    <row r="670" spans="1:3">
      <c r="A670" s="37"/>
      <c r="B670" s="37"/>
      <c r="C670" s="37"/>
    </row>
    <row r="671" spans="1:3">
      <c r="A671" s="37"/>
      <c r="B671" s="37"/>
      <c r="C671" s="37"/>
    </row>
    <row r="672" spans="1:3">
      <c r="A672" s="37"/>
      <c r="B672" s="37"/>
      <c r="C672" s="37"/>
    </row>
    <row r="673" spans="1:3">
      <c r="A673" s="37"/>
      <c r="B673" s="37"/>
      <c r="C673" s="37"/>
    </row>
    <row r="674" spans="1:3">
      <c r="A674" s="37"/>
      <c r="B674" s="37"/>
      <c r="C674" s="37"/>
    </row>
    <row r="675" spans="1:3">
      <c r="A675" s="37"/>
      <c r="B675" s="37"/>
      <c r="C675" s="37"/>
    </row>
    <row r="676" spans="1:3">
      <c r="A676" s="37"/>
      <c r="B676" s="37"/>
      <c r="C676" s="37"/>
    </row>
    <row r="677" spans="1:3">
      <c r="A677" s="37"/>
      <c r="B677" s="37"/>
      <c r="C677" s="37"/>
    </row>
    <row r="678" spans="1:3">
      <c r="A678" s="37"/>
      <c r="B678" s="37"/>
      <c r="C678" s="37"/>
    </row>
    <row r="679" spans="1:3">
      <c r="A679" s="37"/>
      <c r="B679" s="37"/>
      <c r="C679" s="37"/>
    </row>
    <row r="680" spans="1:3">
      <c r="A680" s="37"/>
      <c r="B680" s="37"/>
      <c r="C680" s="37"/>
    </row>
    <row r="681" spans="1:3">
      <c r="A681" s="37"/>
      <c r="B681" s="37"/>
      <c r="C681" s="37"/>
    </row>
    <row r="682" spans="1:3">
      <c r="A682" s="37"/>
      <c r="B682" s="37"/>
      <c r="C682" s="37"/>
    </row>
    <row r="683" spans="1:3">
      <c r="A683" s="37"/>
      <c r="B683" s="37"/>
      <c r="C683" s="37"/>
    </row>
    <row r="684" spans="1:3">
      <c r="A684" s="37"/>
      <c r="B684" s="37"/>
      <c r="C684" s="37"/>
    </row>
    <row r="685" spans="1:3">
      <c r="A685" s="37"/>
      <c r="B685" s="37"/>
      <c r="C685" s="37"/>
    </row>
    <row r="686" spans="1:3">
      <c r="A686" s="37"/>
      <c r="B686" s="37"/>
      <c r="C686" s="37"/>
    </row>
    <row r="687" spans="1:3">
      <c r="A687" s="37"/>
      <c r="B687" s="37"/>
      <c r="C687" s="37"/>
    </row>
    <row r="688" spans="1:3">
      <c r="A688" s="37"/>
      <c r="B688" s="37"/>
      <c r="C688" s="37"/>
    </row>
    <row r="689" spans="1:3">
      <c r="A689" s="37"/>
      <c r="B689" s="37"/>
      <c r="C689" s="37"/>
    </row>
    <row r="690" spans="1:3">
      <c r="A690" s="37"/>
      <c r="B690" s="37"/>
      <c r="C690" s="37"/>
    </row>
    <row r="691" spans="1:3">
      <c r="A691" s="37"/>
      <c r="B691" s="37"/>
      <c r="C691" s="37"/>
    </row>
    <row r="692" spans="1:3">
      <c r="A692" s="37"/>
      <c r="B692" s="37"/>
      <c r="C692" s="37"/>
    </row>
    <row r="693" spans="1:3">
      <c r="A693" s="37"/>
      <c r="B693" s="37"/>
      <c r="C693" s="37"/>
    </row>
    <row r="694" spans="1:3">
      <c r="A694" s="37"/>
      <c r="B694" s="37"/>
      <c r="C694" s="37"/>
    </row>
    <row r="695" spans="1:3">
      <c r="A695" s="37"/>
      <c r="B695" s="37"/>
      <c r="C695" s="37"/>
    </row>
    <row r="696" spans="1:3">
      <c r="A696" s="37"/>
      <c r="B696" s="37"/>
      <c r="C696" s="37"/>
    </row>
    <row r="697" spans="1:3">
      <c r="A697" s="37"/>
      <c r="B697" s="37"/>
      <c r="C697" s="37"/>
    </row>
    <row r="698" spans="1:3">
      <c r="A698" s="37"/>
      <c r="B698" s="37"/>
      <c r="C698" s="37"/>
    </row>
    <row r="699" spans="1:3">
      <c r="A699" s="37"/>
      <c r="B699" s="37"/>
      <c r="C699" s="37"/>
    </row>
    <row r="700" spans="1:3">
      <c r="A700" s="37"/>
      <c r="B700" s="37"/>
      <c r="C700" s="37"/>
    </row>
    <row r="701" spans="1:3">
      <c r="A701" s="37"/>
      <c r="B701" s="37"/>
      <c r="C701" s="37"/>
    </row>
    <row r="702" spans="1:3">
      <c r="A702" s="37"/>
      <c r="B702" s="37"/>
      <c r="C702" s="37"/>
    </row>
    <row r="703" spans="1:3">
      <c r="A703" s="37"/>
      <c r="B703" s="37"/>
      <c r="C703" s="37"/>
    </row>
    <row r="704" spans="1:3">
      <c r="A704" s="37"/>
      <c r="B704" s="37"/>
      <c r="C704" s="37"/>
    </row>
    <row r="705" spans="1:3">
      <c r="A705" s="37"/>
      <c r="B705" s="37"/>
      <c r="C705" s="37"/>
    </row>
    <row r="706" spans="1:3">
      <c r="A706" s="37"/>
      <c r="B706" s="37"/>
      <c r="C706" s="37"/>
    </row>
    <row r="707" spans="1:3">
      <c r="A707" s="37"/>
      <c r="B707" s="37"/>
      <c r="C707" s="37"/>
    </row>
    <row r="708" spans="1:3">
      <c r="A708" s="37"/>
      <c r="B708" s="37"/>
      <c r="C708" s="37"/>
    </row>
    <row r="709" spans="1:3">
      <c r="A709" s="37"/>
      <c r="B709" s="37"/>
      <c r="C709" s="37"/>
    </row>
    <row r="710" spans="1:3">
      <c r="A710" s="37"/>
      <c r="B710" s="37"/>
      <c r="C710" s="37"/>
    </row>
    <row r="711" spans="1:3">
      <c r="A711" s="37"/>
      <c r="B711" s="37"/>
      <c r="C711" s="37"/>
    </row>
    <row r="712" spans="1:3">
      <c r="A712" s="37"/>
      <c r="B712" s="37"/>
      <c r="C712" s="37"/>
    </row>
    <row r="713" spans="1:3">
      <c r="A713" s="37"/>
      <c r="B713" s="37"/>
      <c r="C713" s="37"/>
    </row>
    <row r="714" spans="1:3">
      <c r="A714" s="37"/>
      <c r="B714" s="37"/>
      <c r="C714" s="37"/>
    </row>
    <row r="715" spans="1:3">
      <c r="A715" s="37"/>
      <c r="B715" s="37"/>
      <c r="C715" s="37"/>
    </row>
    <row r="716" spans="1:3">
      <c r="A716" s="37"/>
      <c r="B716" s="37"/>
      <c r="C716" s="37"/>
    </row>
    <row r="717" spans="1:3">
      <c r="A717" s="37"/>
      <c r="B717" s="37"/>
      <c r="C717" s="37"/>
    </row>
    <row r="718" spans="1:3">
      <c r="A718" s="37"/>
      <c r="B718" s="37"/>
      <c r="C718" s="37"/>
    </row>
    <row r="719" spans="1:3">
      <c r="A719" s="37"/>
      <c r="B719" s="37"/>
      <c r="C719" s="37"/>
    </row>
    <row r="720" spans="1:3">
      <c r="A720" s="37"/>
      <c r="B720" s="37"/>
      <c r="C720" s="37"/>
    </row>
    <row r="721" spans="1:3">
      <c r="A721" s="37"/>
      <c r="B721" s="37"/>
      <c r="C721" s="37"/>
    </row>
    <row r="722" spans="1:3">
      <c r="A722" s="37"/>
      <c r="B722" s="37"/>
      <c r="C722" s="37"/>
    </row>
    <row r="723" spans="1:3">
      <c r="A723" s="37"/>
      <c r="B723" s="37"/>
      <c r="C723" s="37"/>
    </row>
    <row r="724" spans="1:3">
      <c r="A724" s="37"/>
      <c r="B724" s="37"/>
      <c r="C724" s="37"/>
    </row>
    <row r="725" spans="1:3">
      <c r="A725" s="37"/>
      <c r="B725" s="37"/>
      <c r="C725" s="37"/>
    </row>
    <row r="726" spans="1:3">
      <c r="A726" s="37"/>
      <c r="B726" s="37"/>
      <c r="C726" s="37"/>
    </row>
    <row r="727" spans="1:3">
      <c r="A727" s="37"/>
      <c r="B727" s="37"/>
      <c r="C727" s="37"/>
    </row>
    <row r="728" spans="1:3">
      <c r="A728" s="37"/>
      <c r="B728" s="37"/>
      <c r="C728" s="37"/>
    </row>
    <row r="729" spans="1:3">
      <c r="A729" s="37"/>
      <c r="B729" s="37"/>
      <c r="C729" s="37"/>
    </row>
    <row r="730" spans="1:3">
      <c r="A730" s="37"/>
      <c r="B730" s="37"/>
      <c r="C730" s="37"/>
    </row>
    <row r="731" spans="1:3">
      <c r="A731" s="37"/>
      <c r="B731" s="37"/>
      <c r="C731" s="37"/>
    </row>
    <row r="732" spans="1:3">
      <c r="A732" s="37"/>
      <c r="B732" s="37"/>
      <c r="C732" s="37"/>
    </row>
    <row r="733" spans="1:3">
      <c r="A733" s="37"/>
      <c r="B733" s="37"/>
      <c r="C733" s="37"/>
    </row>
    <row r="734" spans="1:3">
      <c r="A734" s="37"/>
      <c r="B734" s="37"/>
      <c r="C734" s="37"/>
    </row>
    <row r="735" spans="1:3">
      <c r="A735" s="37"/>
      <c r="B735" s="37"/>
      <c r="C735" s="37"/>
    </row>
    <row r="736" spans="1:3">
      <c r="A736" s="37"/>
      <c r="B736" s="37"/>
      <c r="C736" s="37"/>
    </row>
    <row r="737" spans="1:3">
      <c r="A737" s="37"/>
      <c r="B737" s="37"/>
      <c r="C737" s="37"/>
    </row>
    <row r="738" spans="1:3">
      <c r="A738" s="37"/>
      <c r="B738" s="37"/>
      <c r="C738" s="37"/>
    </row>
    <row r="739" spans="1:3">
      <c r="A739" s="37"/>
      <c r="B739" s="37"/>
      <c r="C739" s="37"/>
    </row>
    <row r="740" spans="1:3">
      <c r="A740" s="37"/>
      <c r="B740" s="37"/>
      <c r="C740" s="37"/>
    </row>
    <row r="741" spans="1:3">
      <c r="A741" s="37"/>
      <c r="B741" s="37"/>
      <c r="C741" s="37"/>
    </row>
    <row r="742" spans="1:3">
      <c r="A742" s="37"/>
      <c r="B742" s="37"/>
      <c r="C742" s="37"/>
    </row>
    <row r="743" spans="1:3">
      <c r="A743" s="37"/>
      <c r="B743" s="37"/>
      <c r="C743" s="37"/>
    </row>
    <row r="744" spans="1:3">
      <c r="A744" s="37"/>
      <c r="B744" s="37"/>
      <c r="C744" s="37"/>
    </row>
    <row r="745" spans="1:3">
      <c r="A745" s="37"/>
      <c r="B745" s="37"/>
      <c r="C745" s="37"/>
    </row>
    <row r="746" spans="1:3">
      <c r="A746" s="37"/>
      <c r="B746" s="37"/>
      <c r="C746" s="37"/>
    </row>
    <row r="747" spans="1:3">
      <c r="A747" s="37"/>
      <c r="B747" s="37"/>
      <c r="C747" s="37"/>
    </row>
    <row r="748" spans="1:3">
      <c r="A748" s="37"/>
      <c r="B748" s="37"/>
      <c r="C748" s="37"/>
    </row>
    <row r="749" spans="1:3">
      <c r="A749" s="37"/>
      <c r="B749" s="37"/>
      <c r="C749" s="37"/>
    </row>
    <row r="750" spans="1:3">
      <c r="A750" s="37"/>
      <c r="B750" s="37"/>
      <c r="C750" s="37"/>
    </row>
    <row r="751" spans="1:3">
      <c r="A751" s="37"/>
      <c r="B751" s="37"/>
      <c r="C751" s="37"/>
    </row>
    <row r="752" spans="1:3">
      <c r="A752" s="37"/>
      <c r="B752" s="37"/>
      <c r="C752" s="37"/>
    </row>
    <row r="753" spans="1:3">
      <c r="A753" s="37"/>
      <c r="B753" s="37"/>
      <c r="C753" s="37"/>
    </row>
    <row r="754" spans="1:3">
      <c r="A754" s="37"/>
      <c r="B754" s="37"/>
      <c r="C754" s="37"/>
    </row>
    <row r="755" spans="1:3">
      <c r="A755" s="37"/>
      <c r="B755" s="37"/>
      <c r="C755" s="37"/>
    </row>
    <row r="756" spans="1:3">
      <c r="A756" s="37"/>
      <c r="B756" s="37"/>
      <c r="C756" s="37"/>
    </row>
    <row r="757" spans="1:3">
      <c r="A757" s="37"/>
      <c r="B757" s="37"/>
      <c r="C757" s="37"/>
    </row>
    <row r="758" spans="1:3">
      <c r="A758" s="37"/>
      <c r="B758" s="37"/>
      <c r="C758" s="37"/>
    </row>
    <row r="759" spans="1:3">
      <c r="A759" s="37"/>
      <c r="B759" s="37"/>
      <c r="C759" s="37"/>
    </row>
    <row r="760" spans="1:3">
      <c r="A760" s="37"/>
      <c r="B760" s="37"/>
      <c r="C760" s="37"/>
    </row>
  </sheetData>
  <phoneticPr fontId="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Log-Rank Statistics</vt:lpstr>
      <vt:lpstr>Data set for 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DMagner</dc:creator>
  <cp:lastModifiedBy>oezlem karalay</cp:lastModifiedBy>
  <dcterms:created xsi:type="dcterms:W3CDTF">2011-04-14T16:09:31Z</dcterms:created>
  <dcterms:modified xsi:type="dcterms:W3CDTF">2016-06-16T14:43:47Z</dcterms:modified>
</cp:coreProperties>
</file>