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Jupyter\--NLP\JD_CV_match\superHR\data\"/>
    </mc:Choice>
  </mc:AlternateContent>
  <bookViews>
    <workbookView xWindow="0" yWindow="0" windowWidth="24000" windowHeight="9735" activeTab="2"/>
  </bookViews>
  <sheets>
    <sheet name="SrAccountExecutive" sheetId="1" r:id="rId1"/>
    <sheet name="ApplicationsSpecialist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J1" i="2" l="1"/>
  <c r="I1" i="2"/>
  <c r="H1" i="2"/>
  <c r="G1" i="2"/>
  <c r="J1" i="1"/>
  <c r="I1" i="1"/>
  <c r="H1" i="1"/>
  <c r="G1" i="1"/>
  <c r="P103" i="2"/>
  <c r="F103" i="2"/>
  <c r="P102" i="2"/>
  <c r="F102" i="2"/>
  <c r="P101" i="2"/>
  <c r="F101" i="2"/>
  <c r="P100" i="2"/>
  <c r="F100" i="2"/>
  <c r="P99" i="2"/>
  <c r="F99" i="2"/>
  <c r="P98" i="2"/>
  <c r="F98" i="2"/>
  <c r="P97" i="2"/>
  <c r="F97" i="2"/>
  <c r="P96" i="2"/>
  <c r="F96" i="2"/>
  <c r="P95" i="2"/>
  <c r="F95" i="2"/>
  <c r="P94" i="2"/>
  <c r="F94" i="2"/>
  <c r="P93" i="2"/>
  <c r="F93" i="2"/>
  <c r="P92" i="2"/>
  <c r="F92" i="2"/>
  <c r="P91" i="2"/>
  <c r="F91" i="2"/>
  <c r="P90" i="2"/>
  <c r="F90" i="2"/>
  <c r="P89" i="2"/>
  <c r="F89" i="2"/>
  <c r="P88" i="2"/>
  <c r="F88" i="2"/>
  <c r="P87" i="2"/>
  <c r="F87" i="2"/>
  <c r="P86" i="2"/>
  <c r="F86" i="2"/>
  <c r="P85" i="2"/>
  <c r="F85" i="2"/>
  <c r="P84" i="2"/>
  <c r="F84" i="2"/>
  <c r="P83" i="2"/>
  <c r="F83" i="2"/>
  <c r="P82" i="2"/>
  <c r="F82" i="2"/>
  <c r="P81" i="2"/>
  <c r="F81" i="2"/>
  <c r="P80" i="2"/>
  <c r="F80" i="2"/>
  <c r="P79" i="2"/>
  <c r="F79" i="2"/>
  <c r="P78" i="2"/>
  <c r="F78" i="2"/>
  <c r="P77" i="2"/>
  <c r="F77" i="2"/>
  <c r="P76" i="2"/>
  <c r="F76" i="2"/>
  <c r="P75" i="2"/>
  <c r="F75" i="2"/>
  <c r="P74" i="2"/>
  <c r="F74" i="2"/>
  <c r="P73" i="2"/>
  <c r="F73" i="2"/>
  <c r="P72" i="2"/>
  <c r="F72" i="2"/>
  <c r="P71" i="2"/>
  <c r="F71" i="2"/>
  <c r="P70" i="2"/>
  <c r="F70" i="2"/>
  <c r="P69" i="2"/>
  <c r="F69" i="2"/>
  <c r="P68" i="2"/>
  <c r="F68" i="2"/>
  <c r="P67" i="2"/>
  <c r="F67" i="2"/>
  <c r="P66" i="2"/>
  <c r="F66" i="2"/>
  <c r="P65" i="2"/>
  <c r="F65" i="2"/>
  <c r="P64" i="2"/>
  <c r="F64" i="2"/>
  <c r="P63" i="2"/>
  <c r="F63" i="2"/>
  <c r="P62" i="2"/>
  <c r="F62" i="2"/>
  <c r="P61" i="2"/>
  <c r="F61" i="2"/>
  <c r="P60" i="2"/>
  <c r="F60" i="2"/>
  <c r="P59" i="2"/>
  <c r="F59" i="2"/>
  <c r="P58" i="2"/>
  <c r="F58" i="2"/>
  <c r="P57" i="2"/>
  <c r="F57" i="2"/>
  <c r="P56" i="2"/>
  <c r="F56" i="2"/>
  <c r="P55" i="2"/>
  <c r="F55" i="2"/>
  <c r="P54" i="2"/>
  <c r="F54" i="2"/>
  <c r="P53" i="2"/>
  <c r="F53" i="2"/>
  <c r="P52" i="2"/>
  <c r="F52" i="2"/>
  <c r="P51" i="2"/>
  <c r="F51" i="2"/>
  <c r="P50" i="2"/>
  <c r="F50" i="2"/>
  <c r="P49" i="2"/>
  <c r="F49" i="2"/>
  <c r="P48" i="2"/>
  <c r="F48" i="2"/>
  <c r="P47" i="2"/>
  <c r="F47" i="2"/>
  <c r="P46" i="2"/>
  <c r="F46" i="2"/>
  <c r="P45" i="2"/>
  <c r="F45" i="2"/>
  <c r="P44" i="2"/>
  <c r="F44" i="2"/>
  <c r="P43" i="2"/>
  <c r="F43" i="2"/>
  <c r="P42" i="2"/>
  <c r="F42" i="2"/>
  <c r="P41" i="2"/>
  <c r="F41" i="2"/>
  <c r="P40" i="2"/>
  <c r="F40" i="2"/>
  <c r="P39" i="2"/>
  <c r="F39" i="2"/>
  <c r="P38" i="2"/>
  <c r="F38" i="2"/>
  <c r="P37" i="2"/>
  <c r="F37" i="2"/>
  <c r="P36" i="2"/>
  <c r="F36" i="2"/>
  <c r="P35" i="2"/>
  <c r="F35" i="2"/>
  <c r="P34" i="2"/>
  <c r="F34" i="2"/>
  <c r="P33" i="2"/>
  <c r="F33" i="2"/>
  <c r="J33" i="2" s="1"/>
  <c r="P32" i="2"/>
  <c r="F32" i="2"/>
  <c r="J32" i="2" s="1"/>
  <c r="P31" i="2"/>
  <c r="F31" i="2"/>
  <c r="J31" i="2" s="1"/>
  <c r="P30" i="2"/>
  <c r="F30" i="2"/>
  <c r="J30" i="2" s="1"/>
  <c r="P29" i="2"/>
  <c r="F29" i="2"/>
  <c r="J29" i="2" s="1"/>
  <c r="P28" i="2"/>
  <c r="F28" i="2"/>
  <c r="J28" i="2" s="1"/>
  <c r="P27" i="2"/>
  <c r="F27" i="2"/>
  <c r="J27" i="2" s="1"/>
  <c r="P26" i="2"/>
  <c r="F26" i="2"/>
  <c r="J26" i="2" s="1"/>
  <c r="P25" i="2"/>
  <c r="F25" i="2"/>
  <c r="J25" i="2" s="1"/>
  <c r="P24" i="2"/>
  <c r="F24" i="2"/>
  <c r="J24" i="2" s="1"/>
  <c r="P23" i="2"/>
  <c r="F23" i="2"/>
  <c r="I23" i="2" s="1"/>
  <c r="P22" i="2"/>
  <c r="F22" i="2"/>
  <c r="I22" i="2" s="1"/>
  <c r="P21" i="2"/>
  <c r="F21" i="2"/>
  <c r="I21" i="2" s="1"/>
  <c r="P20" i="2"/>
  <c r="J20" i="2"/>
  <c r="F20" i="2"/>
  <c r="I20" i="2" s="1"/>
  <c r="P19" i="2"/>
  <c r="F19" i="2"/>
  <c r="I19" i="2" s="1"/>
  <c r="P18" i="2"/>
  <c r="F18" i="2"/>
  <c r="I18" i="2" s="1"/>
  <c r="P17" i="2"/>
  <c r="F17" i="2"/>
  <c r="I17" i="2" s="1"/>
  <c r="P16" i="2"/>
  <c r="F16" i="2"/>
  <c r="I16" i="2" s="1"/>
  <c r="P15" i="2"/>
  <c r="F15" i="2"/>
  <c r="I15" i="2" s="1"/>
  <c r="P14" i="2"/>
  <c r="F14" i="2"/>
  <c r="I14" i="2" s="1"/>
  <c r="P13" i="2"/>
  <c r="F13" i="2"/>
  <c r="I13" i="2" s="1"/>
  <c r="P12" i="2"/>
  <c r="F12" i="2"/>
  <c r="J12" i="2" s="1"/>
  <c r="P11" i="2"/>
  <c r="J11" i="2"/>
  <c r="F11" i="2"/>
  <c r="I11" i="2" s="1"/>
  <c r="P10" i="2"/>
  <c r="F10" i="2"/>
  <c r="H10" i="2" s="1"/>
  <c r="P9" i="2"/>
  <c r="F9" i="2"/>
  <c r="I9" i="2" s="1"/>
  <c r="P8" i="2"/>
  <c r="I8" i="2"/>
  <c r="H8" i="2"/>
  <c r="F8" i="2"/>
  <c r="J8" i="2" s="1"/>
  <c r="P7" i="2"/>
  <c r="F7" i="2"/>
  <c r="H7" i="2" s="1"/>
  <c r="P6" i="2"/>
  <c r="I6" i="2"/>
  <c r="H6" i="2"/>
  <c r="G6" i="2"/>
  <c r="F6" i="2"/>
  <c r="J6" i="2" s="1"/>
  <c r="P5" i="2"/>
  <c r="F5" i="2"/>
  <c r="H5" i="2" s="1"/>
  <c r="P4" i="2"/>
  <c r="F4" i="2"/>
  <c r="J4" i="2" s="1"/>
  <c r="I10" i="2" l="1"/>
  <c r="H11" i="2"/>
  <c r="G4" i="2"/>
  <c r="H4" i="2"/>
  <c r="I4" i="2"/>
  <c r="G8" i="2"/>
  <c r="J10" i="2"/>
  <c r="J16" i="2"/>
  <c r="I5" i="2"/>
  <c r="I7" i="2"/>
  <c r="J9" i="2"/>
  <c r="J15" i="2"/>
  <c r="J19" i="2"/>
  <c r="J23" i="2"/>
  <c r="J14" i="2"/>
  <c r="J18" i="2"/>
  <c r="J22" i="2"/>
  <c r="J13" i="2"/>
  <c r="J17" i="2"/>
  <c r="J21" i="2"/>
  <c r="J7" i="2"/>
  <c r="J5" i="2"/>
  <c r="H12" i="2"/>
  <c r="G5" i="2"/>
  <c r="G3" i="2" s="1"/>
  <c r="G7" i="2"/>
  <c r="H9" i="2"/>
  <c r="I12" i="2"/>
  <c r="I3" i="2" s="1"/>
  <c r="H13" i="2"/>
  <c r="H3" i="2" s="1"/>
  <c r="H6" i="1"/>
  <c r="H10" i="1"/>
  <c r="H4" i="1"/>
  <c r="G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4" i="1"/>
  <c r="F5" i="1"/>
  <c r="G5" i="1" s="1"/>
  <c r="F6" i="1"/>
  <c r="G6" i="1" s="1"/>
  <c r="F7" i="1"/>
  <c r="H7" i="1" s="1"/>
  <c r="F8" i="1"/>
  <c r="J8" i="1" s="1"/>
  <c r="F9" i="1"/>
  <c r="J9" i="1" s="1"/>
  <c r="F10" i="1"/>
  <c r="J10" i="1" s="1"/>
  <c r="F11" i="1"/>
  <c r="H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23" i="1"/>
  <c r="J23" i="1" s="1"/>
  <c r="F24" i="1"/>
  <c r="J24" i="1" s="1"/>
  <c r="F25" i="1"/>
  <c r="J25" i="1" s="1"/>
  <c r="F26" i="1"/>
  <c r="J26" i="1" s="1"/>
  <c r="F27" i="1"/>
  <c r="J27" i="1" s="1"/>
  <c r="F28" i="1"/>
  <c r="J28" i="1" s="1"/>
  <c r="F29" i="1"/>
  <c r="J29" i="1" s="1"/>
  <c r="F30" i="1"/>
  <c r="J30" i="1" s="1"/>
  <c r="F31" i="1"/>
  <c r="J31" i="1" s="1"/>
  <c r="F32" i="1"/>
  <c r="J32" i="1" s="1"/>
  <c r="F33" i="1"/>
  <c r="J33" i="1" s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4" i="1"/>
  <c r="J4" i="1" s="1"/>
  <c r="J3" i="2" l="1"/>
  <c r="I23" i="1"/>
  <c r="I19" i="1"/>
  <c r="I15" i="1"/>
  <c r="I11" i="1"/>
  <c r="I7" i="1"/>
  <c r="J11" i="1"/>
  <c r="J7" i="1"/>
  <c r="G7" i="1"/>
  <c r="H13" i="1"/>
  <c r="H9" i="1"/>
  <c r="H5" i="1"/>
  <c r="H3" i="1" s="1"/>
  <c r="I22" i="1"/>
  <c r="I18" i="1"/>
  <c r="I14" i="1"/>
  <c r="I10" i="1"/>
  <c r="I6" i="1"/>
  <c r="J6" i="1"/>
  <c r="H12" i="1"/>
  <c r="H8" i="1"/>
  <c r="I4" i="1"/>
  <c r="I21" i="1"/>
  <c r="I17" i="1"/>
  <c r="I13" i="1"/>
  <c r="I9" i="1"/>
  <c r="I5" i="1"/>
  <c r="J5" i="1"/>
  <c r="J3" i="1" s="1"/>
  <c r="G4" i="1"/>
  <c r="G3" i="1" s="1"/>
  <c r="I20" i="1"/>
  <c r="I16" i="1"/>
  <c r="I12" i="1"/>
  <c r="I8" i="1"/>
  <c r="I3" i="1" l="1"/>
</calcChain>
</file>

<file path=xl/sharedStrings.xml><?xml version="1.0" encoding="utf-8"?>
<sst xmlns="http://schemas.openxmlformats.org/spreadsheetml/2006/main" count="436" uniqueCount="116">
  <si>
    <t>index</t>
  </si>
  <si>
    <t>id</t>
  </si>
  <si>
    <t>score</t>
  </si>
  <si>
    <t>cv_id</t>
  </si>
  <si>
    <t>5a1c0290f0f0f24d856eb2aa</t>
  </si>
  <si>
    <t>5ba476dcf0f04220de67032f</t>
  </si>
  <si>
    <t>58b6b4ffb1222c305523f069</t>
  </si>
  <si>
    <t>5a6a08d8f0f08ca07017295d</t>
  </si>
  <si>
    <t>5b0bae97611c023fbec67c9e</t>
  </si>
  <si>
    <t>59ed8273f0f080eb240e4ab9</t>
  </si>
  <si>
    <t>5b06c5ec611cc7db31677456</t>
  </si>
  <si>
    <t>5a4ae751f0f079b703308ab5</t>
  </si>
  <si>
    <t>595c7c79f0f0dcff9b039f26</t>
  </si>
  <si>
    <t>5b3ed9d0611ccd659eb18b68</t>
  </si>
  <si>
    <t>5b02d273611cd9a3b1eac331</t>
  </si>
  <si>
    <t>5b97fa32f0f053108ae97439</t>
  </si>
  <si>
    <t>58e5ae75f0f014cf1e370797</t>
  </si>
  <si>
    <t>5b3c2680611c19891c98a385</t>
  </si>
  <si>
    <t>5b7a47d9f0f079b3bb902991</t>
  </si>
  <si>
    <t>5ae688f4611c6ce6797d5675</t>
  </si>
  <si>
    <t>5aa7f426f0f074046641c495</t>
  </si>
  <si>
    <t>598d9ccaf0f0a3e821218c6d</t>
  </si>
  <si>
    <t>5b2bde2d611cf2b142c1d06f</t>
  </si>
  <si>
    <t>58e5aefdf0f014cf1e3735a0</t>
  </si>
  <si>
    <t>5961b469f0f0d91c94872d5a</t>
  </si>
  <si>
    <t>5bd17c79f0f0111376f855bb</t>
  </si>
  <si>
    <t>5b44528f611c56f0bd7047a9</t>
  </si>
  <si>
    <t>5ba90ed8f0f00da092b62673</t>
  </si>
  <si>
    <t>5aabb575f0f00ddd5f841ffd</t>
  </si>
  <si>
    <t>5bdfe471f0f04fac59674f15</t>
  </si>
  <si>
    <t>5a98ea86f0f0143a30e74186</t>
  </si>
  <si>
    <t>5bbe9284f0f02f8d4e5b21ba</t>
  </si>
  <si>
    <t>5b454003611c56f0bde964f7</t>
  </si>
  <si>
    <t>58e5ae6df0f014cf1e37056e</t>
  </si>
  <si>
    <t>5c1a0063f0f03a3df1860d35</t>
  </si>
  <si>
    <t>586fde90f0f0648ce719dd85</t>
  </si>
  <si>
    <t>5b4ef682611c3e897a454dad</t>
  </si>
  <si>
    <t>59bb8ee4f0f0f9762aacdd0c</t>
  </si>
  <si>
    <t>58cf934bb122271ae6dc3a75</t>
  </si>
  <si>
    <t>5b42d2fc611cffacc1893b80</t>
  </si>
  <si>
    <t>586d76f1f0f0117de95c4af0</t>
  </si>
  <si>
    <t>5b3de297611ccd659e323672</t>
  </si>
  <si>
    <t>586d7663f0f0117de94f2eeb</t>
  </si>
  <si>
    <t>5c5109b3f0f0531757c4b4c7</t>
  </si>
  <si>
    <t>58d011ddb122271ae751d4b0</t>
  </si>
  <si>
    <t>5b87a1f6f0f088df9c2bac22</t>
  </si>
  <si>
    <t>5bd04818f0f0111376afbd3d</t>
  </si>
  <si>
    <t>5950bfc6f0f01f4bd038abfb</t>
  </si>
  <si>
    <t>5c6f5201f0f081041f2e7c00</t>
  </si>
  <si>
    <t>5a983a73f0f0df3ee1b0ed3e</t>
  </si>
  <si>
    <t>5acb7e18f0f0d2727e40f73c</t>
  </si>
  <si>
    <t>5b4ddf40611c3e8979b89df0</t>
  </si>
  <si>
    <t>5b2de6d7611c11dc7d1902ff</t>
  </si>
  <si>
    <t>5b20d30b611c6f728256399a</t>
  </si>
  <si>
    <t>58e5ae2ef0f0b66f82689990</t>
  </si>
  <si>
    <t>5b023ad3611ca3a15ee70cbd</t>
  </si>
  <si>
    <t>5c24da60f0f0c76dab420c30</t>
  </si>
  <si>
    <t>5b798c1ef0f079b3bb51bb3c</t>
  </si>
  <si>
    <t>59c8a0f2f0f0b7880c122738</t>
  </si>
  <si>
    <t>5bc60de7f0f094ee3f6fab2c</t>
  </si>
  <si>
    <t>58fe158cf0f0847a4b529645</t>
  </si>
  <si>
    <t>5ba2181ef0f04220ddcb99cc</t>
  </si>
  <si>
    <t>595db449f0f0c0c269a65d57</t>
  </si>
  <si>
    <t>5c696dd7f0f024404951f15a</t>
  </si>
  <si>
    <t>5955ea75f0f08da84aa463dc</t>
  </si>
  <si>
    <t>5b10121e611cf2efd57fb697</t>
  </si>
  <si>
    <t>5b479bb8611c56f0bf22a82b</t>
  </si>
  <si>
    <t>5926cc17f0f030cd29e701ad</t>
  </si>
  <si>
    <t>5c3b8eeef0f00697b4d73f0d</t>
  </si>
  <si>
    <t>5b056b9b611cc7db3029c60d</t>
  </si>
  <si>
    <t>586fde19f0f0648ce714ca15</t>
  </si>
  <si>
    <t>59298aabf0f0e0e2bd4ed241</t>
  </si>
  <si>
    <t>58751c98f0f0bf89e981513d</t>
  </si>
  <si>
    <t>595baf95f0f0c0c266ce3228</t>
  </si>
  <si>
    <t>5af91c0f611c49b2ebc4ae0b</t>
  </si>
  <si>
    <t>5bafde0af0f07d4640f24340</t>
  </si>
  <si>
    <t>5b62880ff0f0dac547c5a45b</t>
  </si>
  <si>
    <t>598482c2f0f0eb0b8c11373d</t>
  </si>
  <si>
    <t>5c1902c0f0f03a3df144d78a</t>
  </si>
  <si>
    <t>5b7bbf4ef0f07b8bfa5f88ae</t>
  </si>
  <si>
    <t>59f9d903f0f00a3a6efe684c</t>
  </si>
  <si>
    <t>5ac38d9ff0f01dbca63c347b</t>
  </si>
  <si>
    <t>5ba0a9d5f0f04220dd59b61f</t>
  </si>
  <si>
    <t>5b2b76ba611cf2b142873d0c</t>
  </si>
  <si>
    <t>5b39b816611c19891b6359c7</t>
  </si>
  <si>
    <t>5c2f4f47f0f0b16f80cb98a7</t>
  </si>
  <si>
    <t>59213af2f0f0c1690d5b8264</t>
  </si>
  <si>
    <t>58b90b69b12247ace43bcc99</t>
  </si>
  <si>
    <t>5b594e75611c34fcbce8c063</t>
  </si>
  <si>
    <t>5afd46a9f0f015df1b21a07c</t>
  </si>
  <si>
    <t>5bac952ff0f00da093b5de7e</t>
  </si>
  <si>
    <t>5c00bee5f0f0876e68cc2dbf</t>
  </si>
  <si>
    <t>5b1147a8611c2aae73b9b367</t>
  </si>
  <si>
    <t>5b782a85f0f079b3bb0ac407</t>
  </si>
  <si>
    <t>5ba0a88df0f04220dd58de6b</t>
  </si>
  <si>
    <t>5ac58242f0f0d272770cca9f</t>
  </si>
  <si>
    <t>5b42ff3f611cffacc1ad5bf7</t>
  </si>
  <si>
    <t>5a4b9588f0f0b497f6c4d803</t>
  </si>
  <si>
    <t>5b13f9d4611c47ba2871095c</t>
  </si>
  <si>
    <t>5b8e5e42f0f09d58d41215cb</t>
  </si>
  <si>
    <t>5c6772f7f0f02440490aa66a</t>
  </si>
  <si>
    <t>5b1bfddf611c49548fa340fd</t>
  </si>
  <si>
    <t>5b0b685b611c023fbe918a6e</t>
  </si>
  <si>
    <t>5b72a24df0f00fbf8a771610</t>
  </si>
  <si>
    <t>真实打分</t>
    <phoneticPr fontId="18" type="noConversion"/>
  </si>
  <si>
    <t>模型打分</t>
    <phoneticPr fontId="18" type="noConversion"/>
  </si>
  <si>
    <t>真实排序</t>
    <phoneticPr fontId="18" type="noConversion"/>
  </si>
  <si>
    <t>模型排序</t>
    <phoneticPr fontId="18" type="noConversion"/>
  </si>
  <si>
    <t>在模型中的排序</t>
    <phoneticPr fontId="18" type="noConversion"/>
  </si>
  <si>
    <t>真实的排序</t>
    <phoneticPr fontId="18" type="noConversion"/>
  </si>
  <si>
    <t>真实排序</t>
    <phoneticPr fontId="18" type="noConversion"/>
  </si>
  <si>
    <t>模型预测排序</t>
    <phoneticPr fontId="18" type="noConversion"/>
  </si>
  <si>
    <t>TOP-5</t>
    <phoneticPr fontId="18" type="noConversion"/>
  </si>
  <si>
    <t>TOP-10</t>
    <phoneticPr fontId="18" type="noConversion"/>
  </si>
  <si>
    <t>TOP-20</t>
    <phoneticPr fontId="18" type="noConversion"/>
  </si>
  <si>
    <t>TOP-30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</si>
</sst>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>
      <alignment vertical="center"/>
    </xf>
    <xf numFmtId="0" fontId="19" fillId="33" borderId="0" xfId="0" applyFont="1" applyFill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>
      <alignment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Border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10" xfId="0" applyNumberFormat="1" applyFont="1" applyBorder="1">
      <alignment vertical="center"/>
    </xf>
    <xf numFmtId="0" fontId="19" fillId="0" borderId="11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3" xfId="0" applyFont="1" applyBorder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16" xfId="0" applyFont="1" applyBorder="1">
      <alignment vertical="center"/>
    </xf>
    <xf numFmtId="0" fontId="20" fillId="0" borderId="0" xfId="0" applyNumberFormat="1" applyFont="1" applyBorder="1">
      <alignment vertical="center"/>
    </xf>
    <xf numFmtId="0" fontId="19" fillId="0" borderId="17" xfId="0" applyFont="1" applyBorder="1">
      <alignment vertical="center"/>
    </xf>
    <xf numFmtId="0" fontId="20" fillId="0" borderId="17" xfId="0" applyFont="1" applyBorder="1">
      <alignment vertical="center"/>
    </xf>
    <xf numFmtId="0" fontId="20" fillId="0" borderId="18" xfId="0" applyFont="1" applyBorder="1">
      <alignment vertical="center"/>
    </xf>
    <xf numFmtId="0" fontId="21" fillId="0" borderId="0" xfId="0" applyFont="1" applyAlignment="1">
      <alignment horizontal="center" vertical="center"/>
    </xf>
    <xf numFmtId="9" fontId="22" fillId="0" borderId="0" xfId="42" applyFont="1">
      <alignment vertical="center"/>
    </xf>
    <xf numFmtId="0" fontId="19" fillId="0" borderId="19" xfId="0" applyFont="1" applyBorder="1">
      <alignment vertical="center"/>
    </xf>
    <xf numFmtId="0" fontId="19" fillId="0" borderId="20" xfId="0" applyFont="1" applyBorder="1">
      <alignment vertical="center"/>
    </xf>
    <xf numFmtId="0" fontId="19" fillId="0" borderId="21" xfId="0" applyFont="1" applyBorder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zoomScale="85" zoomScaleNormal="85" workbookViewId="0">
      <selection activeCell="S14" sqref="S14"/>
    </sheetView>
  </sheetViews>
  <sheetFormatPr defaultRowHeight="16.5" x14ac:dyDescent="0.15"/>
  <cols>
    <col min="1" max="2" width="9" style="3"/>
    <col min="3" max="3" width="27.25" style="3" bestFit="1" customWidth="1"/>
    <col min="4" max="4" width="9" style="3"/>
    <col min="5" max="5" width="16.75" style="6" customWidth="1"/>
    <col min="6" max="6" width="16.375" style="6" bestFit="1" customWidth="1"/>
    <col min="7" max="10" width="9" style="3"/>
    <col min="11" max="11" width="9" style="20"/>
    <col min="12" max="12" width="9" style="3"/>
    <col min="13" max="13" width="27.25" style="3" bestFit="1" customWidth="1"/>
    <col min="14" max="14" width="9" style="3"/>
    <col min="15" max="15" width="11.625" style="6" customWidth="1"/>
    <col min="16" max="16" width="11" style="6" bestFit="1" customWidth="1"/>
    <col min="17" max="16384" width="9" style="3"/>
  </cols>
  <sheetData>
    <row r="1" spans="1:16" s="1" customFormat="1" ht="23.25" thickBot="1" x14ac:dyDescent="0.2">
      <c r="B1" s="22" t="s">
        <v>110</v>
      </c>
      <c r="C1" s="22"/>
      <c r="D1" s="22"/>
      <c r="E1" s="2"/>
      <c r="F1" s="2"/>
      <c r="G1" s="23">
        <f>G3/5</f>
        <v>0</v>
      </c>
      <c r="H1" s="23">
        <f>H3/10</f>
        <v>0.2</v>
      </c>
      <c r="I1" s="23">
        <f>I3/20</f>
        <v>0.35</v>
      </c>
      <c r="J1" s="23">
        <f>J3/30</f>
        <v>0.46666666666666667</v>
      </c>
      <c r="K1" s="19"/>
      <c r="L1" s="22" t="s">
        <v>111</v>
      </c>
      <c r="M1" s="22"/>
      <c r="N1" s="22"/>
      <c r="O1" s="2"/>
      <c r="P1" s="2"/>
    </row>
    <row r="2" spans="1:16" x14ac:dyDescent="0.15">
      <c r="D2" s="3" t="s">
        <v>104</v>
      </c>
      <c r="E2" s="4" t="s">
        <v>106</v>
      </c>
      <c r="F2" s="4" t="s">
        <v>108</v>
      </c>
      <c r="G2" s="12" t="s">
        <v>112</v>
      </c>
      <c r="H2" s="13" t="s">
        <v>113</v>
      </c>
      <c r="I2" s="13" t="s">
        <v>114</v>
      </c>
      <c r="J2" s="14" t="s">
        <v>115</v>
      </c>
      <c r="N2" s="3" t="s">
        <v>105</v>
      </c>
      <c r="O2" s="5" t="s">
        <v>107</v>
      </c>
      <c r="P2" s="5" t="s">
        <v>109</v>
      </c>
    </row>
    <row r="3" spans="1:16" ht="17.25" thickBot="1" x14ac:dyDescent="0.2">
      <c r="B3" s="3" t="s">
        <v>0</v>
      </c>
      <c r="C3" s="3" t="s">
        <v>1</v>
      </c>
      <c r="D3" s="3" t="s">
        <v>2</v>
      </c>
      <c r="G3" s="15">
        <f>SUM(G4:G8)</f>
        <v>0</v>
      </c>
      <c r="H3" s="16">
        <f>SUM(H4:H13)</f>
        <v>2</v>
      </c>
      <c r="I3" s="16">
        <f>SUM(I4:I23)</f>
        <v>7</v>
      </c>
      <c r="J3" s="17">
        <f>SUM(J4:J33)</f>
        <v>14</v>
      </c>
      <c r="L3" s="3" t="s">
        <v>0</v>
      </c>
      <c r="M3" s="3" t="s">
        <v>3</v>
      </c>
      <c r="N3" s="3" t="s">
        <v>2</v>
      </c>
    </row>
    <row r="4" spans="1:16" x14ac:dyDescent="0.15">
      <c r="A4" s="3">
        <v>0</v>
      </c>
      <c r="B4" s="3">
        <v>0</v>
      </c>
      <c r="C4" s="3" t="s">
        <v>4</v>
      </c>
      <c r="D4" s="3">
        <v>91</v>
      </c>
      <c r="E4" s="6">
        <v>1</v>
      </c>
      <c r="F4" s="6">
        <f>VLOOKUP(C4,$M$4:$O$103,3,0)</f>
        <v>23</v>
      </c>
      <c r="G4" s="18">
        <f>IF(F4&lt;6,1,0)</f>
        <v>0</v>
      </c>
      <c r="H4" s="18">
        <f>IF(F4&lt;11,1,0)</f>
        <v>0</v>
      </c>
      <c r="I4" s="9">
        <f>IF(F4&lt;21,1,0)</f>
        <v>0</v>
      </c>
      <c r="J4" s="9">
        <f>IF(F4&lt;31,1,0)</f>
        <v>1</v>
      </c>
      <c r="L4" s="3">
        <v>26</v>
      </c>
      <c r="M4" s="3" t="s">
        <v>5</v>
      </c>
      <c r="N4" s="3">
        <v>0.57114659486892605</v>
      </c>
      <c r="O4" s="6">
        <v>1</v>
      </c>
      <c r="P4" s="6">
        <f>VLOOKUP(M4,$C$4:$E$103,3,0)</f>
        <v>27</v>
      </c>
    </row>
    <row r="5" spans="1:16" x14ac:dyDescent="0.15">
      <c r="A5" s="3">
        <v>1</v>
      </c>
      <c r="B5" s="3">
        <v>7</v>
      </c>
      <c r="C5" s="3" t="s">
        <v>6</v>
      </c>
      <c r="D5" s="3">
        <v>87</v>
      </c>
      <c r="E5" s="6">
        <v>2</v>
      </c>
      <c r="F5" s="6">
        <f t="shared" ref="F5:F68" si="0">VLOOKUP(C5,$M$4:$O$103,3,0)</f>
        <v>28</v>
      </c>
      <c r="G5" s="18">
        <f t="shared" ref="G5:G8" si="1">IF(F5&lt;6,1,0)</f>
        <v>0</v>
      </c>
      <c r="H5" s="18">
        <f t="shared" ref="H5:H13" si="2">IF(F5&lt;11,1,0)</f>
        <v>0</v>
      </c>
      <c r="I5" s="9">
        <f t="shared" ref="I5:I23" si="3">IF(F5&lt;21,1,0)</f>
        <v>0</v>
      </c>
      <c r="J5" s="9">
        <f t="shared" ref="J5:J33" si="4">IF(F5&lt;31,1,0)</f>
        <v>1</v>
      </c>
      <c r="L5" s="3">
        <v>19</v>
      </c>
      <c r="M5" s="3" t="s">
        <v>7</v>
      </c>
      <c r="N5" s="3">
        <v>0.52330801401263305</v>
      </c>
      <c r="O5" s="6">
        <v>2</v>
      </c>
      <c r="P5" s="6">
        <f t="shared" ref="P5:P68" si="5">VLOOKUP(M5,$C$4:$E$103,3,0)</f>
        <v>20</v>
      </c>
    </row>
    <row r="6" spans="1:16" x14ac:dyDescent="0.15">
      <c r="A6" s="3">
        <v>2</v>
      </c>
      <c r="B6" s="3">
        <v>16</v>
      </c>
      <c r="C6" s="3" t="s">
        <v>8</v>
      </c>
      <c r="D6" s="3">
        <v>86</v>
      </c>
      <c r="E6" s="6">
        <v>3</v>
      </c>
      <c r="F6" s="6">
        <f t="shared" si="0"/>
        <v>7</v>
      </c>
      <c r="G6" s="18">
        <f t="shared" si="1"/>
        <v>0</v>
      </c>
      <c r="H6" s="18">
        <f t="shared" si="2"/>
        <v>1</v>
      </c>
      <c r="I6" s="9">
        <f t="shared" si="3"/>
        <v>1</v>
      </c>
      <c r="J6" s="9">
        <f t="shared" si="4"/>
        <v>1</v>
      </c>
      <c r="L6" s="3">
        <v>37</v>
      </c>
      <c r="M6" s="3" t="s">
        <v>9</v>
      </c>
      <c r="N6" s="3">
        <v>0.49854019531058902</v>
      </c>
      <c r="O6" s="6">
        <v>3</v>
      </c>
      <c r="P6" s="6">
        <f t="shared" si="5"/>
        <v>38</v>
      </c>
    </row>
    <row r="7" spans="1:16" x14ac:dyDescent="0.15">
      <c r="A7" s="3">
        <v>3</v>
      </c>
      <c r="B7" s="3">
        <v>27</v>
      </c>
      <c r="C7" s="3" t="s">
        <v>10</v>
      </c>
      <c r="D7" s="3">
        <v>85</v>
      </c>
      <c r="E7" s="6">
        <v>4</v>
      </c>
      <c r="F7" s="6">
        <f t="shared" si="0"/>
        <v>21</v>
      </c>
      <c r="G7" s="18">
        <f t="shared" si="1"/>
        <v>0</v>
      </c>
      <c r="H7" s="18">
        <f t="shared" si="2"/>
        <v>0</v>
      </c>
      <c r="I7" s="9">
        <f t="shared" si="3"/>
        <v>0</v>
      </c>
      <c r="J7" s="9">
        <f t="shared" si="4"/>
        <v>1</v>
      </c>
      <c r="L7" s="3">
        <v>8</v>
      </c>
      <c r="M7" s="3" t="s">
        <v>11</v>
      </c>
      <c r="N7" s="3">
        <v>0.49287575435645298</v>
      </c>
      <c r="O7" s="6">
        <v>4</v>
      </c>
      <c r="P7" s="6">
        <f t="shared" si="5"/>
        <v>9</v>
      </c>
    </row>
    <row r="8" spans="1:16" s="7" customFormat="1" ht="17.25" thickBot="1" x14ac:dyDescent="0.2">
      <c r="A8" s="7">
        <v>4</v>
      </c>
      <c r="B8" s="7">
        <v>89</v>
      </c>
      <c r="C8" s="7" t="s">
        <v>12</v>
      </c>
      <c r="D8" s="7">
        <v>85</v>
      </c>
      <c r="E8" s="8">
        <v>5</v>
      </c>
      <c r="F8" s="8">
        <f t="shared" si="0"/>
        <v>37</v>
      </c>
      <c r="G8" s="11">
        <f t="shared" si="1"/>
        <v>0</v>
      </c>
      <c r="H8" s="11">
        <f t="shared" si="2"/>
        <v>0</v>
      </c>
      <c r="I8" s="7">
        <f t="shared" si="3"/>
        <v>0</v>
      </c>
      <c r="J8" s="7">
        <f t="shared" si="4"/>
        <v>0</v>
      </c>
      <c r="K8" s="21"/>
      <c r="L8" s="7">
        <v>94</v>
      </c>
      <c r="M8" s="7" t="s">
        <v>13</v>
      </c>
      <c r="N8" s="7">
        <v>0.469331010812507</v>
      </c>
      <c r="O8" s="8">
        <v>5</v>
      </c>
      <c r="P8" s="8">
        <f t="shared" si="5"/>
        <v>95</v>
      </c>
    </row>
    <row r="9" spans="1:16" s="9" customFormat="1" x14ac:dyDescent="0.15">
      <c r="A9" s="9">
        <v>5</v>
      </c>
      <c r="B9" s="9">
        <v>20</v>
      </c>
      <c r="C9" s="9" t="s">
        <v>14</v>
      </c>
      <c r="D9" s="9">
        <v>84</v>
      </c>
      <c r="E9" s="10">
        <v>6</v>
      </c>
      <c r="F9" s="10">
        <f t="shared" si="0"/>
        <v>57</v>
      </c>
      <c r="H9" s="18">
        <f t="shared" si="2"/>
        <v>0</v>
      </c>
      <c r="I9" s="18">
        <f t="shared" si="3"/>
        <v>0</v>
      </c>
      <c r="J9" s="9">
        <f t="shared" si="4"/>
        <v>0</v>
      </c>
      <c r="K9" s="20"/>
      <c r="L9" s="9">
        <v>31</v>
      </c>
      <c r="M9" s="9" t="s">
        <v>15</v>
      </c>
      <c r="N9" s="9">
        <v>0.46078374548168199</v>
      </c>
      <c r="O9" s="10">
        <v>6</v>
      </c>
      <c r="P9" s="10">
        <f t="shared" si="5"/>
        <v>32</v>
      </c>
    </row>
    <row r="10" spans="1:16" x14ac:dyDescent="0.15">
      <c r="A10" s="3">
        <v>6</v>
      </c>
      <c r="B10" s="3">
        <v>77</v>
      </c>
      <c r="C10" s="3" t="s">
        <v>16</v>
      </c>
      <c r="D10" s="3">
        <v>83</v>
      </c>
      <c r="E10" s="6">
        <v>7</v>
      </c>
      <c r="F10" s="6">
        <f t="shared" si="0"/>
        <v>12</v>
      </c>
      <c r="G10" s="9"/>
      <c r="H10" s="18">
        <f t="shared" si="2"/>
        <v>0</v>
      </c>
      <c r="I10" s="18">
        <f t="shared" si="3"/>
        <v>1</v>
      </c>
      <c r="J10" s="9">
        <f t="shared" si="4"/>
        <v>1</v>
      </c>
      <c r="L10" s="3">
        <v>2</v>
      </c>
      <c r="M10" s="3" t="s">
        <v>8</v>
      </c>
      <c r="N10" s="3">
        <v>0.45567530032312398</v>
      </c>
      <c r="O10" s="6">
        <v>7</v>
      </c>
      <c r="P10" s="6">
        <f t="shared" si="5"/>
        <v>3</v>
      </c>
    </row>
    <row r="11" spans="1:16" x14ac:dyDescent="0.15">
      <c r="A11" s="3">
        <v>7</v>
      </c>
      <c r="B11" s="3">
        <v>22</v>
      </c>
      <c r="C11" s="3" t="s">
        <v>17</v>
      </c>
      <c r="D11" s="3">
        <v>83</v>
      </c>
      <c r="E11" s="6">
        <v>8</v>
      </c>
      <c r="F11" s="6">
        <f t="shared" si="0"/>
        <v>19</v>
      </c>
      <c r="G11" s="9"/>
      <c r="H11" s="18">
        <f t="shared" si="2"/>
        <v>0</v>
      </c>
      <c r="I11" s="18">
        <f t="shared" si="3"/>
        <v>1</v>
      </c>
      <c r="J11" s="9">
        <f t="shared" si="4"/>
        <v>1</v>
      </c>
      <c r="L11" s="3">
        <v>84</v>
      </c>
      <c r="M11" s="3" t="s">
        <v>18</v>
      </c>
      <c r="N11" s="3">
        <v>0.45443028494870902</v>
      </c>
      <c r="O11" s="6">
        <v>8</v>
      </c>
      <c r="P11" s="6">
        <f t="shared" si="5"/>
        <v>85</v>
      </c>
    </row>
    <row r="12" spans="1:16" x14ac:dyDescent="0.15">
      <c r="A12" s="3">
        <v>8</v>
      </c>
      <c r="B12" s="3">
        <v>1</v>
      </c>
      <c r="C12" s="3" t="s">
        <v>11</v>
      </c>
      <c r="D12" s="3">
        <v>83</v>
      </c>
      <c r="E12" s="6">
        <v>9</v>
      </c>
      <c r="F12" s="6">
        <f t="shared" si="0"/>
        <v>4</v>
      </c>
      <c r="G12" s="9"/>
      <c r="H12" s="18">
        <f t="shared" si="2"/>
        <v>1</v>
      </c>
      <c r="I12" s="18">
        <f t="shared" si="3"/>
        <v>1</v>
      </c>
      <c r="J12" s="9">
        <f t="shared" si="4"/>
        <v>1</v>
      </c>
      <c r="L12" s="3">
        <v>28</v>
      </c>
      <c r="M12" s="3" t="s">
        <v>19</v>
      </c>
      <c r="N12" s="3">
        <v>0.44648767529629402</v>
      </c>
      <c r="O12" s="6">
        <v>9</v>
      </c>
      <c r="P12" s="6">
        <f t="shared" si="5"/>
        <v>29</v>
      </c>
    </row>
    <row r="13" spans="1:16" s="7" customFormat="1" ht="17.25" thickBot="1" x14ac:dyDescent="0.2">
      <c r="A13" s="7">
        <v>9</v>
      </c>
      <c r="B13" s="7">
        <v>6</v>
      </c>
      <c r="C13" s="7" t="s">
        <v>20</v>
      </c>
      <c r="D13" s="7">
        <v>82</v>
      </c>
      <c r="E13" s="8">
        <v>10</v>
      </c>
      <c r="F13" s="8">
        <f t="shared" si="0"/>
        <v>43</v>
      </c>
      <c r="H13" s="11">
        <f t="shared" si="2"/>
        <v>0</v>
      </c>
      <c r="I13" s="11">
        <f t="shared" si="3"/>
        <v>0</v>
      </c>
      <c r="J13" s="7">
        <f t="shared" si="4"/>
        <v>0</v>
      </c>
      <c r="K13" s="21"/>
      <c r="L13" s="7">
        <v>40</v>
      </c>
      <c r="M13" s="7" t="s">
        <v>21</v>
      </c>
      <c r="N13" s="7">
        <v>0.44173841444900203</v>
      </c>
      <c r="O13" s="8">
        <v>10</v>
      </c>
      <c r="P13" s="8">
        <f t="shared" si="5"/>
        <v>41</v>
      </c>
    </row>
    <row r="14" spans="1:16" s="9" customFormat="1" x14ac:dyDescent="0.15">
      <c r="A14" s="9">
        <v>10</v>
      </c>
      <c r="B14" s="9">
        <v>19</v>
      </c>
      <c r="C14" s="9" t="s">
        <v>22</v>
      </c>
      <c r="D14" s="9">
        <v>81</v>
      </c>
      <c r="E14" s="10">
        <v>11</v>
      </c>
      <c r="F14" s="10">
        <f t="shared" si="0"/>
        <v>87</v>
      </c>
      <c r="I14" s="18">
        <f t="shared" si="3"/>
        <v>0</v>
      </c>
      <c r="J14" s="18">
        <f t="shared" si="4"/>
        <v>0</v>
      </c>
      <c r="K14" s="20"/>
      <c r="L14" s="9">
        <v>14</v>
      </c>
      <c r="M14" s="9" t="s">
        <v>23</v>
      </c>
      <c r="N14" s="9">
        <v>0.43897817102462</v>
      </c>
      <c r="O14" s="10">
        <v>11</v>
      </c>
      <c r="P14" s="10">
        <f t="shared" si="5"/>
        <v>15</v>
      </c>
    </row>
    <row r="15" spans="1:16" x14ac:dyDescent="0.15">
      <c r="A15" s="3">
        <v>11</v>
      </c>
      <c r="B15" s="3">
        <v>95</v>
      </c>
      <c r="C15" s="3" t="s">
        <v>24</v>
      </c>
      <c r="D15" s="3">
        <v>80</v>
      </c>
      <c r="E15" s="6">
        <v>12</v>
      </c>
      <c r="F15" s="6">
        <f t="shared" si="0"/>
        <v>24</v>
      </c>
      <c r="G15" s="9"/>
      <c r="H15" s="9"/>
      <c r="I15" s="18">
        <f t="shared" si="3"/>
        <v>0</v>
      </c>
      <c r="J15" s="18">
        <f t="shared" si="4"/>
        <v>1</v>
      </c>
      <c r="L15" s="3">
        <v>6</v>
      </c>
      <c r="M15" s="3" t="s">
        <v>16</v>
      </c>
      <c r="N15" s="3">
        <v>0.43703404075732399</v>
      </c>
      <c r="O15" s="6">
        <v>12</v>
      </c>
      <c r="P15" s="6">
        <f t="shared" si="5"/>
        <v>7</v>
      </c>
    </row>
    <row r="16" spans="1:16" x14ac:dyDescent="0.15">
      <c r="A16" s="3">
        <v>12</v>
      </c>
      <c r="B16" s="3">
        <v>59</v>
      </c>
      <c r="C16" s="3" t="s">
        <v>25</v>
      </c>
      <c r="D16" s="3">
        <v>80</v>
      </c>
      <c r="E16" s="6">
        <v>13</v>
      </c>
      <c r="F16" s="6">
        <f t="shared" si="0"/>
        <v>42</v>
      </c>
      <c r="G16" s="9"/>
      <c r="H16" s="9"/>
      <c r="I16" s="18">
        <f t="shared" si="3"/>
        <v>0</v>
      </c>
      <c r="J16" s="18">
        <f t="shared" si="4"/>
        <v>0</v>
      </c>
      <c r="L16" s="3">
        <v>70</v>
      </c>
      <c r="M16" s="3" t="s">
        <v>26</v>
      </c>
      <c r="N16" s="3">
        <v>0.43450309161623402</v>
      </c>
      <c r="O16" s="6">
        <v>13</v>
      </c>
      <c r="P16" s="6">
        <f t="shared" si="5"/>
        <v>71</v>
      </c>
    </row>
    <row r="17" spans="1:16" x14ac:dyDescent="0.15">
      <c r="A17" s="3">
        <v>13</v>
      </c>
      <c r="B17" s="3">
        <v>52</v>
      </c>
      <c r="C17" s="3" t="s">
        <v>27</v>
      </c>
      <c r="D17" s="3">
        <v>80</v>
      </c>
      <c r="E17" s="6">
        <v>14</v>
      </c>
      <c r="F17" s="6">
        <f t="shared" si="0"/>
        <v>69</v>
      </c>
      <c r="G17" s="9"/>
      <c r="H17" s="9"/>
      <c r="I17" s="18">
        <f t="shared" si="3"/>
        <v>0</v>
      </c>
      <c r="J17" s="18">
        <f t="shared" si="4"/>
        <v>0</v>
      </c>
      <c r="L17" s="3">
        <v>72</v>
      </c>
      <c r="M17" s="3" t="s">
        <v>28</v>
      </c>
      <c r="N17" s="3">
        <v>0.43225173111065501</v>
      </c>
      <c r="O17" s="6">
        <v>14</v>
      </c>
      <c r="P17" s="6">
        <f t="shared" si="5"/>
        <v>73</v>
      </c>
    </row>
    <row r="18" spans="1:16" x14ac:dyDescent="0.15">
      <c r="A18" s="3">
        <v>14</v>
      </c>
      <c r="B18" s="3">
        <v>78</v>
      </c>
      <c r="C18" s="3" t="s">
        <v>23</v>
      </c>
      <c r="D18" s="3">
        <v>80</v>
      </c>
      <c r="E18" s="6">
        <v>15</v>
      </c>
      <c r="F18" s="6">
        <f t="shared" si="0"/>
        <v>11</v>
      </c>
      <c r="G18" s="9"/>
      <c r="H18" s="9"/>
      <c r="I18" s="18">
        <f t="shared" si="3"/>
        <v>1</v>
      </c>
      <c r="J18" s="18">
        <f t="shared" si="4"/>
        <v>1</v>
      </c>
      <c r="L18" s="3">
        <v>44</v>
      </c>
      <c r="M18" s="3" t="s">
        <v>29</v>
      </c>
      <c r="N18" s="3">
        <v>0.42980836018991198</v>
      </c>
      <c r="O18" s="6">
        <v>15</v>
      </c>
      <c r="P18" s="6">
        <f t="shared" si="5"/>
        <v>45</v>
      </c>
    </row>
    <row r="19" spans="1:16" x14ac:dyDescent="0.15">
      <c r="A19" s="3">
        <v>15</v>
      </c>
      <c r="B19" s="3">
        <v>4</v>
      </c>
      <c r="C19" s="3" t="s">
        <v>30</v>
      </c>
      <c r="D19" s="3">
        <v>80</v>
      </c>
      <c r="E19" s="6">
        <v>16</v>
      </c>
      <c r="F19" s="6">
        <f t="shared" si="0"/>
        <v>17</v>
      </c>
      <c r="G19" s="9"/>
      <c r="H19" s="9"/>
      <c r="I19" s="18">
        <f t="shared" si="3"/>
        <v>1</v>
      </c>
      <c r="J19" s="18">
        <f t="shared" si="4"/>
        <v>1</v>
      </c>
      <c r="L19" s="3">
        <v>86</v>
      </c>
      <c r="M19" s="3" t="s">
        <v>31</v>
      </c>
      <c r="N19" s="3">
        <v>0.42884515301595399</v>
      </c>
      <c r="O19" s="6">
        <v>16</v>
      </c>
      <c r="P19" s="6">
        <f t="shared" si="5"/>
        <v>87</v>
      </c>
    </row>
    <row r="20" spans="1:16" x14ac:dyDescent="0.15">
      <c r="A20" s="3">
        <v>16</v>
      </c>
      <c r="B20" s="3">
        <v>49</v>
      </c>
      <c r="C20" s="3" t="s">
        <v>32</v>
      </c>
      <c r="D20" s="3">
        <v>80</v>
      </c>
      <c r="E20" s="6">
        <v>17</v>
      </c>
      <c r="F20" s="6">
        <f t="shared" si="0"/>
        <v>30</v>
      </c>
      <c r="G20" s="9"/>
      <c r="H20" s="9"/>
      <c r="I20" s="18">
        <f t="shared" si="3"/>
        <v>0</v>
      </c>
      <c r="J20" s="18">
        <f t="shared" si="4"/>
        <v>1</v>
      </c>
      <c r="L20" s="3">
        <v>15</v>
      </c>
      <c r="M20" s="3" t="s">
        <v>30</v>
      </c>
      <c r="N20" s="3">
        <v>0.42847583629966901</v>
      </c>
      <c r="O20" s="6">
        <v>17</v>
      </c>
      <c r="P20" s="6">
        <f t="shared" si="5"/>
        <v>16</v>
      </c>
    </row>
    <row r="21" spans="1:16" x14ac:dyDescent="0.15">
      <c r="A21" s="3">
        <v>17</v>
      </c>
      <c r="B21" s="3">
        <v>76</v>
      </c>
      <c r="C21" s="3" t="s">
        <v>33</v>
      </c>
      <c r="D21" s="3">
        <v>79</v>
      </c>
      <c r="E21" s="6">
        <v>18</v>
      </c>
      <c r="F21" s="6">
        <f t="shared" si="0"/>
        <v>95</v>
      </c>
      <c r="G21" s="9"/>
      <c r="H21" s="9"/>
      <c r="I21" s="18">
        <f t="shared" si="3"/>
        <v>0</v>
      </c>
      <c r="J21" s="18">
        <f t="shared" si="4"/>
        <v>0</v>
      </c>
      <c r="L21" s="3">
        <v>62</v>
      </c>
      <c r="M21" s="3" t="s">
        <v>34</v>
      </c>
      <c r="N21" s="3">
        <v>0.42309530402194001</v>
      </c>
      <c r="O21" s="6">
        <v>18</v>
      </c>
      <c r="P21" s="6">
        <f t="shared" si="5"/>
        <v>63</v>
      </c>
    </row>
    <row r="22" spans="1:16" x14ac:dyDescent="0.15">
      <c r="A22" s="3">
        <v>18</v>
      </c>
      <c r="B22" s="3">
        <v>87</v>
      </c>
      <c r="C22" s="3" t="s">
        <v>35</v>
      </c>
      <c r="D22" s="3">
        <v>77</v>
      </c>
      <c r="E22" s="6">
        <v>19</v>
      </c>
      <c r="F22" s="6">
        <f t="shared" si="0"/>
        <v>56</v>
      </c>
      <c r="G22" s="9"/>
      <c r="H22" s="9"/>
      <c r="I22" s="18">
        <f t="shared" si="3"/>
        <v>0</v>
      </c>
      <c r="J22" s="18">
        <f t="shared" si="4"/>
        <v>0</v>
      </c>
      <c r="L22" s="3">
        <v>7</v>
      </c>
      <c r="M22" s="3" t="s">
        <v>17</v>
      </c>
      <c r="N22" s="3">
        <v>0.41741822826600899</v>
      </c>
      <c r="O22" s="6">
        <v>19</v>
      </c>
      <c r="P22" s="6">
        <f t="shared" si="5"/>
        <v>8</v>
      </c>
    </row>
    <row r="23" spans="1:16" s="7" customFormat="1" ht="17.25" thickBot="1" x14ac:dyDescent="0.2">
      <c r="A23" s="7">
        <v>19</v>
      </c>
      <c r="B23" s="7">
        <v>3</v>
      </c>
      <c r="C23" s="7" t="s">
        <v>7</v>
      </c>
      <c r="D23" s="7">
        <v>77</v>
      </c>
      <c r="E23" s="8">
        <v>20</v>
      </c>
      <c r="F23" s="8">
        <f t="shared" si="0"/>
        <v>2</v>
      </c>
      <c r="I23" s="11">
        <f t="shared" si="3"/>
        <v>1</v>
      </c>
      <c r="J23" s="11">
        <f t="shared" si="4"/>
        <v>1</v>
      </c>
      <c r="K23" s="21"/>
      <c r="L23" s="7">
        <v>89</v>
      </c>
      <c r="M23" s="7" t="s">
        <v>36</v>
      </c>
      <c r="N23" s="7">
        <v>0.41110651185333802</v>
      </c>
      <c r="O23" s="8">
        <v>20</v>
      </c>
      <c r="P23" s="8">
        <f t="shared" si="5"/>
        <v>90</v>
      </c>
    </row>
    <row r="24" spans="1:16" s="9" customFormat="1" x14ac:dyDescent="0.15">
      <c r="A24" s="9">
        <v>20</v>
      </c>
      <c r="B24" s="9">
        <v>80</v>
      </c>
      <c r="C24" s="9" t="s">
        <v>37</v>
      </c>
      <c r="D24" s="9">
        <v>76</v>
      </c>
      <c r="E24" s="10">
        <v>21</v>
      </c>
      <c r="F24" s="10">
        <f t="shared" si="0"/>
        <v>84</v>
      </c>
      <c r="J24" s="18">
        <f t="shared" si="4"/>
        <v>0</v>
      </c>
      <c r="K24" s="20"/>
      <c r="L24" s="9">
        <v>3</v>
      </c>
      <c r="M24" s="9" t="s">
        <v>10</v>
      </c>
      <c r="N24" s="9">
        <v>0.41070828231603501</v>
      </c>
      <c r="O24" s="10">
        <v>21</v>
      </c>
      <c r="P24" s="10">
        <f t="shared" si="5"/>
        <v>4</v>
      </c>
    </row>
    <row r="25" spans="1:16" x14ac:dyDescent="0.15">
      <c r="A25" s="3">
        <v>21</v>
      </c>
      <c r="B25" s="3">
        <v>73</v>
      </c>
      <c r="C25" s="3" t="s">
        <v>38</v>
      </c>
      <c r="D25" s="3">
        <v>76</v>
      </c>
      <c r="E25" s="6">
        <v>22</v>
      </c>
      <c r="F25" s="6">
        <f t="shared" si="0"/>
        <v>50</v>
      </c>
      <c r="G25" s="9"/>
      <c r="H25" s="9"/>
      <c r="I25" s="9"/>
      <c r="J25" s="18">
        <f t="shared" si="4"/>
        <v>0</v>
      </c>
      <c r="L25" s="3">
        <v>57</v>
      </c>
      <c r="M25" s="3" t="s">
        <v>39</v>
      </c>
      <c r="N25" s="3">
        <v>0.40271164887510802</v>
      </c>
      <c r="O25" s="6">
        <v>22</v>
      </c>
      <c r="P25" s="6">
        <f t="shared" si="5"/>
        <v>58</v>
      </c>
    </row>
    <row r="26" spans="1:16" x14ac:dyDescent="0.15">
      <c r="A26" s="3">
        <v>22</v>
      </c>
      <c r="B26" s="3">
        <v>84</v>
      </c>
      <c r="C26" s="3" t="s">
        <v>40</v>
      </c>
      <c r="D26" s="3">
        <v>76</v>
      </c>
      <c r="E26" s="6">
        <v>23</v>
      </c>
      <c r="F26" s="6">
        <f t="shared" si="0"/>
        <v>48</v>
      </c>
      <c r="G26" s="9"/>
      <c r="H26" s="9"/>
      <c r="I26" s="9"/>
      <c r="J26" s="18">
        <f t="shared" si="4"/>
        <v>0</v>
      </c>
      <c r="L26" s="3">
        <v>0</v>
      </c>
      <c r="M26" s="3" t="s">
        <v>4</v>
      </c>
      <c r="N26" s="3">
        <v>0.400000244662919</v>
      </c>
      <c r="O26" s="6">
        <v>23</v>
      </c>
      <c r="P26" s="6">
        <f t="shared" si="5"/>
        <v>1</v>
      </c>
    </row>
    <row r="27" spans="1:16" x14ac:dyDescent="0.15">
      <c r="A27" s="3">
        <v>23</v>
      </c>
      <c r="B27" s="3">
        <v>23</v>
      </c>
      <c r="C27" s="3" t="s">
        <v>41</v>
      </c>
      <c r="D27" s="3">
        <v>76</v>
      </c>
      <c r="E27" s="6">
        <v>24</v>
      </c>
      <c r="F27" s="6">
        <f t="shared" si="0"/>
        <v>40</v>
      </c>
      <c r="G27" s="9"/>
      <c r="H27" s="9"/>
      <c r="I27" s="9"/>
      <c r="J27" s="18">
        <f t="shared" si="4"/>
        <v>0</v>
      </c>
      <c r="L27" s="3">
        <v>11</v>
      </c>
      <c r="M27" s="3" t="s">
        <v>24</v>
      </c>
      <c r="N27" s="3">
        <v>0.39756459191896099</v>
      </c>
      <c r="O27" s="6">
        <v>24</v>
      </c>
      <c r="P27" s="6">
        <f t="shared" si="5"/>
        <v>12</v>
      </c>
    </row>
    <row r="28" spans="1:16" x14ac:dyDescent="0.15">
      <c r="A28" s="3">
        <v>24</v>
      </c>
      <c r="B28" s="3">
        <v>85</v>
      </c>
      <c r="C28" s="3" t="s">
        <v>42</v>
      </c>
      <c r="D28" s="3">
        <v>75</v>
      </c>
      <c r="E28" s="6">
        <v>25</v>
      </c>
      <c r="F28" s="6">
        <f t="shared" si="0"/>
        <v>75</v>
      </c>
      <c r="G28" s="9"/>
      <c r="H28" s="9"/>
      <c r="I28" s="9"/>
      <c r="J28" s="18">
        <f t="shared" si="4"/>
        <v>0</v>
      </c>
      <c r="L28" s="3">
        <v>58</v>
      </c>
      <c r="M28" s="3" t="s">
        <v>43</v>
      </c>
      <c r="N28" s="3">
        <v>0.39489218701752199</v>
      </c>
      <c r="O28" s="6">
        <v>25</v>
      </c>
      <c r="P28" s="6">
        <f t="shared" si="5"/>
        <v>59</v>
      </c>
    </row>
    <row r="29" spans="1:16" x14ac:dyDescent="0.15">
      <c r="A29" s="3">
        <v>25</v>
      </c>
      <c r="B29" s="3">
        <v>74</v>
      </c>
      <c r="C29" s="3" t="s">
        <v>44</v>
      </c>
      <c r="D29" s="3">
        <v>75</v>
      </c>
      <c r="E29" s="6">
        <v>26</v>
      </c>
      <c r="F29" s="6">
        <f t="shared" si="0"/>
        <v>65</v>
      </c>
      <c r="G29" s="9"/>
      <c r="H29" s="9"/>
      <c r="I29" s="9"/>
      <c r="J29" s="18">
        <f t="shared" si="4"/>
        <v>0</v>
      </c>
      <c r="L29" s="3">
        <v>53</v>
      </c>
      <c r="M29" s="3" t="s">
        <v>45</v>
      </c>
      <c r="N29" s="3">
        <v>0.39485667812078701</v>
      </c>
      <c r="O29" s="6">
        <v>26</v>
      </c>
      <c r="P29" s="6">
        <f t="shared" si="5"/>
        <v>54</v>
      </c>
    </row>
    <row r="30" spans="1:16" x14ac:dyDescent="0.15">
      <c r="A30" s="3">
        <v>26</v>
      </c>
      <c r="B30" s="3">
        <v>53</v>
      </c>
      <c r="C30" s="3" t="s">
        <v>5</v>
      </c>
      <c r="D30" s="3">
        <v>75</v>
      </c>
      <c r="E30" s="6">
        <v>27</v>
      </c>
      <c r="F30" s="6">
        <f t="shared" si="0"/>
        <v>1</v>
      </c>
      <c r="G30" s="9"/>
      <c r="H30" s="9"/>
      <c r="I30" s="9"/>
      <c r="J30" s="18">
        <f t="shared" si="4"/>
        <v>1</v>
      </c>
      <c r="L30" s="3">
        <v>55</v>
      </c>
      <c r="M30" s="3" t="s">
        <v>46</v>
      </c>
      <c r="N30" s="3">
        <v>0.39422608010314802</v>
      </c>
      <c r="O30" s="6">
        <v>27</v>
      </c>
      <c r="P30" s="6">
        <f t="shared" si="5"/>
        <v>56</v>
      </c>
    </row>
    <row r="31" spans="1:16" x14ac:dyDescent="0.15">
      <c r="A31" s="3">
        <v>27</v>
      </c>
      <c r="B31" s="3">
        <v>93</v>
      </c>
      <c r="C31" s="3" t="s">
        <v>47</v>
      </c>
      <c r="D31" s="3">
        <v>74</v>
      </c>
      <c r="E31" s="6">
        <v>28</v>
      </c>
      <c r="F31" s="6">
        <f t="shared" si="0"/>
        <v>74</v>
      </c>
      <c r="G31" s="9"/>
      <c r="H31" s="9"/>
      <c r="I31" s="9"/>
      <c r="J31" s="18">
        <f t="shared" si="4"/>
        <v>0</v>
      </c>
      <c r="L31" s="3">
        <v>1</v>
      </c>
      <c r="M31" s="3" t="s">
        <v>6</v>
      </c>
      <c r="N31" s="3">
        <v>0.39047887661869202</v>
      </c>
      <c r="O31" s="6">
        <v>28</v>
      </c>
      <c r="P31" s="6">
        <f t="shared" si="5"/>
        <v>2</v>
      </c>
    </row>
    <row r="32" spans="1:16" x14ac:dyDescent="0.15">
      <c r="A32" s="3">
        <v>28</v>
      </c>
      <c r="B32" s="3">
        <v>12</v>
      </c>
      <c r="C32" s="3" t="s">
        <v>19</v>
      </c>
      <c r="D32" s="3">
        <v>73</v>
      </c>
      <c r="E32" s="6">
        <v>29</v>
      </c>
      <c r="F32" s="6">
        <f t="shared" si="0"/>
        <v>9</v>
      </c>
      <c r="G32" s="9"/>
      <c r="H32" s="9"/>
      <c r="I32" s="9"/>
      <c r="J32" s="18">
        <f t="shared" si="4"/>
        <v>1</v>
      </c>
      <c r="L32" s="3">
        <v>80</v>
      </c>
      <c r="M32" s="3" t="s">
        <v>48</v>
      </c>
      <c r="N32" s="3">
        <v>0.38932362538886001</v>
      </c>
      <c r="O32" s="6">
        <v>29</v>
      </c>
      <c r="P32" s="6">
        <f t="shared" si="5"/>
        <v>81</v>
      </c>
    </row>
    <row r="33" spans="1:16" s="7" customFormat="1" ht="17.25" thickBot="1" x14ac:dyDescent="0.2">
      <c r="A33" s="7">
        <v>29</v>
      </c>
      <c r="B33" s="7">
        <v>5</v>
      </c>
      <c r="C33" s="7" t="s">
        <v>49</v>
      </c>
      <c r="D33" s="7">
        <v>72</v>
      </c>
      <c r="E33" s="8">
        <v>30</v>
      </c>
      <c r="F33" s="8">
        <f t="shared" si="0"/>
        <v>82</v>
      </c>
      <c r="J33" s="11">
        <f t="shared" si="4"/>
        <v>0</v>
      </c>
      <c r="K33" s="21"/>
      <c r="L33" s="7">
        <v>16</v>
      </c>
      <c r="M33" s="7" t="s">
        <v>32</v>
      </c>
      <c r="N33" s="7">
        <v>0.384082066182866</v>
      </c>
      <c r="O33" s="8">
        <v>30</v>
      </c>
      <c r="P33" s="8">
        <f t="shared" si="5"/>
        <v>17</v>
      </c>
    </row>
    <row r="34" spans="1:16" s="9" customFormat="1" x14ac:dyDescent="0.15">
      <c r="A34" s="9">
        <v>30</v>
      </c>
      <c r="B34" s="9">
        <v>11</v>
      </c>
      <c r="C34" s="9" t="s">
        <v>50</v>
      </c>
      <c r="D34" s="9">
        <v>72</v>
      </c>
      <c r="E34" s="10">
        <v>31</v>
      </c>
      <c r="F34" s="10">
        <f t="shared" si="0"/>
        <v>73</v>
      </c>
      <c r="K34" s="20"/>
      <c r="L34" s="9">
        <v>96</v>
      </c>
      <c r="M34" s="9" t="s">
        <v>51</v>
      </c>
      <c r="N34" s="9">
        <v>0.38362445411766199</v>
      </c>
      <c r="O34" s="10">
        <v>31</v>
      </c>
      <c r="P34" s="10">
        <f t="shared" si="5"/>
        <v>97</v>
      </c>
    </row>
    <row r="35" spans="1:16" x14ac:dyDescent="0.15">
      <c r="A35" s="3">
        <v>31</v>
      </c>
      <c r="B35" s="3">
        <v>40</v>
      </c>
      <c r="C35" s="3" t="s">
        <v>15</v>
      </c>
      <c r="D35" s="3">
        <v>71</v>
      </c>
      <c r="E35" s="6">
        <v>32</v>
      </c>
      <c r="F35" s="6">
        <f t="shared" si="0"/>
        <v>6</v>
      </c>
      <c r="L35" s="3">
        <v>52</v>
      </c>
      <c r="M35" s="3" t="s">
        <v>52</v>
      </c>
      <c r="N35" s="3">
        <v>0.383284882957039</v>
      </c>
      <c r="O35" s="6">
        <v>32</v>
      </c>
      <c r="P35" s="6">
        <f t="shared" si="5"/>
        <v>53</v>
      </c>
    </row>
    <row r="36" spans="1:16" x14ac:dyDescent="0.15">
      <c r="A36" s="3">
        <v>32</v>
      </c>
      <c r="B36" s="3">
        <v>32</v>
      </c>
      <c r="C36" s="3" t="s">
        <v>53</v>
      </c>
      <c r="D36" s="3">
        <v>71</v>
      </c>
      <c r="E36" s="6">
        <v>33</v>
      </c>
      <c r="F36" s="6">
        <f t="shared" si="0"/>
        <v>34</v>
      </c>
      <c r="L36" s="3">
        <v>41</v>
      </c>
      <c r="M36" s="3" t="s">
        <v>54</v>
      </c>
      <c r="N36" s="3">
        <v>0.38240392551276198</v>
      </c>
      <c r="O36" s="6">
        <v>33</v>
      </c>
      <c r="P36" s="6">
        <f t="shared" si="5"/>
        <v>42</v>
      </c>
    </row>
    <row r="37" spans="1:16" x14ac:dyDescent="0.15">
      <c r="A37" s="3">
        <v>33</v>
      </c>
      <c r="B37" s="3">
        <v>33</v>
      </c>
      <c r="C37" s="3" t="s">
        <v>55</v>
      </c>
      <c r="D37" s="3">
        <v>71</v>
      </c>
      <c r="E37" s="6">
        <v>34</v>
      </c>
      <c r="F37" s="6">
        <f t="shared" si="0"/>
        <v>53</v>
      </c>
      <c r="L37" s="3">
        <v>32</v>
      </c>
      <c r="M37" s="3" t="s">
        <v>53</v>
      </c>
      <c r="N37" s="3">
        <v>0.38210845188159498</v>
      </c>
      <c r="O37" s="6">
        <v>34</v>
      </c>
      <c r="P37" s="6">
        <f t="shared" si="5"/>
        <v>33</v>
      </c>
    </row>
    <row r="38" spans="1:16" x14ac:dyDescent="0.15">
      <c r="A38" s="3">
        <v>34</v>
      </c>
      <c r="B38" s="3">
        <v>67</v>
      </c>
      <c r="C38" s="3" t="s">
        <v>56</v>
      </c>
      <c r="D38" s="3">
        <v>70</v>
      </c>
      <c r="E38" s="6">
        <v>35</v>
      </c>
      <c r="F38" s="6">
        <f t="shared" si="0"/>
        <v>46</v>
      </c>
      <c r="L38" s="3">
        <v>90</v>
      </c>
      <c r="M38" s="3" t="s">
        <v>57</v>
      </c>
      <c r="N38" s="3">
        <v>0.38105449898845201</v>
      </c>
      <c r="O38" s="6">
        <v>35</v>
      </c>
      <c r="P38" s="6">
        <f t="shared" si="5"/>
        <v>91</v>
      </c>
    </row>
    <row r="39" spans="1:16" x14ac:dyDescent="0.15">
      <c r="A39" s="3">
        <v>35</v>
      </c>
      <c r="B39" s="3">
        <v>81</v>
      </c>
      <c r="C39" s="3" t="s">
        <v>58</v>
      </c>
      <c r="D39" s="3">
        <v>70</v>
      </c>
      <c r="E39" s="6">
        <v>36</v>
      </c>
      <c r="F39" s="6">
        <f t="shared" si="0"/>
        <v>62</v>
      </c>
      <c r="L39" s="3">
        <v>49</v>
      </c>
      <c r="M39" s="3" t="s">
        <v>59</v>
      </c>
      <c r="N39" s="3">
        <v>0.36694874121765297</v>
      </c>
      <c r="O39" s="6">
        <v>36</v>
      </c>
      <c r="P39" s="6">
        <f t="shared" si="5"/>
        <v>50</v>
      </c>
    </row>
    <row r="40" spans="1:16" x14ac:dyDescent="0.15">
      <c r="A40" s="3">
        <v>36</v>
      </c>
      <c r="B40" s="3">
        <v>79</v>
      </c>
      <c r="C40" s="3" t="s">
        <v>60</v>
      </c>
      <c r="D40" s="3">
        <v>70</v>
      </c>
      <c r="E40" s="6">
        <v>37</v>
      </c>
      <c r="F40" s="6">
        <f t="shared" si="0"/>
        <v>47</v>
      </c>
      <c r="L40" s="3">
        <v>4</v>
      </c>
      <c r="M40" s="3" t="s">
        <v>12</v>
      </c>
      <c r="N40" s="3">
        <v>0.36668920629443602</v>
      </c>
      <c r="O40" s="6">
        <v>37</v>
      </c>
      <c r="P40" s="6">
        <f t="shared" si="5"/>
        <v>5</v>
      </c>
    </row>
    <row r="41" spans="1:16" x14ac:dyDescent="0.15">
      <c r="A41" s="3">
        <v>37</v>
      </c>
      <c r="B41" s="3">
        <v>82</v>
      </c>
      <c r="C41" s="3" t="s">
        <v>9</v>
      </c>
      <c r="D41" s="3">
        <v>70</v>
      </c>
      <c r="E41" s="6">
        <v>38</v>
      </c>
      <c r="F41" s="6">
        <f t="shared" si="0"/>
        <v>3</v>
      </c>
      <c r="L41" s="3">
        <v>60</v>
      </c>
      <c r="M41" s="3" t="s">
        <v>61</v>
      </c>
      <c r="N41" s="3">
        <v>0.362498187811504</v>
      </c>
      <c r="O41" s="6">
        <v>38</v>
      </c>
      <c r="P41" s="6">
        <f t="shared" si="5"/>
        <v>61</v>
      </c>
    </row>
    <row r="42" spans="1:16" x14ac:dyDescent="0.15">
      <c r="A42" s="3">
        <v>38</v>
      </c>
      <c r="B42" s="3">
        <v>90</v>
      </c>
      <c r="C42" s="3" t="s">
        <v>62</v>
      </c>
      <c r="D42" s="3">
        <v>70</v>
      </c>
      <c r="E42" s="6">
        <v>39</v>
      </c>
      <c r="F42" s="6">
        <f t="shared" si="0"/>
        <v>61</v>
      </c>
      <c r="L42" s="3">
        <v>73</v>
      </c>
      <c r="M42" s="3" t="s">
        <v>63</v>
      </c>
      <c r="N42" s="3">
        <v>0.36135371405327199</v>
      </c>
      <c r="O42" s="6">
        <v>39</v>
      </c>
      <c r="P42" s="6">
        <f t="shared" si="5"/>
        <v>74</v>
      </c>
    </row>
    <row r="43" spans="1:16" x14ac:dyDescent="0.15">
      <c r="A43" s="3">
        <v>39</v>
      </c>
      <c r="B43" s="3">
        <v>94</v>
      </c>
      <c r="C43" s="3" t="s">
        <v>64</v>
      </c>
      <c r="D43" s="3">
        <v>68</v>
      </c>
      <c r="E43" s="6">
        <v>40</v>
      </c>
      <c r="F43" s="6">
        <f t="shared" si="0"/>
        <v>79</v>
      </c>
      <c r="L43" s="3">
        <v>23</v>
      </c>
      <c r="M43" s="3" t="s">
        <v>41</v>
      </c>
      <c r="N43" s="3">
        <v>0.35341200113937099</v>
      </c>
      <c r="O43" s="6">
        <v>40</v>
      </c>
      <c r="P43" s="6">
        <f t="shared" si="5"/>
        <v>24</v>
      </c>
    </row>
    <row r="44" spans="1:16" x14ac:dyDescent="0.15">
      <c r="A44" s="3">
        <v>40</v>
      </c>
      <c r="B44" s="3">
        <v>91</v>
      </c>
      <c r="C44" s="3" t="s">
        <v>21</v>
      </c>
      <c r="D44" s="3">
        <v>68</v>
      </c>
      <c r="E44" s="6">
        <v>41</v>
      </c>
      <c r="F44" s="6">
        <f t="shared" si="0"/>
        <v>10</v>
      </c>
      <c r="L44" s="3">
        <v>75</v>
      </c>
      <c r="M44" s="3" t="s">
        <v>65</v>
      </c>
      <c r="N44" s="3">
        <v>0.34961201125635499</v>
      </c>
      <c r="O44" s="6">
        <v>41</v>
      </c>
      <c r="P44" s="6">
        <f t="shared" si="5"/>
        <v>76</v>
      </c>
    </row>
    <row r="45" spans="1:16" x14ac:dyDescent="0.15">
      <c r="A45" s="3">
        <v>41</v>
      </c>
      <c r="B45" s="3">
        <v>75</v>
      </c>
      <c r="C45" s="3" t="s">
        <v>54</v>
      </c>
      <c r="D45" s="3">
        <v>66</v>
      </c>
      <c r="E45" s="6">
        <v>42</v>
      </c>
      <c r="F45" s="6">
        <f t="shared" si="0"/>
        <v>33</v>
      </c>
      <c r="L45" s="3">
        <v>12</v>
      </c>
      <c r="M45" s="3" t="s">
        <v>25</v>
      </c>
      <c r="N45" s="3">
        <v>0.327864063015742</v>
      </c>
      <c r="O45" s="6">
        <v>42</v>
      </c>
      <c r="P45" s="6">
        <f t="shared" si="5"/>
        <v>13</v>
      </c>
    </row>
    <row r="46" spans="1:16" x14ac:dyDescent="0.15">
      <c r="A46" s="3">
        <v>42</v>
      </c>
      <c r="B46" s="3">
        <v>41</v>
      </c>
      <c r="C46" s="3" t="s">
        <v>66</v>
      </c>
      <c r="D46" s="3">
        <v>66</v>
      </c>
      <c r="E46" s="6">
        <v>43</v>
      </c>
      <c r="F46" s="6">
        <f t="shared" si="0"/>
        <v>52</v>
      </c>
      <c r="L46" s="3">
        <v>9</v>
      </c>
      <c r="M46" s="3" t="s">
        <v>20</v>
      </c>
      <c r="N46" s="3">
        <v>0.32780649464280798</v>
      </c>
      <c r="O46" s="6">
        <v>43</v>
      </c>
      <c r="P46" s="6">
        <f t="shared" si="5"/>
        <v>10</v>
      </c>
    </row>
    <row r="47" spans="1:16" x14ac:dyDescent="0.15">
      <c r="A47" s="3">
        <v>43</v>
      </c>
      <c r="B47" s="3">
        <v>92</v>
      </c>
      <c r="C47" s="3" t="s">
        <v>67</v>
      </c>
      <c r="D47" s="3">
        <v>66</v>
      </c>
      <c r="E47" s="6">
        <v>44</v>
      </c>
      <c r="F47" s="6">
        <f t="shared" si="0"/>
        <v>55</v>
      </c>
      <c r="L47" s="3">
        <v>76</v>
      </c>
      <c r="M47" s="3" t="s">
        <v>68</v>
      </c>
      <c r="N47" s="3">
        <v>0.32679383489922298</v>
      </c>
      <c r="O47" s="6">
        <v>44</v>
      </c>
      <c r="P47" s="6">
        <f t="shared" si="5"/>
        <v>77</v>
      </c>
    </row>
    <row r="48" spans="1:16" x14ac:dyDescent="0.15">
      <c r="A48" s="3">
        <v>44</v>
      </c>
      <c r="B48" s="3">
        <v>61</v>
      </c>
      <c r="C48" s="3" t="s">
        <v>29</v>
      </c>
      <c r="D48" s="3">
        <v>65</v>
      </c>
      <c r="E48" s="6">
        <v>45</v>
      </c>
      <c r="F48" s="6">
        <f t="shared" si="0"/>
        <v>15</v>
      </c>
      <c r="L48" s="3">
        <v>54</v>
      </c>
      <c r="M48" s="3" t="s">
        <v>69</v>
      </c>
      <c r="N48" s="3">
        <v>0.32675097064165098</v>
      </c>
      <c r="O48" s="6">
        <v>45</v>
      </c>
      <c r="P48" s="6">
        <f t="shared" si="5"/>
        <v>55</v>
      </c>
    </row>
    <row r="49" spans="1:16" x14ac:dyDescent="0.15">
      <c r="A49" s="3">
        <v>45</v>
      </c>
      <c r="B49" s="3">
        <v>86</v>
      </c>
      <c r="C49" s="3" t="s">
        <v>70</v>
      </c>
      <c r="D49" s="3">
        <v>65</v>
      </c>
      <c r="E49" s="6">
        <v>46</v>
      </c>
      <c r="F49" s="6">
        <f t="shared" si="0"/>
        <v>90</v>
      </c>
      <c r="L49" s="3">
        <v>34</v>
      </c>
      <c r="M49" s="3" t="s">
        <v>56</v>
      </c>
      <c r="N49" s="3">
        <v>0.32211087843833403</v>
      </c>
      <c r="O49" s="6">
        <v>46</v>
      </c>
      <c r="P49" s="6">
        <f t="shared" si="5"/>
        <v>35</v>
      </c>
    </row>
    <row r="50" spans="1:16" x14ac:dyDescent="0.15">
      <c r="A50" s="3">
        <v>46</v>
      </c>
      <c r="B50" s="3">
        <v>98</v>
      </c>
      <c r="C50" s="3" t="s">
        <v>71</v>
      </c>
      <c r="D50" s="3">
        <v>63</v>
      </c>
      <c r="E50" s="6">
        <v>47</v>
      </c>
      <c r="F50" s="6">
        <f t="shared" si="0"/>
        <v>97</v>
      </c>
      <c r="L50" s="3">
        <v>36</v>
      </c>
      <c r="M50" s="3" t="s">
        <v>60</v>
      </c>
      <c r="N50" s="3">
        <v>0.31497260202294203</v>
      </c>
      <c r="O50" s="6">
        <v>47</v>
      </c>
      <c r="P50" s="6">
        <f t="shared" si="5"/>
        <v>37</v>
      </c>
    </row>
    <row r="51" spans="1:16" x14ac:dyDescent="0.15">
      <c r="A51" s="3">
        <v>47</v>
      </c>
      <c r="B51" s="3">
        <v>96</v>
      </c>
      <c r="C51" s="3" t="s">
        <v>72</v>
      </c>
      <c r="D51" s="3">
        <v>62</v>
      </c>
      <c r="E51" s="6">
        <v>48</v>
      </c>
      <c r="F51" s="6">
        <f t="shared" si="0"/>
        <v>80</v>
      </c>
      <c r="L51" s="3">
        <v>22</v>
      </c>
      <c r="M51" s="3" t="s">
        <v>40</v>
      </c>
      <c r="N51" s="3">
        <v>0.31416107737027199</v>
      </c>
      <c r="O51" s="6">
        <v>48</v>
      </c>
      <c r="P51" s="6">
        <f t="shared" si="5"/>
        <v>23</v>
      </c>
    </row>
    <row r="52" spans="1:16" x14ac:dyDescent="0.15">
      <c r="A52" s="3">
        <v>48</v>
      </c>
      <c r="B52" s="3">
        <v>88</v>
      </c>
      <c r="C52" s="3" t="s">
        <v>73</v>
      </c>
      <c r="D52" s="3">
        <v>61</v>
      </c>
      <c r="E52" s="6">
        <v>49</v>
      </c>
      <c r="F52" s="6">
        <f t="shared" si="0"/>
        <v>63</v>
      </c>
      <c r="L52" s="3">
        <v>68</v>
      </c>
      <c r="M52" s="3" t="s">
        <v>74</v>
      </c>
      <c r="N52" s="3">
        <v>0.309012925313496</v>
      </c>
      <c r="O52" s="6">
        <v>49</v>
      </c>
      <c r="P52" s="6">
        <f t="shared" si="5"/>
        <v>69</v>
      </c>
    </row>
    <row r="53" spans="1:16" x14ac:dyDescent="0.15">
      <c r="A53" s="3">
        <v>49</v>
      </c>
      <c r="B53" s="3">
        <v>58</v>
      </c>
      <c r="C53" s="3" t="s">
        <v>59</v>
      </c>
      <c r="D53" s="3">
        <v>61</v>
      </c>
      <c r="E53" s="6">
        <v>50</v>
      </c>
      <c r="F53" s="6">
        <f t="shared" si="0"/>
        <v>36</v>
      </c>
      <c r="L53" s="3">
        <v>21</v>
      </c>
      <c r="M53" s="3" t="s">
        <v>38</v>
      </c>
      <c r="N53" s="3">
        <v>0.30806521061845599</v>
      </c>
      <c r="O53" s="6">
        <v>50</v>
      </c>
      <c r="P53" s="6">
        <f t="shared" si="5"/>
        <v>22</v>
      </c>
    </row>
    <row r="54" spans="1:16" x14ac:dyDescent="0.15">
      <c r="A54" s="3">
        <v>50</v>
      </c>
      <c r="B54" s="3">
        <v>56</v>
      </c>
      <c r="C54" s="3" t="s">
        <v>75</v>
      </c>
      <c r="D54" s="3">
        <v>61</v>
      </c>
      <c r="E54" s="6">
        <v>51</v>
      </c>
      <c r="F54" s="6">
        <f t="shared" si="0"/>
        <v>64</v>
      </c>
      <c r="L54" s="3">
        <v>69</v>
      </c>
      <c r="M54" s="3" t="s">
        <v>76</v>
      </c>
      <c r="N54" s="3">
        <v>0.30625562984673399</v>
      </c>
      <c r="O54" s="6">
        <v>51</v>
      </c>
      <c r="P54" s="6">
        <f t="shared" si="5"/>
        <v>70</v>
      </c>
    </row>
    <row r="55" spans="1:16" x14ac:dyDescent="0.15">
      <c r="A55" s="3">
        <v>51</v>
      </c>
      <c r="B55" s="3">
        <v>99</v>
      </c>
      <c r="C55" s="3" t="s">
        <v>77</v>
      </c>
      <c r="D55" s="3">
        <v>61</v>
      </c>
      <c r="E55" s="6">
        <v>52</v>
      </c>
      <c r="F55" s="6">
        <f t="shared" si="0"/>
        <v>72</v>
      </c>
      <c r="L55" s="3">
        <v>42</v>
      </c>
      <c r="M55" s="3" t="s">
        <v>66</v>
      </c>
      <c r="N55" s="3">
        <v>0.302512766418646</v>
      </c>
      <c r="O55" s="6">
        <v>52</v>
      </c>
      <c r="P55" s="6">
        <f t="shared" si="5"/>
        <v>43</v>
      </c>
    </row>
    <row r="56" spans="1:16" x14ac:dyDescent="0.15">
      <c r="A56" s="3">
        <v>52</v>
      </c>
      <c r="B56" s="3">
        <v>21</v>
      </c>
      <c r="C56" s="3" t="s">
        <v>52</v>
      </c>
      <c r="D56" s="3">
        <v>61</v>
      </c>
      <c r="E56" s="6">
        <v>53</v>
      </c>
      <c r="F56" s="6">
        <f t="shared" si="0"/>
        <v>32</v>
      </c>
      <c r="L56" s="3">
        <v>33</v>
      </c>
      <c r="M56" s="3" t="s">
        <v>55</v>
      </c>
      <c r="N56" s="3">
        <v>0.30234646253137598</v>
      </c>
      <c r="O56" s="6">
        <v>53</v>
      </c>
      <c r="P56" s="6">
        <f t="shared" si="5"/>
        <v>34</v>
      </c>
    </row>
    <row r="57" spans="1:16" x14ac:dyDescent="0.15">
      <c r="A57" s="3">
        <v>53</v>
      </c>
      <c r="B57" s="3">
        <v>39</v>
      </c>
      <c r="C57" s="3" t="s">
        <v>45</v>
      </c>
      <c r="D57" s="3">
        <v>61</v>
      </c>
      <c r="E57" s="6">
        <v>54</v>
      </c>
      <c r="F57" s="6">
        <f t="shared" si="0"/>
        <v>26</v>
      </c>
      <c r="L57" s="3">
        <v>63</v>
      </c>
      <c r="M57" s="3" t="s">
        <v>78</v>
      </c>
      <c r="N57" s="3">
        <v>0.29933546738236599</v>
      </c>
      <c r="O57" s="6">
        <v>54</v>
      </c>
      <c r="P57" s="6">
        <f t="shared" si="5"/>
        <v>64</v>
      </c>
    </row>
    <row r="58" spans="1:16" x14ac:dyDescent="0.15">
      <c r="A58" s="3">
        <v>54</v>
      </c>
      <c r="B58" s="3">
        <v>37</v>
      </c>
      <c r="C58" s="3" t="s">
        <v>69</v>
      </c>
      <c r="D58" s="3">
        <v>60</v>
      </c>
      <c r="E58" s="6">
        <v>55</v>
      </c>
      <c r="F58" s="6">
        <f t="shared" si="0"/>
        <v>45</v>
      </c>
      <c r="L58" s="3">
        <v>43</v>
      </c>
      <c r="M58" s="3" t="s">
        <v>67</v>
      </c>
      <c r="N58" s="3">
        <v>0.295331412269841</v>
      </c>
      <c r="O58" s="6">
        <v>55</v>
      </c>
      <c r="P58" s="6">
        <f t="shared" si="5"/>
        <v>44</v>
      </c>
    </row>
    <row r="59" spans="1:16" x14ac:dyDescent="0.15">
      <c r="A59" s="3">
        <v>55</v>
      </c>
      <c r="B59" s="3">
        <v>60</v>
      </c>
      <c r="C59" s="3" t="s">
        <v>46</v>
      </c>
      <c r="D59" s="3">
        <v>60</v>
      </c>
      <c r="E59" s="6">
        <v>56</v>
      </c>
      <c r="F59" s="6">
        <f t="shared" si="0"/>
        <v>27</v>
      </c>
      <c r="L59" s="3">
        <v>18</v>
      </c>
      <c r="M59" s="3" t="s">
        <v>35</v>
      </c>
      <c r="N59" s="3">
        <v>0.29356723080761099</v>
      </c>
      <c r="O59" s="6">
        <v>56</v>
      </c>
      <c r="P59" s="6">
        <f t="shared" si="5"/>
        <v>19</v>
      </c>
    </row>
    <row r="60" spans="1:16" x14ac:dyDescent="0.15">
      <c r="A60" s="3">
        <v>56</v>
      </c>
      <c r="B60" s="3">
        <v>29</v>
      </c>
      <c r="C60" s="3" t="s">
        <v>79</v>
      </c>
      <c r="D60" s="3">
        <v>60</v>
      </c>
      <c r="E60" s="6">
        <v>57</v>
      </c>
      <c r="F60" s="6">
        <f t="shared" si="0"/>
        <v>83</v>
      </c>
      <c r="L60" s="3">
        <v>5</v>
      </c>
      <c r="M60" s="3" t="s">
        <v>14</v>
      </c>
      <c r="N60" s="3">
        <v>0.28778866440480699</v>
      </c>
      <c r="O60" s="6">
        <v>57</v>
      </c>
      <c r="P60" s="6">
        <f t="shared" si="5"/>
        <v>6</v>
      </c>
    </row>
    <row r="61" spans="1:16" x14ac:dyDescent="0.15">
      <c r="A61" s="3">
        <v>57</v>
      </c>
      <c r="B61" s="3">
        <v>35</v>
      </c>
      <c r="C61" s="3" t="s">
        <v>39</v>
      </c>
      <c r="D61" s="3">
        <v>57</v>
      </c>
      <c r="E61" s="6">
        <v>58</v>
      </c>
      <c r="F61" s="6">
        <f t="shared" si="0"/>
        <v>22</v>
      </c>
      <c r="L61" s="3">
        <v>59</v>
      </c>
      <c r="M61" s="3" t="s">
        <v>80</v>
      </c>
      <c r="N61" s="3">
        <v>0.28753828290910499</v>
      </c>
      <c r="O61" s="6">
        <v>58</v>
      </c>
      <c r="P61" s="6">
        <f t="shared" si="5"/>
        <v>60</v>
      </c>
    </row>
    <row r="62" spans="1:16" x14ac:dyDescent="0.15">
      <c r="A62" s="3">
        <v>58</v>
      </c>
      <c r="B62" s="3">
        <v>70</v>
      </c>
      <c r="C62" s="3" t="s">
        <v>43</v>
      </c>
      <c r="D62" s="3">
        <v>57</v>
      </c>
      <c r="E62" s="6">
        <v>59</v>
      </c>
      <c r="F62" s="6">
        <f t="shared" si="0"/>
        <v>25</v>
      </c>
      <c r="L62" s="3">
        <v>64</v>
      </c>
      <c r="M62" s="3" t="s">
        <v>81</v>
      </c>
      <c r="N62" s="3">
        <v>0.28723091132759498</v>
      </c>
      <c r="O62" s="6">
        <v>59</v>
      </c>
      <c r="P62" s="6">
        <f t="shared" si="5"/>
        <v>65</v>
      </c>
    </row>
    <row r="63" spans="1:16" x14ac:dyDescent="0.15">
      <c r="A63" s="3">
        <v>59</v>
      </c>
      <c r="B63" s="3">
        <v>83</v>
      </c>
      <c r="C63" s="3" t="s">
        <v>80</v>
      </c>
      <c r="D63" s="3">
        <v>57</v>
      </c>
      <c r="E63" s="6">
        <v>60</v>
      </c>
      <c r="F63" s="6">
        <f t="shared" si="0"/>
        <v>58</v>
      </c>
      <c r="L63" s="3">
        <v>81</v>
      </c>
      <c r="M63" s="3" t="s">
        <v>82</v>
      </c>
      <c r="N63" s="3">
        <v>0.28605953399891898</v>
      </c>
      <c r="O63" s="6">
        <v>60</v>
      </c>
      <c r="P63" s="6">
        <f t="shared" si="5"/>
        <v>82</v>
      </c>
    </row>
    <row r="64" spans="1:16" x14ac:dyDescent="0.15">
      <c r="A64" s="3">
        <v>60</v>
      </c>
      <c r="B64" s="3">
        <v>54</v>
      </c>
      <c r="C64" s="3" t="s">
        <v>61</v>
      </c>
      <c r="D64" s="3">
        <v>56</v>
      </c>
      <c r="E64" s="6">
        <v>61</v>
      </c>
      <c r="F64" s="6">
        <f t="shared" si="0"/>
        <v>38</v>
      </c>
      <c r="L64" s="3">
        <v>38</v>
      </c>
      <c r="M64" s="3" t="s">
        <v>62</v>
      </c>
      <c r="N64" s="3">
        <v>0.28542263522060002</v>
      </c>
      <c r="O64" s="6">
        <v>61</v>
      </c>
      <c r="P64" s="6">
        <f t="shared" si="5"/>
        <v>39</v>
      </c>
    </row>
    <row r="65" spans="1:16" x14ac:dyDescent="0.15">
      <c r="A65" s="3">
        <v>61</v>
      </c>
      <c r="B65" s="3">
        <v>18</v>
      </c>
      <c r="C65" s="3" t="s">
        <v>83</v>
      </c>
      <c r="D65" s="3">
        <v>56</v>
      </c>
      <c r="E65" s="6">
        <v>62</v>
      </c>
      <c r="F65" s="6">
        <f t="shared" si="0"/>
        <v>94</v>
      </c>
      <c r="L65" s="3">
        <v>35</v>
      </c>
      <c r="M65" s="3" t="s">
        <v>58</v>
      </c>
      <c r="N65" s="3">
        <v>0.28423424058911001</v>
      </c>
      <c r="O65" s="6">
        <v>62</v>
      </c>
      <c r="P65" s="6">
        <f t="shared" si="5"/>
        <v>36</v>
      </c>
    </row>
    <row r="66" spans="1:16" x14ac:dyDescent="0.15">
      <c r="A66" s="3">
        <v>62</v>
      </c>
      <c r="B66" s="3">
        <v>63</v>
      </c>
      <c r="C66" s="3" t="s">
        <v>34</v>
      </c>
      <c r="D66" s="3">
        <v>55</v>
      </c>
      <c r="E66" s="6">
        <v>63</v>
      </c>
      <c r="F66" s="6">
        <f t="shared" si="0"/>
        <v>18</v>
      </c>
      <c r="L66" s="3">
        <v>48</v>
      </c>
      <c r="M66" s="3" t="s">
        <v>73</v>
      </c>
      <c r="N66" s="3">
        <v>0.28357815818479998</v>
      </c>
      <c r="O66" s="6">
        <v>63</v>
      </c>
      <c r="P66" s="6">
        <f t="shared" si="5"/>
        <v>49</v>
      </c>
    </row>
    <row r="67" spans="1:16" x14ac:dyDescent="0.15">
      <c r="A67" s="3">
        <v>63</v>
      </c>
      <c r="B67" s="3">
        <v>69</v>
      </c>
      <c r="C67" s="3" t="s">
        <v>78</v>
      </c>
      <c r="D67" s="3">
        <v>55</v>
      </c>
      <c r="E67" s="6">
        <v>64</v>
      </c>
      <c r="F67" s="6">
        <f t="shared" si="0"/>
        <v>54</v>
      </c>
      <c r="L67" s="3">
        <v>50</v>
      </c>
      <c r="M67" s="3" t="s">
        <v>75</v>
      </c>
      <c r="N67" s="3">
        <v>0.28298179100627202</v>
      </c>
      <c r="O67" s="6">
        <v>64</v>
      </c>
      <c r="P67" s="6">
        <f t="shared" si="5"/>
        <v>51</v>
      </c>
    </row>
    <row r="68" spans="1:16" x14ac:dyDescent="0.15">
      <c r="A68" s="3">
        <v>64</v>
      </c>
      <c r="B68" s="3">
        <v>9</v>
      </c>
      <c r="C68" s="3" t="s">
        <v>81</v>
      </c>
      <c r="D68" s="3">
        <v>54</v>
      </c>
      <c r="E68" s="6">
        <v>65</v>
      </c>
      <c r="F68" s="6">
        <f t="shared" si="0"/>
        <v>59</v>
      </c>
      <c r="L68" s="3">
        <v>25</v>
      </c>
      <c r="M68" s="3" t="s">
        <v>44</v>
      </c>
      <c r="N68" s="3">
        <v>0.28280793911845298</v>
      </c>
      <c r="O68" s="6">
        <v>65</v>
      </c>
      <c r="P68" s="6">
        <f t="shared" si="5"/>
        <v>26</v>
      </c>
    </row>
    <row r="69" spans="1:16" x14ac:dyDescent="0.15">
      <c r="A69" s="3">
        <v>65</v>
      </c>
      <c r="B69" s="3">
        <v>34</v>
      </c>
      <c r="C69" s="3" t="s">
        <v>84</v>
      </c>
      <c r="D69" s="3">
        <v>52</v>
      </c>
      <c r="E69" s="6">
        <v>66</v>
      </c>
      <c r="F69" s="6">
        <f t="shared" ref="F69:F103" si="6">VLOOKUP(C69,$M$4:$O$103,3,0)</f>
        <v>76</v>
      </c>
      <c r="L69" s="3">
        <v>91</v>
      </c>
      <c r="M69" s="3" t="s">
        <v>85</v>
      </c>
      <c r="N69" s="3">
        <v>0.2821626076223</v>
      </c>
      <c r="O69" s="6">
        <v>66</v>
      </c>
      <c r="P69" s="6">
        <f t="shared" ref="P69:P103" si="7">VLOOKUP(M69,$C$4:$E$103,3,0)</f>
        <v>92</v>
      </c>
    </row>
    <row r="70" spans="1:16" x14ac:dyDescent="0.15">
      <c r="A70" s="3">
        <v>66</v>
      </c>
      <c r="B70" s="3">
        <v>97</v>
      </c>
      <c r="C70" s="3" t="s">
        <v>86</v>
      </c>
      <c r="D70" s="3">
        <v>51</v>
      </c>
      <c r="E70" s="6">
        <v>67</v>
      </c>
      <c r="F70" s="6">
        <f t="shared" si="6"/>
        <v>91</v>
      </c>
      <c r="L70" s="3">
        <v>97</v>
      </c>
      <c r="M70" s="3" t="s">
        <v>87</v>
      </c>
      <c r="N70" s="3">
        <v>0.28102956013682501</v>
      </c>
      <c r="O70" s="6">
        <v>67</v>
      </c>
      <c r="P70" s="6">
        <f t="shared" si="7"/>
        <v>98</v>
      </c>
    </row>
    <row r="71" spans="1:16" x14ac:dyDescent="0.15">
      <c r="A71" s="3">
        <v>67</v>
      </c>
      <c r="B71" s="3">
        <v>42</v>
      </c>
      <c r="C71" s="3" t="s">
        <v>88</v>
      </c>
      <c r="D71" s="3">
        <v>51</v>
      </c>
      <c r="E71" s="6">
        <v>68</v>
      </c>
      <c r="F71" s="6">
        <f t="shared" si="6"/>
        <v>88</v>
      </c>
      <c r="L71" s="3">
        <v>78</v>
      </c>
      <c r="M71" s="3" t="s">
        <v>89</v>
      </c>
      <c r="N71" s="3">
        <v>0.27811234105291299</v>
      </c>
      <c r="O71" s="6">
        <v>68</v>
      </c>
      <c r="P71" s="6">
        <f t="shared" si="7"/>
        <v>79</v>
      </c>
    </row>
    <row r="72" spans="1:16" x14ac:dyDescent="0.15">
      <c r="A72" s="3">
        <v>68</v>
      </c>
      <c r="B72" s="3">
        <v>13</v>
      </c>
      <c r="C72" s="3" t="s">
        <v>74</v>
      </c>
      <c r="D72" s="3">
        <v>50</v>
      </c>
      <c r="E72" s="6">
        <v>69</v>
      </c>
      <c r="F72" s="6">
        <f t="shared" si="6"/>
        <v>49</v>
      </c>
      <c r="L72" s="3">
        <v>13</v>
      </c>
      <c r="M72" s="3" t="s">
        <v>27</v>
      </c>
      <c r="N72" s="3">
        <v>0.27561738381247602</v>
      </c>
      <c r="O72" s="6">
        <v>69</v>
      </c>
      <c r="P72" s="6">
        <f t="shared" si="7"/>
        <v>14</v>
      </c>
    </row>
    <row r="73" spans="1:16" x14ac:dyDescent="0.15">
      <c r="A73" s="3">
        <v>69</v>
      </c>
      <c r="B73" s="3">
        <v>48</v>
      </c>
      <c r="C73" s="3" t="s">
        <v>76</v>
      </c>
      <c r="D73" s="3">
        <v>50</v>
      </c>
      <c r="E73" s="6">
        <v>70</v>
      </c>
      <c r="F73" s="6">
        <f t="shared" si="6"/>
        <v>51</v>
      </c>
      <c r="L73" s="3">
        <v>85</v>
      </c>
      <c r="M73" s="3" t="s">
        <v>90</v>
      </c>
      <c r="N73" s="3">
        <v>0.27540173430374898</v>
      </c>
      <c r="O73" s="6">
        <v>70</v>
      </c>
      <c r="P73" s="6">
        <f t="shared" si="7"/>
        <v>86</v>
      </c>
    </row>
    <row r="74" spans="1:16" x14ac:dyDescent="0.15">
      <c r="A74" s="3">
        <v>70</v>
      </c>
      <c r="B74" s="3">
        <v>47</v>
      </c>
      <c r="C74" s="3" t="s">
        <v>26</v>
      </c>
      <c r="D74" s="3">
        <v>50</v>
      </c>
      <c r="E74" s="6">
        <v>71</v>
      </c>
      <c r="F74" s="6">
        <f t="shared" si="6"/>
        <v>13</v>
      </c>
      <c r="L74" s="3">
        <v>98</v>
      </c>
      <c r="M74" s="3" t="s">
        <v>91</v>
      </c>
      <c r="N74" s="3">
        <v>0.27537133852956502</v>
      </c>
      <c r="O74" s="6">
        <v>71</v>
      </c>
      <c r="P74" s="6">
        <f t="shared" si="7"/>
        <v>99</v>
      </c>
    </row>
    <row r="75" spans="1:16" x14ac:dyDescent="0.15">
      <c r="A75" s="3">
        <v>71</v>
      </c>
      <c r="B75" s="3">
        <v>45</v>
      </c>
      <c r="C75" s="3" t="s">
        <v>92</v>
      </c>
      <c r="D75" s="3">
        <v>50</v>
      </c>
      <c r="E75" s="6">
        <v>72</v>
      </c>
      <c r="F75" s="6">
        <f t="shared" si="6"/>
        <v>86</v>
      </c>
      <c r="L75" s="3">
        <v>51</v>
      </c>
      <c r="M75" s="3" t="s">
        <v>77</v>
      </c>
      <c r="N75" s="3">
        <v>0.27450997553791501</v>
      </c>
      <c r="O75" s="6">
        <v>72</v>
      </c>
      <c r="P75" s="6">
        <f t="shared" si="7"/>
        <v>52</v>
      </c>
    </row>
    <row r="76" spans="1:16" x14ac:dyDescent="0.15">
      <c r="A76" s="3">
        <v>72</v>
      </c>
      <c r="B76" s="3">
        <v>8</v>
      </c>
      <c r="C76" s="3" t="s">
        <v>28</v>
      </c>
      <c r="D76" s="3">
        <v>50</v>
      </c>
      <c r="E76" s="6">
        <v>73</v>
      </c>
      <c r="F76" s="6">
        <f t="shared" si="6"/>
        <v>14</v>
      </c>
      <c r="L76" s="3">
        <v>30</v>
      </c>
      <c r="M76" s="3" t="s">
        <v>50</v>
      </c>
      <c r="N76" s="3">
        <v>0.27202828987750299</v>
      </c>
      <c r="O76" s="6">
        <v>73</v>
      </c>
      <c r="P76" s="6">
        <f t="shared" si="7"/>
        <v>31</v>
      </c>
    </row>
    <row r="77" spans="1:16" x14ac:dyDescent="0.15">
      <c r="A77" s="3">
        <v>73</v>
      </c>
      <c r="B77" s="3">
        <v>68</v>
      </c>
      <c r="C77" s="3" t="s">
        <v>63</v>
      </c>
      <c r="D77" s="3">
        <v>50</v>
      </c>
      <c r="E77" s="6">
        <v>74</v>
      </c>
      <c r="F77" s="6">
        <f t="shared" si="6"/>
        <v>39</v>
      </c>
      <c r="L77" s="3">
        <v>27</v>
      </c>
      <c r="M77" s="3" t="s">
        <v>47</v>
      </c>
      <c r="N77" s="3">
        <v>0.269054215483782</v>
      </c>
      <c r="O77" s="6">
        <v>74</v>
      </c>
      <c r="P77" s="6">
        <f t="shared" si="7"/>
        <v>28</v>
      </c>
    </row>
    <row r="78" spans="1:16" x14ac:dyDescent="0.15">
      <c r="A78" s="3">
        <v>74</v>
      </c>
      <c r="B78" s="3">
        <v>43</v>
      </c>
      <c r="C78" s="3" t="s">
        <v>93</v>
      </c>
      <c r="D78" s="3">
        <v>50</v>
      </c>
      <c r="E78" s="6">
        <v>75</v>
      </c>
      <c r="F78" s="6">
        <f t="shared" si="6"/>
        <v>92</v>
      </c>
      <c r="L78" s="3">
        <v>24</v>
      </c>
      <c r="M78" s="3" t="s">
        <v>42</v>
      </c>
      <c r="N78" s="3">
        <v>0.26803268595996199</v>
      </c>
      <c r="O78" s="6">
        <v>75</v>
      </c>
      <c r="P78" s="6">
        <f t="shared" si="7"/>
        <v>25</v>
      </c>
    </row>
    <row r="79" spans="1:16" x14ac:dyDescent="0.15">
      <c r="A79" s="3">
        <v>75</v>
      </c>
      <c r="B79" s="3">
        <v>46</v>
      </c>
      <c r="C79" s="3" t="s">
        <v>65</v>
      </c>
      <c r="D79" s="3">
        <v>50</v>
      </c>
      <c r="E79" s="6">
        <v>76</v>
      </c>
      <c r="F79" s="6">
        <f t="shared" si="6"/>
        <v>41</v>
      </c>
      <c r="L79" s="3">
        <v>65</v>
      </c>
      <c r="M79" s="3" t="s">
        <v>84</v>
      </c>
      <c r="N79" s="3">
        <v>0.26742617716497102</v>
      </c>
      <c r="O79" s="6">
        <v>76</v>
      </c>
      <c r="P79" s="6">
        <f t="shared" si="7"/>
        <v>66</v>
      </c>
    </row>
    <row r="80" spans="1:16" x14ac:dyDescent="0.15">
      <c r="A80" s="3">
        <v>76</v>
      </c>
      <c r="B80" s="3">
        <v>65</v>
      </c>
      <c r="C80" s="3" t="s">
        <v>68</v>
      </c>
      <c r="D80" s="3">
        <v>50</v>
      </c>
      <c r="E80" s="6">
        <v>77</v>
      </c>
      <c r="F80" s="6">
        <f t="shared" si="6"/>
        <v>44</v>
      </c>
      <c r="L80" s="3">
        <v>95</v>
      </c>
      <c r="M80" s="3" t="s">
        <v>94</v>
      </c>
      <c r="N80" s="3">
        <v>0.26587593946230897</v>
      </c>
      <c r="O80" s="6">
        <v>77</v>
      </c>
      <c r="P80" s="6">
        <f t="shared" si="7"/>
        <v>96</v>
      </c>
    </row>
    <row r="81" spans="1:16" x14ac:dyDescent="0.15">
      <c r="A81" s="3">
        <v>77</v>
      </c>
      <c r="B81" s="3">
        <v>10</v>
      </c>
      <c r="C81" s="3" t="s">
        <v>95</v>
      </c>
      <c r="D81" s="3">
        <v>49</v>
      </c>
      <c r="E81" s="6">
        <v>78</v>
      </c>
      <c r="F81" s="6">
        <f t="shared" si="6"/>
        <v>98</v>
      </c>
      <c r="L81" s="3">
        <v>87</v>
      </c>
      <c r="M81" s="3" t="s">
        <v>96</v>
      </c>
      <c r="N81" s="3">
        <v>0.26553771610814803</v>
      </c>
      <c r="O81" s="6">
        <v>78</v>
      </c>
      <c r="P81" s="6">
        <f t="shared" si="7"/>
        <v>88</v>
      </c>
    </row>
    <row r="82" spans="1:16" x14ac:dyDescent="0.15">
      <c r="A82" s="3">
        <v>78</v>
      </c>
      <c r="B82" s="3">
        <v>14</v>
      </c>
      <c r="C82" s="3" t="s">
        <v>89</v>
      </c>
      <c r="D82" s="3">
        <v>48</v>
      </c>
      <c r="E82" s="6">
        <v>79</v>
      </c>
      <c r="F82" s="6">
        <f t="shared" si="6"/>
        <v>68</v>
      </c>
      <c r="L82" s="3">
        <v>39</v>
      </c>
      <c r="M82" s="3" t="s">
        <v>64</v>
      </c>
      <c r="N82" s="3">
        <v>0.26120837954126203</v>
      </c>
      <c r="O82" s="6">
        <v>79</v>
      </c>
      <c r="P82" s="6">
        <f t="shared" si="7"/>
        <v>40</v>
      </c>
    </row>
    <row r="83" spans="1:16" x14ac:dyDescent="0.15">
      <c r="A83" s="3">
        <v>79</v>
      </c>
      <c r="B83" s="3">
        <v>2</v>
      </c>
      <c r="C83" s="3" t="s">
        <v>97</v>
      </c>
      <c r="D83" s="3">
        <v>48</v>
      </c>
      <c r="E83" s="6">
        <v>80</v>
      </c>
      <c r="F83" s="6">
        <f t="shared" si="6"/>
        <v>100</v>
      </c>
      <c r="L83" s="3">
        <v>47</v>
      </c>
      <c r="M83" s="3" t="s">
        <v>72</v>
      </c>
      <c r="N83" s="3">
        <v>0.25781183622326498</v>
      </c>
      <c r="O83" s="6">
        <v>80</v>
      </c>
      <c r="P83" s="6">
        <f t="shared" si="7"/>
        <v>48</v>
      </c>
    </row>
    <row r="84" spans="1:16" x14ac:dyDescent="0.15">
      <c r="A84" s="3">
        <v>80</v>
      </c>
      <c r="B84" s="3">
        <v>66</v>
      </c>
      <c r="C84" s="3" t="s">
        <v>48</v>
      </c>
      <c r="D84" s="3">
        <v>47</v>
      </c>
      <c r="E84" s="6">
        <v>81</v>
      </c>
      <c r="F84" s="6">
        <f t="shared" si="6"/>
        <v>29</v>
      </c>
      <c r="L84" s="3">
        <v>93</v>
      </c>
      <c r="M84" s="3" t="s">
        <v>98</v>
      </c>
      <c r="N84" s="3">
        <v>0.25447883408401401</v>
      </c>
      <c r="O84" s="6">
        <v>81</v>
      </c>
      <c r="P84" s="6">
        <f t="shared" si="7"/>
        <v>94</v>
      </c>
    </row>
    <row r="85" spans="1:16" x14ac:dyDescent="0.15">
      <c r="A85" s="3">
        <v>81</v>
      </c>
      <c r="B85" s="3">
        <v>50</v>
      </c>
      <c r="C85" s="3" t="s">
        <v>82</v>
      </c>
      <c r="D85" s="3">
        <v>46</v>
      </c>
      <c r="E85" s="6">
        <v>82</v>
      </c>
      <c r="F85" s="6">
        <f t="shared" si="6"/>
        <v>60</v>
      </c>
      <c r="L85" s="3">
        <v>29</v>
      </c>
      <c r="M85" s="3" t="s">
        <v>49</v>
      </c>
      <c r="N85" s="3">
        <v>0.25222035964676998</v>
      </c>
      <c r="O85" s="6">
        <v>82</v>
      </c>
      <c r="P85" s="6">
        <f t="shared" si="7"/>
        <v>30</v>
      </c>
    </row>
    <row r="86" spans="1:16" x14ac:dyDescent="0.15">
      <c r="A86" s="3">
        <v>82</v>
      </c>
      <c r="B86" s="3">
        <v>30</v>
      </c>
      <c r="C86" s="3" t="s">
        <v>99</v>
      </c>
      <c r="D86" s="3">
        <v>45</v>
      </c>
      <c r="E86" s="6">
        <v>83</v>
      </c>
      <c r="F86" s="6">
        <f t="shared" si="6"/>
        <v>96</v>
      </c>
      <c r="L86" s="3">
        <v>56</v>
      </c>
      <c r="M86" s="3" t="s">
        <v>79</v>
      </c>
      <c r="N86" s="3">
        <v>0.24701635788458101</v>
      </c>
      <c r="O86" s="6">
        <v>83</v>
      </c>
      <c r="P86" s="6">
        <f t="shared" si="7"/>
        <v>57</v>
      </c>
    </row>
    <row r="87" spans="1:16" x14ac:dyDescent="0.15">
      <c r="A87" s="3">
        <v>83</v>
      </c>
      <c r="B87" s="3">
        <v>71</v>
      </c>
      <c r="C87" s="3" t="s">
        <v>100</v>
      </c>
      <c r="D87" s="3">
        <v>45</v>
      </c>
      <c r="E87" s="6">
        <v>84</v>
      </c>
      <c r="F87" s="6">
        <f t="shared" si="6"/>
        <v>85</v>
      </c>
      <c r="L87" s="3">
        <v>20</v>
      </c>
      <c r="M87" s="3" t="s">
        <v>37</v>
      </c>
      <c r="N87" s="3">
        <v>0.24407495278096999</v>
      </c>
      <c r="O87" s="6">
        <v>84</v>
      </c>
      <c r="P87" s="6">
        <f t="shared" si="7"/>
        <v>21</v>
      </c>
    </row>
    <row r="88" spans="1:16" x14ac:dyDescent="0.15">
      <c r="A88" s="3">
        <v>84</v>
      </c>
      <c r="B88" s="3">
        <v>28</v>
      </c>
      <c r="C88" s="3" t="s">
        <v>18</v>
      </c>
      <c r="D88" s="3">
        <v>45</v>
      </c>
      <c r="E88" s="6">
        <v>85</v>
      </c>
      <c r="F88" s="6">
        <f t="shared" si="6"/>
        <v>8</v>
      </c>
      <c r="L88" s="3">
        <v>83</v>
      </c>
      <c r="M88" s="3" t="s">
        <v>100</v>
      </c>
      <c r="N88" s="3">
        <v>0.23877487493166899</v>
      </c>
      <c r="O88" s="6">
        <v>85</v>
      </c>
      <c r="P88" s="6">
        <f t="shared" si="7"/>
        <v>84</v>
      </c>
    </row>
    <row r="89" spans="1:16" x14ac:dyDescent="0.15">
      <c r="A89" s="3">
        <v>85</v>
      </c>
      <c r="B89" s="3">
        <v>55</v>
      </c>
      <c r="C89" s="3" t="s">
        <v>90</v>
      </c>
      <c r="D89" s="3">
        <v>45</v>
      </c>
      <c r="E89" s="6">
        <v>86</v>
      </c>
      <c r="F89" s="6">
        <f t="shared" si="6"/>
        <v>70</v>
      </c>
      <c r="L89" s="3">
        <v>71</v>
      </c>
      <c r="M89" s="3" t="s">
        <v>92</v>
      </c>
      <c r="N89" s="3">
        <v>0.23589153960238701</v>
      </c>
      <c r="O89" s="6">
        <v>86</v>
      </c>
      <c r="P89" s="6">
        <f t="shared" si="7"/>
        <v>72</v>
      </c>
    </row>
    <row r="90" spans="1:16" x14ac:dyDescent="0.15">
      <c r="A90" s="3">
        <v>86</v>
      </c>
      <c r="B90" s="3">
        <v>57</v>
      </c>
      <c r="C90" s="3" t="s">
        <v>31</v>
      </c>
      <c r="D90" s="3">
        <v>45</v>
      </c>
      <c r="E90" s="6">
        <v>87</v>
      </c>
      <c r="F90" s="6">
        <f t="shared" si="6"/>
        <v>16</v>
      </c>
      <c r="L90" s="3">
        <v>10</v>
      </c>
      <c r="M90" s="3" t="s">
        <v>22</v>
      </c>
      <c r="N90" s="3">
        <v>0.234924976772306</v>
      </c>
      <c r="O90" s="6">
        <v>87</v>
      </c>
      <c r="P90" s="6">
        <f t="shared" si="7"/>
        <v>11</v>
      </c>
    </row>
    <row r="91" spans="1:16" x14ac:dyDescent="0.15">
      <c r="A91" s="3">
        <v>87</v>
      </c>
      <c r="B91" s="3">
        <v>36</v>
      </c>
      <c r="C91" s="3" t="s">
        <v>96</v>
      </c>
      <c r="D91" s="3">
        <v>45</v>
      </c>
      <c r="E91" s="6">
        <v>88</v>
      </c>
      <c r="F91" s="6">
        <f t="shared" si="6"/>
        <v>78</v>
      </c>
      <c r="L91" s="3">
        <v>67</v>
      </c>
      <c r="M91" s="3" t="s">
        <v>88</v>
      </c>
      <c r="N91" s="3">
        <v>0.23204407636871799</v>
      </c>
      <c r="O91" s="6">
        <v>88</v>
      </c>
      <c r="P91" s="6">
        <f t="shared" si="7"/>
        <v>68</v>
      </c>
    </row>
    <row r="92" spans="1:16" x14ac:dyDescent="0.15">
      <c r="A92" s="3">
        <v>88</v>
      </c>
      <c r="B92" s="3">
        <v>17</v>
      </c>
      <c r="C92" s="3" t="s">
        <v>101</v>
      </c>
      <c r="D92" s="3">
        <v>45</v>
      </c>
      <c r="E92" s="6">
        <v>89</v>
      </c>
      <c r="F92" s="6">
        <f t="shared" si="6"/>
        <v>99</v>
      </c>
      <c r="L92" s="3">
        <v>92</v>
      </c>
      <c r="M92" s="3" t="s">
        <v>102</v>
      </c>
      <c r="N92" s="3">
        <v>0.23194835443496201</v>
      </c>
      <c r="O92" s="6">
        <v>89</v>
      </c>
      <c r="P92" s="6">
        <f t="shared" si="7"/>
        <v>93</v>
      </c>
    </row>
    <row r="93" spans="1:16" x14ac:dyDescent="0.15">
      <c r="A93" s="3">
        <v>89</v>
      </c>
      <c r="B93" s="3">
        <v>26</v>
      </c>
      <c r="C93" s="3" t="s">
        <v>36</v>
      </c>
      <c r="D93" s="3">
        <v>41</v>
      </c>
      <c r="E93" s="6">
        <v>90</v>
      </c>
      <c r="F93" s="6">
        <f t="shared" si="6"/>
        <v>20</v>
      </c>
      <c r="L93" s="3">
        <v>45</v>
      </c>
      <c r="M93" s="3" t="s">
        <v>70</v>
      </c>
      <c r="N93" s="3">
        <v>0.21778357034532</v>
      </c>
      <c r="O93" s="6">
        <v>90</v>
      </c>
      <c r="P93" s="6">
        <f t="shared" si="7"/>
        <v>46</v>
      </c>
    </row>
    <row r="94" spans="1:16" x14ac:dyDescent="0.15">
      <c r="A94" s="3">
        <v>90</v>
      </c>
      <c r="B94" s="3">
        <v>44</v>
      </c>
      <c r="C94" s="3" t="s">
        <v>57</v>
      </c>
      <c r="D94" s="3">
        <v>40</v>
      </c>
      <c r="E94" s="6">
        <v>91</v>
      </c>
      <c r="F94" s="6">
        <f t="shared" si="6"/>
        <v>35</v>
      </c>
      <c r="L94" s="3">
        <v>66</v>
      </c>
      <c r="M94" s="3" t="s">
        <v>86</v>
      </c>
      <c r="N94" s="3">
        <v>0.17433032763755599</v>
      </c>
      <c r="O94" s="6">
        <v>91</v>
      </c>
      <c r="P94" s="6">
        <f t="shared" si="7"/>
        <v>67</v>
      </c>
    </row>
    <row r="95" spans="1:16" x14ac:dyDescent="0.15">
      <c r="A95" s="3">
        <v>91</v>
      </c>
      <c r="B95" s="3">
        <v>64</v>
      </c>
      <c r="C95" s="3" t="s">
        <v>85</v>
      </c>
      <c r="D95" s="3">
        <v>40</v>
      </c>
      <c r="E95" s="6">
        <v>92</v>
      </c>
      <c r="F95" s="6">
        <f t="shared" si="6"/>
        <v>66</v>
      </c>
      <c r="L95" s="3">
        <v>74</v>
      </c>
      <c r="M95" s="3" t="s">
        <v>93</v>
      </c>
      <c r="N95" s="3">
        <v>0.16874578308705401</v>
      </c>
      <c r="O95" s="6">
        <v>92</v>
      </c>
      <c r="P95" s="6">
        <f t="shared" si="7"/>
        <v>75</v>
      </c>
    </row>
    <row r="96" spans="1:16" x14ac:dyDescent="0.15">
      <c r="A96" s="3">
        <v>92</v>
      </c>
      <c r="B96" s="3">
        <v>15</v>
      </c>
      <c r="C96" s="3" t="s">
        <v>102</v>
      </c>
      <c r="D96" s="3">
        <v>40</v>
      </c>
      <c r="E96" s="6">
        <v>93</v>
      </c>
      <c r="F96" s="6">
        <f t="shared" si="6"/>
        <v>89</v>
      </c>
      <c r="L96" s="3">
        <v>99</v>
      </c>
      <c r="M96" s="3" t="s">
        <v>103</v>
      </c>
      <c r="N96" s="3">
        <v>0.16767578543384401</v>
      </c>
      <c r="O96" s="6">
        <v>93</v>
      </c>
      <c r="P96" s="6">
        <f t="shared" si="7"/>
        <v>100</v>
      </c>
    </row>
    <row r="97" spans="1:16" x14ac:dyDescent="0.15">
      <c r="A97" s="3">
        <v>93</v>
      </c>
      <c r="B97" s="3">
        <v>31</v>
      </c>
      <c r="C97" s="3" t="s">
        <v>98</v>
      </c>
      <c r="D97" s="3">
        <v>40</v>
      </c>
      <c r="E97" s="6">
        <v>94</v>
      </c>
      <c r="F97" s="6">
        <f t="shared" si="6"/>
        <v>81</v>
      </c>
      <c r="L97" s="3">
        <v>61</v>
      </c>
      <c r="M97" s="3" t="s">
        <v>83</v>
      </c>
      <c r="N97" s="3">
        <v>0.162967838398419</v>
      </c>
      <c r="O97" s="6">
        <v>94</v>
      </c>
      <c r="P97" s="6">
        <f t="shared" si="7"/>
        <v>62</v>
      </c>
    </row>
    <row r="98" spans="1:16" x14ac:dyDescent="0.15">
      <c r="A98" s="3">
        <v>94</v>
      </c>
      <c r="B98" s="3">
        <v>24</v>
      </c>
      <c r="C98" s="3" t="s">
        <v>13</v>
      </c>
      <c r="D98" s="3">
        <v>40</v>
      </c>
      <c r="E98" s="6">
        <v>95</v>
      </c>
      <c r="F98" s="6">
        <f t="shared" si="6"/>
        <v>5</v>
      </c>
      <c r="L98" s="3">
        <v>17</v>
      </c>
      <c r="M98" s="3" t="s">
        <v>33</v>
      </c>
      <c r="N98" s="3">
        <v>0.147398316609019</v>
      </c>
      <c r="O98" s="6">
        <v>95</v>
      </c>
      <c r="P98" s="6">
        <f t="shared" si="7"/>
        <v>18</v>
      </c>
    </row>
    <row r="99" spans="1:16" x14ac:dyDescent="0.15">
      <c r="A99" s="3">
        <v>95</v>
      </c>
      <c r="B99" s="3">
        <v>51</v>
      </c>
      <c r="C99" s="3" t="s">
        <v>94</v>
      </c>
      <c r="D99" s="3">
        <v>40</v>
      </c>
      <c r="E99" s="6">
        <v>96</v>
      </c>
      <c r="F99" s="6">
        <f t="shared" si="6"/>
        <v>77</v>
      </c>
      <c r="L99" s="3">
        <v>82</v>
      </c>
      <c r="M99" s="3" t="s">
        <v>99</v>
      </c>
      <c r="N99" s="3">
        <v>0.14634716168373499</v>
      </c>
      <c r="O99" s="6">
        <v>96</v>
      </c>
      <c r="P99" s="6">
        <f t="shared" si="7"/>
        <v>83</v>
      </c>
    </row>
    <row r="100" spans="1:16" x14ac:dyDescent="0.15">
      <c r="A100" s="3">
        <v>96</v>
      </c>
      <c r="B100" s="3">
        <v>25</v>
      </c>
      <c r="C100" s="3" t="s">
        <v>51</v>
      </c>
      <c r="D100" s="3">
        <v>25</v>
      </c>
      <c r="E100" s="6">
        <v>97</v>
      </c>
      <c r="F100" s="6">
        <f t="shared" si="6"/>
        <v>31</v>
      </c>
      <c r="L100" s="3">
        <v>46</v>
      </c>
      <c r="M100" s="3" t="s">
        <v>71</v>
      </c>
      <c r="N100" s="3">
        <v>0.107933534356811</v>
      </c>
      <c r="O100" s="6">
        <v>97</v>
      </c>
      <c r="P100" s="6">
        <f t="shared" si="7"/>
        <v>47</v>
      </c>
    </row>
    <row r="101" spans="1:16" x14ac:dyDescent="0.15">
      <c r="A101" s="3">
        <v>97</v>
      </c>
      <c r="B101" s="3">
        <v>72</v>
      </c>
      <c r="C101" s="3" t="s">
        <v>87</v>
      </c>
      <c r="D101" s="3">
        <v>0</v>
      </c>
      <c r="E101" s="6">
        <v>98</v>
      </c>
      <c r="F101" s="6">
        <f t="shared" si="6"/>
        <v>67</v>
      </c>
      <c r="L101" s="3">
        <v>77</v>
      </c>
      <c r="M101" s="3" t="s">
        <v>95</v>
      </c>
      <c r="N101" s="3">
        <v>8.8783427841924903E-2</v>
      </c>
      <c r="O101" s="6">
        <v>98</v>
      </c>
      <c r="P101" s="6">
        <f t="shared" si="7"/>
        <v>78</v>
      </c>
    </row>
    <row r="102" spans="1:16" x14ac:dyDescent="0.15">
      <c r="A102" s="3">
        <v>98</v>
      </c>
      <c r="B102" s="3">
        <v>62</v>
      </c>
      <c r="C102" s="3" t="s">
        <v>91</v>
      </c>
      <c r="D102" s="3">
        <v>0</v>
      </c>
      <c r="E102" s="6">
        <v>99</v>
      </c>
      <c r="F102" s="6">
        <f t="shared" si="6"/>
        <v>71</v>
      </c>
      <c r="L102" s="3">
        <v>88</v>
      </c>
      <c r="M102" s="3" t="s">
        <v>101</v>
      </c>
      <c r="N102" s="3">
        <v>0</v>
      </c>
      <c r="O102" s="6">
        <v>99</v>
      </c>
      <c r="P102" s="6">
        <f t="shared" si="7"/>
        <v>89</v>
      </c>
    </row>
    <row r="103" spans="1:16" x14ac:dyDescent="0.15">
      <c r="A103" s="3">
        <v>99</v>
      </c>
      <c r="B103" s="3">
        <v>38</v>
      </c>
      <c r="C103" s="3" t="s">
        <v>103</v>
      </c>
      <c r="D103" s="3">
        <v>0</v>
      </c>
      <c r="E103" s="6">
        <v>100</v>
      </c>
      <c r="F103" s="6">
        <f t="shared" si="6"/>
        <v>93</v>
      </c>
      <c r="L103" s="3">
        <v>79</v>
      </c>
      <c r="M103" s="3" t="s">
        <v>97</v>
      </c>
      <c r="N103" s="3">
        <v>0</v>
      </c>
      <c r="O103" s="6">
        <v>100</v>
      </c>
      <c r="P103" s="6">
        <f t="shared" si="7"/>
        <v>80</v>
      </c>
    </row>
  </sheetData>
  <mergeCells count="2">
    <mergeCell ref="B1:D1"/>
    <mergeCell ref="L1:N1"/>
  </mergeCells>
  <phoneticPr fontId="18" type="noConversion"/>
  <conditionalFormatting sqref="E4:E10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0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0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4:P10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J8">
    <cfRule type="colorScale" priority="4">
      <colorScale>
        <cfvo type="min"/>
        <cfvo type="max"/>
        <color rgb="FFFCFCFF"/>
        <color rgb="FF63BE7B"/>
      </colorScale>
    </cfRule>
  </conditionalFormatting>
  <conditionalFormatting sqref="H9:J13">
    <cfRule type="colorScale" priority="3">
      <colorScale>
        <cfvo type="min"/>
        <cfvo type="max"/>
        <color rgb="FFFCFCFF"/>
        <color rgb="FF63BE7B"/>
      </colorScale>
    </cfRule>
  </conditionalFormatting>
  <conditionalFormatting sqref="I14:J23">
    <cfRule type="colorScale" priority="2">
      <colorScale>
        <cfvo type="min"/>
        <cfvo type="max"/>
        <color rgb="FFFCFCFF"/>
        <color rgb="FF63BE7B"/>
      </colorScale>
    </cfRule>
  </conditionalFormatting>
  <conditionalFormatting sqref="J24:J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zoomScale="85" zoomScaleNormal="85" workbookViewId="0">
      <selection activeCell="S17" sqref="S17"/>
    </sheetView>
  </sheetViews>
  <sheetFormatPr defaultRowHeight="16.5" x14ac:dyDescent="0.15"/>
  <cols>
    <col min="1" max="2" width="9" style="3"/>
    <col min="3" max="3" width="27.25" style="3" bestFit="1" customWidth="1"/>
    <col min="4" max="4" width="9" style="3"/>
    <col min="5" max="5" width="16.75" style="6" customWidth="1"/>
    <col min="6" max="6" width="16.375" style="6" bestFit="1" customWidth="1"/>
    <col min="7" max="10" width="9" style="3"/>
    <col min="11" max="11" width="9" style="20"/>
    <col min="12" max="12" width="9" style="3"/>
    <col min="13" max="13" width="27.25" style="3" bestFit="1" customWidth="1"/>
    <col min="14" max="14" width="9" style="3"/>
    <col min="15" max="15" width="11.625" style="6" customWidth="1"/>
    <col min="16" max="16" width="11" style="6" bestFit="1" customWidth="1"/>
    <col min="17" max="16384" width="9" style="3"/>
  </cols>
  <sheetData>
    <row r="1" spans="1:16" s="1" customFormat="1" ht="23.25" thickBot="1" x14ac:dyDescent="0.2">
      <c r="B1" s="22" t="s">
        <v>106</v>
      </c>
      <c r="C1" s="22"/>
      <c r="D1" s="22"/>
      <c r="E1" s="2"/>
      <c r="F1" s="2"/>
      <c r="G1" s="23">
        <f>G3/5</f>
        <v>0.2</v>
      </c>
      <c r="H1" s="23">
        <f>H3/10</f>
        <v>0.2</v>
      </c>
      <c r="I1" s="23">
        <f>I3/20</f>
        <v>0.4</v>
      </c>
      <c r="J1" s="23">
        <f>J3/30</f>
        <v>0.4</v>
      </c>
      <c r="K1" s="19"/>
      <c r="L1" s="22" t="s">
        <v>111</v>
      </c>
      <c r="M1" s="22"/>
      <c r="N1" s="22"/>
      <c r="O1" s="2"/>
      <c r="P1" s="2"/>
    </row>
    <row r="2" spans="1:16" x14ac:dyDescent="0.15">
      <c r="D2" s="3" t="s">
        <v>104</v>
      </c>
      <c r="E2" s="4" t="s">
        <v>106</v>
      </c>
      <c r="F2" s="4" t="s">
        <v>108</v>
      </c>
      <c r="G2" s="12" t="s">
        <v>112</v>
      </c>
      <c r="H2" s="13" t="s">
        <v>113</v>
      </c>
      <c r="I2" s="13" t="s">
        <v>114</v>
      </c>
      <c r="J2" s="14" t="s">
        <v>115</v>
      </c>
      <c r="N2" s="3" t="s">
        <v>105</v>
      </c>
      <c r="O2" s="5" t="s">
        <v>107</v>
      </c>
      <c r="P2" s="5" t="s">
        <v>109</v>
      </c>
    </row>
    <row r="3" spans="1:16" x14ac:dyDescent="0.15">
      <c r="B3" s="3" t="s">
        <v>0</v>
      </c>
      <c r="C3" s="3" t="s">
        <v>1</v>
      </c>
      <c r="D3" s="3" t="s">
        <v>2</v>
      </c>
      <c r="G3" s="24">
        <f>SUM(G4:G8)</f>
        <v>1</v>
      </c>
      <c r="H3" s="25">
        <f>SUM(H4:H13)</f>
        <v>2</v>
      </c>
      <c r="I3" s="25">
        <f>SUM(I4:I23)</f>
        <v>8</v>
      </c>
      <c r="J3" s="26">
        <f>SUM(J4:J33)</f>
        <v>12</v>
      </c>
      <c r="L3" s="3" t="s">
        <v>0</v>
      </c>
      <c r="M3" s="3" t="s">
        <v>3</v>
      </c>
      <c r="N3" s="3" t="s">
        <v>2</v>
      </c>
    </row>
    <row r="4" spans="1:16" x14ac:dyDescent="0.15">
      <c r="A4" s="3">
        <v>0</v>
      </c>
      <c r="B4" s="3">
        <v>0</v>
      </c>
      <c r="C4" s="3" t="s">
        <v>4</v>
      </c>
      <c r="D4" s="3">
        <v>91</v>
      </c>
      <c r="E4" s="6">
        <v>1</v>
      </c>
      <c r="F4" s="6">
        <f>VLOOKUP(C4,$M$4:$O$103,3,0)</f>
        <v>15</v>
      </c>
      <c r="G4" s="18">
        <f>IF(F4&lt;6,1,0)</f>
        <v>0</v>
      </c>
      <c r="H4" s="18">
        <f>IF(F4&lt;11,1,0)</f>
        <v>0</v>
      </c>
      <c r="I4" s="9">
        <f>IF(F4&lt;21,1,0)</f>
        <v>1</v>
      </c>
      <c r="J4" s="9">
        <f>IF(F4&lt;31,1,0)</f>
        <v>1</v>
      </c>
      <c r="L4" s="3">
        <v>26</v>
      </c>
      <c r="M4" s="3" t="s">
        <v>5</v>
      </c>
      <c r="N4" s="3">
        <v>0.59208528652870396</v>
      </c>
      <c r="O4" s="6">
        <v>1</v>
      </c>
      <c r="P4" s="6">
        <f>VLOOKUP(M4,$C$4:$E$103,3,0)</f>
        <v>27</v>
      </c>
    </row>
    <row r="5" spans="1:16" x14ac:dyDescent="0.15">
      <c r="A5" s="3">
        <v>1</v>
      </c>
      <c r="B5" s="3">
        <v>7</v>
      </c>
      <c r="C5" s="3" t="s">
        <v>6</v>
      </c>
      <c r="D5" s="3">
        <v>87</v>
      </c>
      <c r="E5" s="6">
        <v>2</v>
      </c>
      <c r="F5" s="6">
        <f t="shared" ref="F5:F68" si="0">VLOOKUP(C5,$M$4:$O$103,3,0)</f>
        <v>46</v>
      </c>
      <c r="G5" s="18">
        <f t="shared" ref="G5:G8" si="1">IF(F5&lt;6,1,0)</f>
        <v>0</v>
      </c>
      <c r="H5" s="18">
        <f t="shared" ref="H5:H13" si="2">IF(F5&lt;11,1,0)</f>
        <v>0</v>
      </c>
      <c r="I5" s="9">
        <f t="shared" ref="I5:I23" si="3">IF(F5&lt;21,1,0)</f>
        <v>0</v>
      </c>
      <c r="J5" s="9">
        <f t="shared" ref="J5:J33" si="4">IF(F5&lt;31,1,0)</f>
        <v>0</v>
      </c>
      <c r="L5" s="3">
        <v>2</v>
      </c>
      <c r="M5" s="3" t="s">
        <v>8</v>
      </c>
      <c r="N5" s="3">
        <v>0.51235009165798995</v>
      </c>
      <c r="O5" s="6">
        <v>2</v>
      </c>
      <c r="P5" s="6">
        <f t="shared" ref="P5:P68" si="5">VLOOKUP(M5,$C$4:$E$103,3,0)</f>
        <v>3</v>
      </c>
    </row>
    <row r="6" spans="1:16" x14ac:dyDescent="0.15">
      <c r="A6" s="3">
        <v>2</v>
      </c>
      <c r="B6" s="3">
        <v>16</v>
      </c>
      <c r="C6" s="3" t="s">
        <v>8</v>
      </c>
      <c r="D6" s="3">
        <v>86</v>
      </c>
      <c r="E6" s="6">
        <v>3</v>
      </c>
      <c r="F6" s="6">
        <f t="shared" si="0"/>
        <v>2</v>
      </c>
      <c r="G6" s="18">
        <f t="shared" si="1"/>
        <v>1</v>
      </c>
      <c r="H6" s="18">
        <f t="shared" si="2"/>
        <v>1</v>
      </c>
      <c r="I6" s="9">
        <f t="shared" si="3"/>
        <v>1</v>
      </c>
      <c r="J6" s="9">
        <f t="shared" si="4"/>
        <v>1</v>
      </c>
      <c r="L6" s="3">
        <v>19</v>
      </c>
      <c r="M6" s="3" t="s">
        <v>7</v>
      </c>
      <c r="N6" s="3">
        <v>0.50267782430442598</v>
      </c>
      <c r="O6" s="6">
        <v>3</v>
      </c>
      <c r="P6" s="6">
        <f t="shared" si="5"/>
        <v>20</v>
      </c>
    </row>
    <row r="7" spans="1:16" x14ac:dyDescent="0.15">
      <c r="A7" s="3">
        <v>3</v>
      </c>
      <c r="B7" s="3">
        <v>27</v>
      </c>
      <c r="C7" s="3" t="s">
        <v>10</v>
      </c>
      <c r="D7" s="3">
        <v>85</v>
      </c>
      <c r="E7" s="6">
        <v>4</v>
      </c>
      <c r="F7" s="6">
        <f t="shared" si="0"/>
        <v>29</v>
      </c>
      <c r="G7" s="18">
        <f t="shared" si="1"/>
        <v>0</v>
      </c>
      <c r="H7" s="18">
        <f t="shared" si="2"/>
        <v>0</v>
      </c>
      <c r="I7" s="9">
        <f t="shared" si="3"/>
        <v>0</v>
      </c>
      <c r="J7" s="9">
        <f t="shared" si="4"/>
        <v>1</v>
      </c>
      <c r="L7" s="3">
        <v>94</v>
      </c>
      <c r="M7" s="3" t="s">
        <v>13</v>
      </c>
      <c r="N7" s="3">
        <v>0.491240011792762</v>
      </c>
      <c r="O7" s="6">
        <v>4</v>
      </c>
      <c r="P7" s="6">
        <f t="shared" si="5"/>
        <v>95</v>
      </c>
    </row>
    <row r="8" spans="1:16" s="7" customFormat="1" ht="17.25" thickBot="1" x14ac:dyDescent="0.2">
      <c r="A8" s="3">
        <v>4</v>
      </c>
      <c r="B8" s="3">
        <v>89</v>
      </c>
      <c r="C8" s="3" t="s">
        <v>12</v>
      </c>
      <c r="D8" s="3">
        <v>85</v>
      </c>
      <c r="E8" s="8">
        <v>5</v>
      </c>
      <c r="F8" s="8">
        <f t="shared" si="0"/>
        <v>56</v>
      </c>
      <c r="G8" s="18">
        <f t="shared" si="1"/>
        <v>0</v>
      </c>
      <c r="H8" s="18">
        <f t="shared" si="2"/>
        <v>0</v>
      </c>
      <c r="I8" s="9">
        <f t="shared" si="3"/>
        <v>0</v>
      </c>
      <c r="J8" s="9">
        <f t="shared" si="4"/>
        <v>0</v>
      </c>
      <c r="K8" s="20"/>
      <c r="L8" s="3">
        <v>15</v>
      </c>
      <c r="M8" s="3" t="s">
        <v>30</v>
      </c>
      <c r="N8" s="3">
        <v>0.48913630759562399</v>
      </c>
      <c r="O8" s="8">
        <v>5</v>
      </c>
      <c r="P8" s="8">
        <f t="shared" si="5"/>
        <v>16</v>
      </c>
    </row>
    <row r="9" spans="1:16" s="9" customFormat="1" x14ac:dyDescent="0.15">
      <c r="A9" s="3">
        <v>5</v>
      </c>
      <c r="B9" s="3">
        <v>20</v>
      </c>
      <c r="C9" s="3" t="s">
        <v>14</v>
      </c>
      <c r="D9" s="3">
        <v>84</v>
      </c>
      <c r="E9" s="10">
        <v>6</v>
      </c>
      <c r="F9" s="10">
        <f t="shared" si="0"/>
        <v>58</v>
      </c>
      <c r="H9" s="18">
        <f t="shared" si="2"/>
        <v>0</v>
      </c>
      <c r="I9" s="18">
        <f t="shared" si="3"/>
        <v>0</v>
      </c>
      <c r="J9" s="9">
        <f t="shared" si="4"/>
        <v>0</v>
      </c>
      <c r="K9" s="20"/>
      <c r="L9" s="3">
        <v>8</v>
      </c>
      <c r="M9" s="3" t="s">
        <v>11</v>
      </c>
      <c r="N9" s="3">
        <v>0.48148608784274399</v>
      </c>
      <c r="O9" s="10">
        <v>6</v>
      </c>
      <c r="P9" s="10">
        <f t="shared" si="5"/>
        <v>9</v>
      </c>
    </row>
    <row r="10" spans="1:16" x14ac:dyDescent="0.15">
      <c r="A10" s="3">
        <v>6</v>
      </c>
      <c r="B10" s="3">
        <v>77</v>
      </c>
      <c r="C10" s="3" t="s">
        <v>16</v>
      </c>
      <c r="D10" s="3">
        <v>83</v>
      </c>
      <c r="E10" s="6">
        <v>7</v>
      </c>
      <c r="F10" s="6">
        <f t="shared" si="0"/>
        <v>12</v>
      </c>
      <c r="G10" s="9"/>
      <c r="H10" s="18">
        <f t="shared" si="2"/>
        <v>0</v>
      </c>
      <c r="I10" s="18">
        <f t="shared" si="3"/>
        <v>1</v>
      </c>
      <c r="J10" s="9">
        <f t="shared" si="4"/>
        <v>1</v>
      </c>
      <c r="L10" s="3">
        <v>55</v>
      </c>
      <c r="M10" s="3" t="s">
        <v>46</v>
      </c>
      <c r="N10" s="3">
        <v>0.456384897804609</v>
      </c>
      <c r="O10" s="6">
        <v>7</v>
      </c>
      <c r="P10" s="6">
        <f t="shared" si="5"/>
        <v>56</v>
      </c>
    </row>
    <row r="11" spans="1:16" x14ac:dyDescent="0.15">
      <c r="A11" s="3">
        <v>7</v>
      </c>
      <c r="B11" s="3">
        <v>22</v>
      </c>
      <c r="C11" s="3" t="s">
        <v>17</v>
      </c>
      <c r="D11" s="3">
        <v>83</v>
      </c>
      <c r="E11" s="6">
        <v>8</v>
      </c>
      <c r="F11" s="6">
        <f t="shared" si="0"/>
        <v>16</v>
      </c>
      <c r="G11" s="9"/>
      <c r="H11" s="18">
        <f t="shared" si="2"/>
        <v>0</v>
      </c>
      <c r="I11" s="18">
        <f t="shared" si="3"/>
        <v>1</v>
      </c>
      <c r="J11" s="9">
        <f t="shared" si="4"/>
        <v>1</v>
      </c>
      <c r="L11" s="3">
        <v>31</v>
      </c>
      <c r="M11" s="3" t="s">
        <v>15</v>
      </c>
      <c r="N11" s="3">
        <v>0.43698204688519099</v>
      </c>
      <c r="O11" s="6">
        <v>8</v>
      </c>
      <c r="P11" s="6">
        <f t="shared" si="5"/>
        <v>32</v>
      </c>
    </row>
    <row r="12" spans="1:16" x14ac:dyDescent="0.15">
      <c r="A12" s="3">
        <v>8</v>
      </c>
      <c r="B12" s="3">
        <v>1</v>
      </c>
      <c r="C12" s="3" t="s">
        <v>11</v>
      </c>
      <c r="D12" s="3">
        <v>83</v>
      </c>
      <c r="E12" s="6">
        <v>9</v>
      </c>
      <c r="F12" s="6">
        <f t="shared" si="0"/>
        <v>6</v>
      </c>
      <c r="G12" s="9"/>
      <c r="H12" s="18">
        <f t="shared" si="2"/>
        <v>1</v>
      </c>
      <c r="I12" s="18">
        <f t="shared" si="3"/>
        <v>1</v>
      </c>
      <c r="J12" s="9">
        <f t="shared" si="4"/>
        <v>1</v>
      </c>
      <c r="L12" s="3">
        <v>37</v>
      </c>
      <c r="M12" s="3" t="s">
        <v>9</v>
      </c>
      <c r="N12" s="3">
        <v>0.43391312962540901</v>
      </c>
      <c r="O12" s="6">
        <v>9</v>
      </c>
      <c r="P12" s="6">
        <f t="shared" si="5"/>
        <v>38</v>
      </c>
    </row>
    <row r="13" spans="1:16" s="7" customFormat="1" ht="17.25" thickBot="1" x14ac:dyDescent="0.2">
      <c r="A13" s="3">
        <v>9</v>
      </c>
      <c r="B13" s="3">
        <v>6</v>
      </c>
      <c r="C13" s="3" t="s">
        <v>20</v>
      </c>
      <c r="D13" s="3">
        <v>82</v>
      </c>
      <c r="E13" s="8">
        <v>10</v>
      </c>
      <c r="F13" s="8">
        <f t="shared" si="0"/>
        <v>33</v>
      </c>
      <c r="G13" s="9"/>
      <c r="H13" s="18">
        <f t="shared" si="2"/>
        <v>0</v>
      </c>
      <c r="I13" s="18">
        <f t="shared" si="3"/>
        <v>0</v>
      </c>
      <c r="J13" s="9">
        <f t="shared" si="4"/>
        <v>0</v>
      </c>
      <c r="K13" s="20"/>
      <c r="L13" s="3">
        <v>90</v>
      </c>
      <c r="M13" s="3" t="s">
        <v>57</v>
      </c>
      <c r="N13" s="3">
        <v>0.42697236770513503</v>
      </c>
      <c r="O13" s="8">
        <v>10</v>
      </c>
      <c r="P13" s="8">
        <f t="shared" si="5"/>
        <v>91</v>
      </c>
    </row>
    <row r="14" spans="1:16" s="9" customFormat="1" x14ac:dyDescent="0.15">
      <c r="A14" s="3">
        <v>10</v>
      </c>
      <c r="B14" s="3">
        <v>19</v>
      </c>
      <c r="C14" s="3" t="s">
        <v>22</v>
      </c>
      <c r="D14" s="3">
        <v>81</v>
      </c>
      <c r="E14" s="10">
        <v>11</v>
      </c>
      <c r="F14" s="10">
        <f t="shared" si="0"/>
        <v>90</v>
      </c>
      <c r="I14" s="18">
        <f t="shared" si="3"/>
        <v>0</v>
      </c>
      <c r="J14" s="18">
        <f t="shared" si="4"/>
        <v>0</v>
      </c>
      <c r="K14" s="20"/>
      <c r="L14" s="3">
        <v>62</v>
      </c>
      <c r="M14" s="3" t="s">
        <v>34</v>
      </c>
      <c r="N14" s="3">
        <v>0.42581965723176701</v>
      </c>
      <c r="O14" s="10">
        <v>11</v>
      </c>
      <c r="P14" s="10">
        <f t="shared" si="5"/>
        <v>63</v>
      </c>
    </row>
    <row r="15" spans="1:16" x14ac:dyDescent="0.15">
      <c r="A15" s="3">
        <v>11</v>
      </c>
      <c r="B15" s="3">
        <v>95</v>
      </c>
      <c r="C15" s="3" t="s">
        <v>24</v>
      </c>
      <c r="D15" s="3">
        <v>80</v>
      </c>
      <c r="E15" s="6">
        <v>12</v>
      </c>
      <c r="F15" s="6">
        <f t="shared" si="0"/>
        <v>35</v>
      </c>
      <c r="G15" s="9"/>
      <c r="H15" s="9"/>
      <c r="I15" s="18">
        <f t="shared" si="3"/>
        <v>0</v>
      </c>
      <c r="J15" s="18">
        <f t="shared" si="4"/>
        <v>0</v>
      </c>
      <c r="L15" s="3">
        <v>6</v>
      </c>
      <c r="M15" s="3" t="s">
        <v>16</v>
      </c>
      <c r="N15" s="3">
        <v>0.41126227693495998</v>
      </c>
      <c r="O15" s="6">
        <v>12</v>
      </c>
      <c r="P15" s="6">
        <f t="shared" si="5"/>
        <v>7</v>
      </c>
    </row>
    <row r="16" spans="1:16" x14ac:dyDescent="0.15">
      <c r="A16" s="3">
        <v>12</v>
      </c>
      <c r="B16" s="3">
        <v>59</v>
      </c>
      <c r="C16" s="3" t="s">
        <v>25</v>
      </c>
      <c r="D16" s="3">
        <v>80</v>
      </c>
      <c r="E16" s="6">
        <v>13</v>
      </c>
      <c r="F16" s="6">
        <f t="shared" si="0"/>
        <v>62</v>
      </c>
      <c r="G16" s="9"/>
      <c r="H16" s="9"/>
      <c r="I16" s="18">
        <f t="shared" si="3"/>
        <v>0</v>
      </c>
      <c r="J16" s="18">
        <f t="shared" si="4"/>
        <v>0</v>
      </c>
      <c r="L16" s="3">
        <v>75</v>
      </c>
      <c r="M16" s="3" t="s">
        <v>65</v>
      </c>
      <c r="N16" s="3">
        <v>0.410044312820741</v>
      </c>
      <c r="O16" s="6">
        <v>13</v>
      </c>
      <c r="P16" s="6">
        <f t="shared" si="5"/>
        <v>76</v>
      </c>
    </row>
    <row r="17" spans="1:16" x14ac:dyDescent="0.15">
      <c r="A17" s="3">
        <v>13</v>
      </c>
      <c r="B17" s="3">
        <v>52</v>
      </c>
      <c r="C17" s="3" t="s">
        <v>27</v>
      </c>
      <c r="D17" s="3">
        <v>80</v>
      </c>
      <c r="E17" s="6">
        <v>14</v>
      </c>
      <c r="F17" s="6">
        <f t="shared" si="0"/>
        <v>65</v>
      </c>
      <c r="G17" s="9"/>
      <c r="H17" s="9"/>
      <c r="I17" s="18">
        <f t="shared" si="3"/>
        <v>0</v>
      </c>
      <c r="J17" s="18">
        <f t="shared" si="4"/>
        <v>0</v>
      </c>
      <c r="L17" s="3">
        <v>58</v>
      </c>
      <c r="M17" s="3" t="s">
        <v>43</v>
      </c>
      <c r="N17" s="3">
        <v>0.408121709922253</v>
      </c>
      <c r="O17" s="6">
        <v>14</v>
      </c>
      <c r="P17" s="6">
        <f t="shared" si="5"/>
        <v>59</v>
      </c>
    </row>
    <row r="18" spans="1:16" x14ac:dyDescent="0.15">
      <c r="A18" s="3">
        <v>14</v>
      </c>
      <c r="B18" s="3">
        <v>78</v>
      </c>
      <c r="C18" s="3" t="s">
        <v>23</v>
      </c>
      <c r="D18" s="3">
        <v>80</v>
      </c>
      <c r="E18" s="6">
        <v>15</v>
      </c>
      <c r="F18" s="6">
        <f t="shared" si="0"/>
        <v>20</v>
      </c>
      <c r="G18" s="9"/>
      <c r="H18" s="9"/>
      <c r="I18" s="18">
        <f t="shared" si="3"/>
        <v>1</v>
      </c>
      <c r="J18" s="18">
        <f t="shared" si="4"/>
        <v>1</v>
      </c>
      <c r="L18" s="3">
        <v>0</v>
      </c>
      <c r="M18" s="3" t="s">
        <v>4</v>
      </c>
      <c r="N18" s="3">
        <v>0.402301445658165</v>
      </c>
      <c r="O18" s="6">
        <v>15</v>
      </c>
      <c r="P18" s="6">
        <f t="shared" si="5"/>
        <v>1</v>
      </c>
    </row>
    <row r="19" spans="1:16" x14ac:dyDescent="0.15">
      <c r="A19" s="3">
        <v>15</v>
      </c>
      <c r="B19" s="3">
        <v>4</v>
      </c>
      <c r="C19" s="3" t="s">
        <v>30</v>
      </c>
      <c r="D19" s="3">
        <v>80</v>
      </c>
      <c r="E19" s="6">
        <v>16</v>
      </c>
      <c r="F19" s="6">
        <f t="shared" si="0"/>
        <v>5</v>
      </c>
      <c r="G19" s="9"/>
      <c r="H19" s="9"/>
      <c r="I19" s="18">
        <f t="shared" si="3"/>
        <v>1</v>
      </c>
      <c r="J19" s="18">
        <f t="shared" si="4"/>
        <v>1</v>
      </c>
      <c r="L19" s="3">
        <v>7</v>
      </c>
      <c r="M19" s="3" t="s">
        <v>17</v>
      </c>
      <c r="N19" s="3">
        <v>0.40198343990966001</v>
      </c>
      <c r="O19" s="6">
        <v>16</v>
      </c>
      <c r="P19" s="6">
        <f t="shared" si="5"/>
        <v>8</v>
      </c>
    </row>
    <row r="20" spans="1:16" x14ac:dyDescent="0.15">
      <c r="A20" s="3">
        <v>16</v>
      </c>
      <c r="B20" s="3">
        <v>49</v>
      </c>
      <c r="C20" s="3" t="s">
        <v>32</v>
      </c>
      <c r="D20" s="3">
        <v>80</v>
      </c>
      <c r="E20" s="6">
        <v>17</v>
      </c>
      <c r="F20" s="6">
        <f t="shared" si="0"/>
        <v>30</v>
      </c>
      <c r="G20" s="9"/>
      <c r="H20" s="9"/>
      <c r="I20" s="18">
        <f t="shared" si="3"/>
        <v>0</v>
      </c>
      <c r="J20" s="18">
        <f t="shared" si="4"/>
        <v>1</v>
      </c>
      <c r="L20" s="3">
        <v>86</v>
      </c>
      <c r="M20" s="3" t="s">
        <v>31</v>
      </c>
      <c r="N20" s="3">
        <v>0.39049477938381999</v>
      </c>
      <c r="O20" s="6">
        <v>17</v>
      </c>
      <c r="P20" s="6">
        <f t="shared" si="5"/>
        <v>87</v>
      </c>
    </row>
    <row r="21" spans="1:16" x14ac:dyDescent="0.15">
      <c r="A21" s="3">
        <v>17</v>
      </c>
      <c r="B21" s="3">
        <v>76</v>
      </c>
      <c r="C21" s="3" t="s">
        <v>33</v>
      </c>
      <c r="D21" s="3">
        <v>79</v>
      </c>
      <c r="E21" s="6">
        <v>18</v>
      </c>
      <c r="F21" s="6">
        <f t="shared" si="0"/>
        <v>94</v>
      </c>
      <c r="G21" s="9"/>
      <c r="H21" s="9"/>
      <c r="I21" s="18">
        <f t="shared" si="3"/>
        <v>0</v>
      </c>
      <c r="J21" s="18">
        <f t="shared" si="4"/>
        <v>0</v>
      </c>
      <c r="L21" s="3">
        <v>84</v>
      </c>
      <c r="M21" s="3" t="s">
        <v>18</v>
      </c>
      <c r="N21" s="3">
        <v>0.38770921947952702</v>
      </c>
      <c r="O21" s="6">
        <v>18</v>
      </c>
      <c r="P21" s="6">
        <f t="shared" si="5"/>
        <v>85</v>
      </c>
    </row>
    <row r="22" spans="1:16" x14ac:dyDescent="0.15">
      <c r="A22" s="3">
        <v>18</v>
      </c>
      <c r="B22" s="3">
        <v>87</v>
      </c>
      <c r="C22" s="3" t="s">
        <v>35</v>
      </c>
      <c r="D22" s="3">
        <v>77</v>
      </c>
      <c r="E22" s="6">
        <v>19</v>
      </c>
      <c r="F22" s="6">
        <f t="shared" si="0"/>
        <v>48</v>
      </c>
      <c r="G22" s="9"/>
      <c r="H22" s="9"/>
      <c r="I22" s="18">
        <f t="shared" si="3"/>
        <v>0</v>
      </c>
      <c r="J22" s="18">
        <f t="shared" si="4"/>
        <v>0</v>
      </c>
      <c r="L22" s="3">
        <v>28</v>
      </c>
      <c r="M22" s="3" t="s">
        <v>19</v>
      </c>
      <c r="N22" s="3">
        <v>0.37867054215441598</v>
      </c>
      <c r="O22" s="6">
        <v>19</v>
      </c>
      <c r="P22" s="6">
        <f t="shared" si="5"/>
        <v>29</v>
      </c>
    </row>
    <row r="23" spans="1:16" s="7" customFormat="1" ht="17.25" thickBot="1" x14ac:dyDescent="0.2">
      <c r="A23" s="3">
        <v>19</v>
      </c>
      <c r="B23" s="3">
        <v>3</v>
      </c>
      <c r="C23" s="3" t="s">
        <v>7</v>
      </c>
      <c r="D23" s="3">
        <v>77</v>
      </c>
      <c r="E23" s="8">
        <v>20</v>
      </c>
      <c r="F23" s="8">
        <f t="shared" si="0"/>
        <v>3</v>
      </c>
      <c r="G23" s="9"/>
      <c r="H23" s="9"/>
      <c r="I23" s="18">
        <f t="shared" si="3"/>
        <v>1</v>
      </c>
      <c r="J23" s="18">
        <f t="shared" si="4"/>
        <v>1</v>
      </c>
      <c r="K23" s="20"/>
      <c r="L23" s="3">
        <v>14</v>
      </c>
      <c r="M23" s="3" t="s">
        <v>23</v>
      </c>
      <c r="N23" s="3">
        <v>0.37763749122666301</v>
      </c>
      <c r="O23" s="8">
        <v>20</v>
      </c>
      <c r="P23" s="8">
        <f t="shared" si="5"/>
        <v>15</v>
      </c>
    </row>
    <row r="24" spans="1:16" s="9" customFormat="1" x14ac:dyDescent="0.15">
      <c r="A24" s="3">
        <v>20</v>
      </c>
      <c r="B24" s="3">
        <v>80</v>
      </c>
      <c r="C24" s="3" t="s">
        <v>37</v>
      </c>
      <c r="D24" s="3">
        <v>76</v>
      </c>
      <c r="E24" s="10">
        <v>21</v>
      </c>
      <c r="F24" s="10">
        <f t="shared" si="0"/>
        <v>74</v>
      </c>
      <c r="J24" s="18">
        <f t="shared" si="4"/>
        <v>0</v>
      </c>
      <c r="K24" s="20"/>
      <c r="L24" s="3">
        <v>44</v>
      </c>
      <c r="M24" s="3" t="s">
        <v>29</v>
      </c>
      <c r="N24" s="3">
        <v>0.37728810201486601</v>
      </c>
      <c r="O24" s="10">
        <v>21</v>
      </c>
      <c r="P24" s="10">
        <f t="shared" si="5"/>
        <v>45</v>
      </c>
    </row>
    <row r="25" spans="1:16" x14ac:dyDescent="0.15">
      <c r="A25" s="3">
        <v>21</v>
      </c>
      <c r="B25" s="3">
        <v>73</v>
      </c>
      <c r="C25" s="3" t="s">
        <v>38</v>
      </c>
      <c r="D25" s="3">
        <v>76</v>
      </c>
      <c r="E25" s="6">
        <v>22</v>
      </c>
      <c r="F25" s="6">
        <f t="shared" si="0"/>
        <v>51</v>
      </c>
      <c r="G25" s="9"/>
      <c r="H25" s="9"/>
      <c r="I25" s="9"/>
      <c r="J25" s="18">
        <f t="shared" si="4"/>
        <v>0</v>
      </c>
      <c r="L25" s="3">
        <v>40</v>
      </c>
      <c r="M25" s="3" t="s">
        <v>21</v>
      </c>
      <c r="N25" s="3">
        <v>0.365785955551791</v>
      </c>
      <c r="O25" s="6">
        <v>22</v>
      </c>
      <c r="P25" s="6">
        <f t="shared" si="5"/>
        <v>41</v>
      </c>
    </row>
    <row r="26" spans="1:16" x14ac:dyDescent="0.15">
      <c r="A26" s="3">
        <v>22</v>
      </c>
      <c r="B26" s="3">
        <v>84</v>
      </c>
      <c r="C26" s="3" t="s">
        <v>40</v>
      </c>
      <c r="D26" s="3">
        <v>76</v>
      </c>
      <c r="E26" s="6">
        <v>23</v>
      </c>
      <c r="F26" s="6">
        <f t="shared" si="0"/>
        <v>36</v>
      </c>
      <c r="G26" s="9"/>
      <c r="H26" s="9"/>
      <c r="I26" s="9"/>
      <c r="J26" s="18">
        <f t="shared" si="4"/>
        <v>0</v>
      </c>
      <c r="L26" s="3">
        <v>70</v>
      </c>
      <c r="M26" s="3" t="s">
        <v>26</v>
      </c>
      <c r="N26" s="3">
        <v>0.36433020909708003</v>
      </c>
      <c r="O26" s="6">
        <v>23</v>
      </c>
      <c r="P26" s="6">
        <f t="shared" si="5"/>
        <v>71</v>
      </c>
    </row>
    <row r="27" spans="1:16" x14ac:dyDescent="0.15">
      <c r="A27" s="3">
        <v>23</v>
      </c>
      <c r="B27" s="3">
        <v>23</v>
      </c>
      <c r="C27" s="3" t="s">
        <v>41</v>
      </c>
      <c r="D27" s="3">
        <v>76</v>
      </c>
      <c r="E27" s="6">
        <v>24</v>
      </c>
      <c r="F27" s="6">
        <f t="shared" si="0"/>
        <v>59</v>
      </c>
      <c r="G27" s="9"/>
      <c r="H27" s="9"/>
      <c r="I27" s="9"/>
      <c r="J27" s="18">
        <f t="shared" si="4"/>
        <v>0</v>
      </c>
      <c r="L27" s="3">
        <v>72</v>
      </c>
      <c r="M27" s="3" t="s">
        <v>28</v>
      </c>
      <c r="N27" s="3">
        <v>0.36233109199578001</v>
      </c>
      <c r="O27" s="6">
        <v>24</v>
      </c>
      <c r="P27" s="6">
        <f t="shared" si="5"/>
        <v>73</v>
      </c>
    </row>
    <row r="28" spans="1:16" x14ac:dyDescent="0.15">
      <c r="A28" s="3">
        <v>24</v>
      </c>
      <c r="B28" s="3">
        <v>85</v>
      </c>
      <c r="C28" s="3" t="s">
        <v>42</v>
      </c>
      <c r="D28" s="3">
        <v>75</v>
      </c>
      <c r="E28" s="6">
        <v>25</v>
      </c>
      <c r="F28" s="6">
        <f t="shared" si="0"/>
        <v>72</v>
      </c>
      <c r="G28" s="9"/>
      <c r="H28" s="9"/>
      <c r="I28" s="9"/>
      <c r="J28" s="18">
        <f t="shared" si="4"/>
        <v>0</v>
      </c>
      <c r="L28" s="3">
        <v>49</v>
      </c>
      <c r="M28" s="3" t="s">
        <v>59</v>
      </c>
      <c r="N28" s="3">
        <v>0.36009218929041298</v>
      </c>
      <c r="O28" s="6">
        <v>25</v>
      </c>
      <c r="P28" s="6">
        <f t="shared" si="5"/>
        <v>50</v>
      </c>
    </row>
    <row r="29" spans="1:16" x14ac:dyDescent="0.15">
      <c r="A29" s="3">
        <v>25</v>
      </c>
      <c r="B29" s="3">
        <v>74</v>
      </c>
      <c r="C29" s="3" t="s">
        <v>44</v>
      </c>
      <c r="D29" s="3">
        <v>75</v>
      </c>
      <c r="E29" s="6">
        <v>26</v>
      </c>
      <c r="F29" s="6">
        <f t="shared" si="0"/>
        <v>49</v>
      </c>
      <c r="G29" s="9"/>
      <c r="H29" s="9"/>
      <c r="I29" s="9"/>
      <c r="J29" s="18">
        <f t="shared" si="4"/>
        <v>0</v>
      </c>
      <c r="L29" s="3">
        <v>32</v>
      </c>
      <c r="M29" s="3" t="s">
        <v>53</v>
      </c>
      <c r="N29" s="3">
        <v>0.35381712620038203</v>
      </c>
      <c r="O29" s="6">
        <v>26</v>
      </c>
      <c r="P29" s="6">
        <f t="shared" si="5"/>
        <v>33</v>
      </c>
    </row>
    <row r="30" spans="1:16" x14ac:dyDescent="0.15">
      <c r="A30" s="3">
        <v>26</v>
      </c>
      <c r="B30" s="3">
        <v>53</v>
      </c>
      <c r="C30" s="3" t="s">
        <v>5</v>
      </c>
      <c r="D30" s="3">
        <v>75</v>
      </c>
      <c r="E30" s="6">
        <v>27</v>
      </c>
      <c r="F30" s="6">
        <f t="shared" si="0"/>
        <v>1</v>
      </c>
      <c r="G30" s="9"/>
      <c r="H30" s="9"/>
      <c r="I30" s="9"/>
      <c r="J30" s="18">
        <f t="shared" si="4"/>
        <v>1</v>
      </c>
      <c r="L30" s="3">
        <v>89</v>
      </c>
      <c r="M30" s="3" t="s">
        <v>36</v>
      </c>
      <c r="N30" s="3">
        <v>0.35082850738100202</v>
      </c>
      <c r="O30" s="6">
        <v>27</v>
      </c>
      <c r="P30" s="6">
        <f t="shared" si="5"/>
        <v>90</v>
      </c>
    </row>
    <row r="31" spans="1:16" x14ac:dyDescent="0.15">
      <c r="A31" s="3">
        <v>27</v>
      </c>
      <c r="B31" s="3">
        <v>93</v>
      </c>
      <c r="C31" s="3" t="s">
        <v>47</v>
      </c>
      <c r="D31" s="3">
        <v>74</v>
      </c>
      <c r="E31" s="6">
        <v>28</v>
      </c>
      <c r="F31" s="6">
        <f t="shared" si="0"/>
        <v>69</v>
      </c>
      <c r="G31" s="9"/>
      <c r="H31" s="9"/>
      <c r="I31" s="9"/>
      <c r="J31" s="18">
        <f t="shared" si="4"/>
        <v>0</v>
      </c>
      <c r="L31" s="3">
        <v>34</v>
      </c>
      <c r="M31" s="3" t="s">
        <v>56</v>
      </c>
      <c r="N31" s="3">
        <v>0.34964045856105502</v>
      </c>
      <c r="O31" s="6">
        <v>28</v>
      </c>
      <c r="P31" s="6">
        <f t="shared" si="5"/>
        <v>35</v>
      </c>
    </row>
    <row r="32" spans="1:16" x14ac:dyDescent="0.15">
      <c r="A32" s="3">
        <v>28</v>
      </c>
      <c r="B32" s="3">
        <v>12</v>
      </c>
      <c r="C32" s="3" t="s">
        <v>19</v>
      </c>
      <c r="D32" s="3">
        <v>73</v>
      </c>
      <c r="E32" s="6">
        <v>29</v>
      </c>
      <c r="F32" s="6">
        <f t="shared" si="0"/>
        <v>19</v>
      </c>
      <c r="G32" s="9"/>
      <c r="H32" s="9"/>
      <c r="I32" s="9"/>
      <c r="J32" s="18">
        <f t="shared" si="4"/>
        <v>1</v>
      </c>
      <c r="L32" s="3">
        <v>3</v>
      </c>
      <c r="M32" s="3" t="s">
        <v>10</v>
      </c>
      <c r="N32" s="3">
        <v>0.34846789693939101</v>
      </c>
      <c r="O32" s="6">
        <v>29</v>
      </c>
      <c r="P32" s="6">
        <f t="shared" si="5"/>
        <v>4</v>
      </c>
    </row>
    <row r="33" spans="1:16" s="7" customFormat="1" ht="17.25" thickBot="1" x14ac:dyDescent="0.2">
      <c r="A33" s="3">
        <v>29</v>
      </c>
      <c r="B33" s="3">
        <v>5</v>
      </c>
      <c r="C33" s="3" t="s">
        <v>49</v>
      </c>
      <c r="D33" s="3">
        <v>72</v>
      </c>
      <c r="E33" s="8">
        <v>30</v>
      </c>
      <c r="F33" s="8">
        <f t="shared" si="0"/>
        <v>80</v>
      </c>
      <c r="G33" s="9"/>
      <c r="H33" s="9"/>
      <c r="I33" s="9"/>
      <c r="J33" s="18">
        <f t="shared" si="4"/>
        <v>0</v>
      </c>
      <c r="K33" s="20"/>
      <c r="L33" s="3">
        <v>16</v>
      </c>
      <c r="M33" s="3" t="s">
        <v>32</v>
      </c>
      <c r="N33" s="3">
        <v>0.34111578442574703</v>
      </c>
      <c r="O33" s="8">
        <v>30</v>
      </c>
      <c r="P33" s="8">
        <f t="shared" si="5"/>
        <v>17</v>
      </c>
    </row>
    <row r="34" spans="1:16" s="9" customFormat="1" x14ac:dyDescent="0.15">
      <c r="A34" s="3">
        <v>30</v>
      </c>
      <c r="B34" s="3">
        <v>11</v>
      </c>
      <c r="C34" s="3" t="s">
        <v>50</v>
      </c>
      <c r="D34" s="3">
        <v>72</v>
      </c>
      <c r="E34" s="10">
        <v>31</v>
      </c>
      <c r="F34" s="10">
        <f t="shared" si="0"/>
        <v>73</v>
      </c>
      <c r="K34" s="20"/>
      <c r="L34" s="3">
        <v>76</v>
      </c>
      <c r="M34" s="3" t="s">
        <v>68</v>
      </c>
      <c r="N34" s="3">
        <v>0.34078725860056303</v>
      </c>
      <c r="O34" s="10">
        <v>31</v>
      </c>
      <c r="P34" s="10">
        <f t="shared" si="5"/>
        <v>77</v>
      </c>
    </row>
    <row r="35" spans="1:16" x14ac:dyDescent="0.15">
      <c r="A35" s="3">
        <v>31</v>
      </c>
      <c r="B35" s="3">
        <v>40</v>
      </c>
      <c r="C35" s="3" t="s">
        <v>15</v>
      </c>
      <c r="D35" s="3">
        <v>71</v>
      </c>
      <c r="E35" s="6">
        <v>32</v>
      </c>
      <c r="F35" s="6">
        <f t="shared" si="0"/>
        <v>8</v>
      </c>
      <c r="L35" s="3">
        <v>96</v>
      </c>
      <c r="M35" s="3" t="s">
        <v>51</v>
      </c>
      <c r="N35" s="3">
        <v>0.339351397537072</v>
      </c>
      <c r="O35" s="6">
        <v>32</v>
      </c>
      <c r="P35" s="6">
        <f t="shared" si="5"/>
        <v>97</v>
      </c>
    </row>
    <row r="36" spans="1:16" x14ac:dyDescent="0.15">
      <c r="A36" s="3">
        <v>32</v>
      </c>
      <c r="B36" s="3">
        <v>32</v>
      </c>
      <c r="C36" s="3" t="s">
        <v>53</v>
      </c>
      <c r="D36" s="3">
        <v>71</v>
      </c>
      <c r="E36" s="6">
        <v>33</v>
      </c>
      <c r="F36" s="6">
        <f t="shared" si="0"/>
        <v>26</v>
      </c>
      <c r="L36" s="3">
        <v>9</v>
      </c>
      <c r="M36" s="3" t="s">
        <v>20</v>
      </c>
      <c r="N36" s="3">
        <v>0.33836625312827001</v>
      </c>
      <c r="O36" s="6">
        <v>33</v>
      </c>
      <c r="P36" s="6">
        <f t="shared" si="5"/>
        <v>10</v>
      </c>
    </row>
    <row r="37" spans="1:16" x14ac:dyDescent="0.15">
      <c r="A37" s="3">
        <v>33</v>
      </c>
      <c r="B37" s="3">
        <v>33</v>
      </c>
      <c r="C37" s="3" t="s">
        <v>55</v>
      </c>
      <c r="D37" s="3">
        <v>71</v>
      </c>
      <c r="E37" s="6">
        <v>34</v>
      </c>
      <c r="F37" s="6">
        <f t="shared" si="0"/>
        <v>52</v>
      </c>
      <c r="L37" s="3">
        <v>53</v>
      </c>
      <c r="M37" s="3" t="s">
        <v>45</v>
      </c>
      <c r="N37" s="3">
        <v>0.338300456225191</v>
      </c>
      <c r="O37" s="6">
        <v>34</v>
      </c>
      <c r="P37" s="6">
        <f t="shared" si="5"/>
        <v>54</v>
      </c>
    </row>
    <row r="38" spans="1:16" x14ac:dyDescent="0.15">
      <c r="A38" s="3">
        <v>34</v>
      </c>
      <c r="B38" s="3">
        <v>67</v>
      </c>
      <c r="C38" s="3" t="s">
        <v>56</v>
      </c>
      <c r="D38" s="3">
        <v>70</v>
      </c>
      <c r="E38" s="6">
        <v>35</v>
      </c>
      <c r="F38" s="6">
        <f t="shared" si="0"/>
        <v>28</v>
      </c>
      <c r="L38" s="3">
        <v>11</v>
      </c>
      <c r="M38" s="3" t="s">
        <v>24</v>
      </c>
      <c r="N38" s="3">
        <v>0.333938389439695</v>
      </c>
      <c r="O38" s="6">
        <v>35</v>
      </c>
      <c r="P38" s="6">
        <f t="shared" si="5"/>
        <v>12</v>
      </c>
    </row>
    <row r="39" spans="1:16" x14ac:dyDescent="0.15">
      <c r="A39" s="3">
        <v>35</v>
      </c>
      <c r="B39" s="3">
        <v>81</v>
      </c>
      <c r="C39" s="3" t="s">
        <v>58</v>
      </c>
      <c r="D39" s="3">
        <v>70</v>
      </c>
      <c r="E39" s="6">
        <v>36</v>
      </c>
      <c r="F39" s="6">
        <f t="shared" si="0"/>
        <v>53</v>
      </c>
      <c r="L39" s="3">
        <v>22</v>
      </c>
      <c r="M39" s="3" t="s">
        <v>40</v>
      </c>
      <c r="N39" s="3">
        <v>0.32920472568673398</v>
      </c>
      <c r="O39" s="6">
        <v>36</v>
      </c>
      <c r="P39" s="6">
        <f t="shared" si="5"/>
        <v>23</v>
      </c>
    </row>
    <row r="40" spans="1:16" x14ac:dyDescent="0.15">
      <c r="A40" s="3">
        <v>36</v>
      </c>
      <c r="B40" s="3">
        <v>79</v>
      </c>
      <c r="C40" s="3" t="s">
        <v>60</v>
      </c>
      <c r="D40" s="3">
        <v>70</v>
      </c>
      <c r="E40" s="6">
        <v>37</v>
      </c>
      <c r="F40" s="6">
        <f t="shared" si="0"/>
        <v>37</v>
      </c>
      <c r="L40" s="3">
        <v>36</v>
      </c>
      <c r="M40" s="3" t="s">
        <v>60</v>
      </c>
      <c r="N40" s="3">
        <v>0.32820889558014299</v>
      </c>
      <c r="O40" s="6">
        <v>37</v>
      </c>
      <c r="P40" s="6">
        <f t="shared" si="5"/>
        <v>37</v>
      </c>
    </row>
    <row r="41" spans="1:16" x14ac:dyDescent="0.15">
      <c r="A41" s="3">
        <v>37</v>
      </c>
      <c r="B41" s="3">
        <v>82</v>
      </c>
      <c r="C41" s="3" t="s">
        <v>9</v>
      </c>
      <c r="D41" s="3">
        <v>70</v>
      </c>
      <c r="E41" s="6">
        <v>38</v>
      </c>
      <c r="F41" s="6">
        <f t="shared" si="0"/>
        <v>9</v>
      </c>
      <c r="L41" s="3">
        <v>60</v>
      </c>
      <c r="M41" s="3" t="s">
        <v>61</v>
      </c>
      <c r="N41" s="3">
        <v>0.32802050414636802</v>
      </c>
      <c r="O41" s="6">
        <v>38</v>
      </c>
      <c r="P41" s="6">
        <f t="shared" si="5"/>
        <v>61</v>
      </c>
    </row>
    <row r="42" spans="1:16" x14ac:dyDescent="0.15">
      <c r="A42" s="3">
        <v>38</v>
      </c>
      <c r="B42" s="3">
        <v>90</v>
      </c>
      <c r="C42" s="3" t="s">
        <v>62</v>
      </c>
      <c r="D42" s="3">
        <v>70</v>
      </c>
      <c r="E42" s="6">
        <v>39</v>
      </c>
      <c r="F42" s="6">
        <f t="shared" si="0"/>
        <v>61</v>
      </c>
      <c r="L42" s="3">
        <v>41</v>
      </c>
      <c r="M42" s="3" t="s">
        <v>54</v>
      </c>
      <c r="N42" s="3">
        <v>0.32769813569655698</v>
      </c>
      <c r="O42" s="6">
        <v>39</v>
      </c>
      <c r="P42" s="6">
        <f t="shared" si="5"/>
        <v>42</v>
      </c>
    </row>
    <row r="43" spans="1:16" x14ac:dyDescent="0.15">
      <c r="A43" s="3">
        <v>39</v>
      </c>
      <c r="B43" s="3">
        <v>94</v>
      </c>
      <c r="C43" s="3" t="s">
        <v>64</v>
      </c>
      <c r="D43" s="3">
        <v>68</v>
      </c>
      <c r="E43" s="6">
        <v>40</v>
      </c>
      <c r="F43" s="6">
        <f t="shared" si="0"/>
        <v>76</v>
      </c>
      <c r="L43" s="3">
        <v>57</v>
      </c>
      <c r="M43" s="3" t="s">
        <v>39</v>
      </c>
      <c r="N43" s="3">
        <v>0.327413162313346</v>
      </c>
      <c r="O43" s="6">
        <v>40</v>
      </c>
      <c r="P43" s="6">
        <f t="shared" si="5"/>
        <v>58</v>
      </c>
    </row>
    <row r="44" spans="1:16" x14ac:dyDescent="0.15">
      <c r="A44" s="3">
        <v>40</v>
      </c>
      <c r="B44" s="3">
        <v>91</v>
      </c>
      <c r="C44" s="3" t="s">
        <v>21</v>
      </c>
      <c r="D44" s="3">
        <v>68</v>
      </c>
      <c r="E44" s="6">
        <v>41</v>
      </c>
      <c r="F44" s="6">
        <f t="shared" si="0"/>
        <v>22</v>
      </c>
      <c r="L44" s="3">
        <v>68</v>
      </c>
      <c r="M44" s="3" t="s">
        <v>74</v>
      </c>
      <c r="N44" s="3">
        <v>0.32451134076997801</v>
      </c>
      <c r="O44" s="6">
        <v>41</v>
      </c>
      <c r="P44" s="6">
        <f t="shared" si="5"/>
        <v>69</v>
      </c>
    </row>
    <row r="45" spans="1:16" x14ac:dyDescent="0.15">
      <c r="A45" s="3">
        <v>41</v>
      </c>
      <c r="B45" s="3">
        <v>75</v>
      </c>
      <c r="C45" s="3" t="s">
        <v>54</v>
      </c>
      <c r="D45" s="3">
        <v>66</v>
      </c>
      <c r="E45" s="6">
        <v>42</v>
      </c>
      <c r="F45" s="6">
        <f t="shared" si="0"/>
        <v>39</v>
      </c>
      <c r="L45" s="3">
        <v>73</v>
      </c>
      <c r="M45" s="3" t="s">
        <v>63</v>
      </c>
      <c r="N45" s="3">
        <v>0.32262554568961399</v>
      </c>
      <c r="O45" s="6">
        <v>42</v>
      </c>
      <c r="P45" s="6">
        <f t="shared" si="5"/>
        <v>74</v>
      </c>
    </row>
    <row r="46" spans="1:16" x14ac:dyDescent="0.15">
      <c r="A46" s="3">
        <v>42</v>
      </c>
      <c r="B46" s="3">
        <v>41</v>
      </c>
      <c r="C46" s="3" t="s">
        <v>66</v>
      </c>
      <c r="D46" s="3">
        <v>66</v>
      </c>
      <c r="E46" s="6">
        <v>43</v>
      </c>
      <c r="F46" s="6">
        <f t="shared" si="0"/>
        <v>44</v>
      </c>
      <c r="L46" s="3">
        <v>52</v>
      </c>
      <c r="M46" s="3" t="s">
        <v>52</v>
      </c>
      <c r="N46" s="3">
        <v>0.32129394099848202</v>
      </c>
      <c r="O46" s="6">
        <v>43</v>
      </c>
      <c r="P46" s="6">
        <f t="shared" si="5"/>
        <v>53</v>
      </c>
    </row>
    <row r="47" spans="1:16" x14ac:dyDescent="0.15">
      <c r="A47" s="3">
        <v>43</v>
      </c>
      <c r="B47" s="3">
        <v>92</v>
      </c>
      <c r="C47" s="3" t="s">
        <v>67</v>
      </c>
      <c r="D47" s="3">
        <v>66</v>
      </c>
      <c r="E47" s="6">
        <v>44</v>
      </c>
      <c r="F47" s="6">
        <f t="shared" si="0"/>
        <v>57</v>
      </c>
      <c r="L47" s="3">
        <v>42</v>
      </c>
      <c r="M47" s="3" t="s">
        <v>66</v>
      </c>
      <c r="N47" s="3">
        <v>0.32009300093353599</v>
      </c>
      <c r="O47" s="6">
        <v>44</v>
      </c>
      <c r="P47" s="6">
        <f t="shared" si="5"/>
        <v>43</v>
      </c>
    </row>
    <row r="48" spans="1:16" x14ac:dyDescent="0.15">
      <c r="A48" s="3">
        <v>44</v>
      </c>
      <c r="B48" s="3">
        <v>61</v>
      </c>
      <c r="C48" s="3" t="s">
        <v>29</v>
      </c>
      <c r="D48" s="3">
        <v>65</v>
      </c>
      <c r="E48" s="6">
        <v>45</v>
      </c>
      <c r="F48" s="6">
        <f t="shared" si="0"/>
        <v>21</v>
      </c>
      <c r="L48" s="3">
        <v>80</v>
      </c>
      <c r="M48" s="3" t="s">
        <v>48</v>
      </c>
      <c r="N48" s="3">
        <v>0.31926153499867999</v>
      </c>
      <c r="O48" s="6">
        <v>45</v>
      </c>
      <c r="P48" s="6">
        <f t="shared" si="5"/>
        <v>81</v>
      </c>
    </row>
    <row r="49" spans="1:16" x14ac:dyDescent="0.15">
      <c r="A49" s="3">
        <v>45</v>
      </c>
      <c r="B49" s="3">
        <v>86</v>
      </c>
      <c r="C49" s="3" t="s">
        <v>70</v>
      </c>
      <c r="D49" s="3">
        <v>65</v>
      </c>
      <c r="E49" s="6">
        <v>46</v>
      </c>
      <c r="F49" s="6">
        <f t="shared" si="0"/>
        <v>89</v>
      </c>
      <c r="L49" s="3">
        <v>1</v>
      </c>
      <c r="M49" s="3" t="s">
        <v>6</v>
      </c>
      <c r="N49" s="3">
        <v>0.31909292380826698</v>
      </c>
      <c r="O49" s="6">
        <v>46</v>
      </c>
      <c r="P49" s="6">
        <f t="shared" si="5"/>
        <v>2</v>
      </c>
    </row>
    <row r="50" spans="1:16" x14ac:dyDescent="0.15">
      <c r="A50" s="3">
        <v>46</v>
      </c>
      <c r="B50" s="3">
        <v>98</v>
      </c>
      <c r="C50" s="3" t="s">
        <v>71</v>
      </c>
      <c r="D50" s="3">
        <v>63</v>
      </c>
      <c r="E50" s="6">
        <v>47</v>
      </c>
      <c r="F50" s="6">
        <f t="shared" si="0"/>
        <v>96</v>
      </c>
      <c r="L50" s="3">
        <v>63</v>
      </c>
      <c r="M50" s="3" t="s">
        <v>78</v>
      </c>
      <c r="N50" s="3">
        <v>0.318964114829069</v>
      </c>
      <c r="O50" s="6">
        <v>47</v>
      </c>
      <c r="P50" s="6">
        <f t="shared" si="5"/>
        <v>64</v>
      </c>
    </row>
    <row r="51" spans="1:16" x14ac:dyDescent="0.15">
      <c r="A51" s="3">
        <v>47</v>
      </c>
      <c r="B51" s="3">
        <v>96</v>
      </c>
      <c r="C51" s="3" t="s">
        <v>72</v>
      </c>
      <c r="D51" s="3">
        <v>62</v>
      </c>
      <c r="E51" s="6">
        <v>48</v>
      </c>
      <c r="F51" s="6">
        <f t="shared" si="0"/>
        <v>83</v>
      </c>
      <c r="L51" s="3">
        <v>18</v>
      </c>
      <c r="M51" s="3" t="s">
        <v>35</v>
      </c>
      <c r="N51" s="3">
        <v>0.31829247144040701</v>
      </c>
      <c r="O51" s="6">
        <v>48</v>
      </c>
      <c r="P51" s="6">
        <f t="shared" si="5"/>
        <v>19</v>
      </c>
    </row>
    <row r="52" spans="1:16" x14ac:dyDescent="0.15">
      <c r="A52" s="3">
        <v>48</v>
      </c>
      <c r="B52" s="3">
        <v>88</v>
      </c>
      <c r="C52" s="3" t="s">
        <v>73</v>
      </c>
      <c r="D52" s="3">
        <v>61</v>
      </c>
      <c r="E52" s="6">
        <v>49</v>
      </c>
      <c r="F52" s="6">
        <f t="shared" si="0"/>
        <v>60</v>
      </c>
      <c r="L52" s="3">
        <v>25</v>
      </c>
      <c r="M52" s="3" t="s">
        <v>44</v>
      </c>
      <c r="N52" s="3">
        <v>0.31822878191690401</v>
      </c>
      <c r="O52" s="6">
        <v>49</v>
      </c>
      <c r="P52" s="6">
        <f t="shared" si="5"/>
        <v>26</v>
      </c>
    </row>
    <row r="53" spans="1:16" x14ac:dyDescent="0.15">
      <c r="A53" s="3">
        <v>49</v>
      </c>
      <c r="B53" s="3">
        <v>58</v>
      </c>
      <c r="C53" s="3" t="s">
        <v>59</v>
      </c>
      <c r="D53" s="3">
        <v>61</v>
      </c>
      <c r="E53" s="6">
        <v>50</v>
      </c>
      <c r="F53" s="6">
        <f t="shared" si="0"/>
        <v>25</v>
      </c>
      <c r="L53" s="3">
        <v>69</v>
      </c>
      <c r="M53" s="3" t="s">
        <v>76</v>
      </c>
      <c r="N53" s="3">
        <v>0.31489747066803198</v>
      </c>
      <c r="O53" s="6">
        <v>50</v>
      </c>
      <c r="P53" s="6">
        <f t="shared" si="5"/>
        <v>70</v>
      </c>
    </row>
    <row r="54" spans="1:16" x14ac:dyDescent="0.15">
      <c r="A54" s="3">
        <v>50</v>
      </c>
      <c r="B54" s="3">
        <v>56</v>
      </c>
      <c r="C54" s="3" t="s">
        <v>75</v>
      </c>
      <c r="D54" s="3">
        <v>61</v>
      </c>
      <c r="E54" s="6">
        <v>51</v>
      </c>
      <c r="F54" s="6">
        <f t="shared" si="0"/>
        <v>63</v>
      </c>
      <c r="L54" s="3">
        <v>21</v>
      </c>
      <c r="M54" s="3" t="s">
        <v>38</v>
      </c>
      <c r="N54" s="3">
        <v>0.312914096422162</v>
      </c>
      <c r="O54" s="6">
        <v>51</v>
      </c>
      <c r="P54" s="6">
        <f t="shared" si="5"/>
        <v>22</v>
      </c>
    </row>
    <row r="55" spans="1:16" x14ac:dyDescent="0.15">
      <c r="A55" s="3">
        <v>51</v>
      </c>
      <c r="B55" s="3">
        <v>99</v>
      </c>
      <c r="C55" s="3" t="s">
        <v>77</v>
      </c>
      <c r="D55" s="3">
        <v>61</v>
      </c>
      <c r="E55" s="6">
        <v>52</v>
      </c>
      <c r="F55" s="6">
        <f t="shared" si="0"/>
        <v>70</v>
      </c>
      <c r="L55" s="3">
        <v>33</v>
      </c>
      <c r="M55" s="3" t="s">
        <v>55</v>
      </c>
      <c r="N55" s="3">
        <v>0.31187538371753398</v>
      </c>
      <c r="O55" s="6">
        <v>52</v>
      </c>
      <c r="P55" s="6">
        <f t="shared" si="5"/>
        <v>34</v>
      </c>
    </row>
    <row r="56" spans="1:16" x14ac:dyDescent="0.15">
      <c r="A56" s="3">
        <v>52</v>
      </c>
      <c r="B56" s="3">
        <v>21</v>
      </c>
      <c r="C56" s="3" t="s">
        <v>52</v>
      </c>
      <c r="D56" s="3">
        <v>61</v>
      </c>
      <c r="E56" s="6">
        <v>53</v>
      </c>
      <c r="F56" s="6">
        <f t="shared" si="0"/>
        <v>43</v>
      </c>
      <c r="L56" s="3">
        <v>35</v>
      </c>
      <c r="M56" s="3" t="s">
        <v>58</v>
      </c>
      <c r="N56" s="3">
        <v>0.30930614943282497</v>
      </c>
      <c r="O56" s="6">
        <v>53</v>
      </c>
      <c r="P56" s="6">
        <f t="shared" si="5"/>
        <v>36</v>
      </c>
    </row>
    <row r="57" spans="1:16" x14ac:dyDescent="0.15">
      <c r="A57" s="3">
        <v>53</v>
      </c>
      <c r="B57" s="3">
        <v>39</v>
      </c>
      <c r="C57" s="3" t="s">
        <v>45</v>
      </c>
      <c r="D57" s="3">
        <v>61</v>
      </c>
      <c r="E57" s="6">
        <v>54</v>
      </c>
      <c r="F57" s="6">
        <f t="shared" si="0"/>
        <v>34</v>
      </c>
      <c r="L57" s="3">
        <v>59</v>
      </c>
      <c r="M57" s="3" t="s">
        <v>80</v>
      </c>
      <c r="N57" s="3">
        <v>0.30499421479641398</v>
      </c>
      <c r="O57" s="6">
        <v>54</v>
      </c>
      <c r="P57" s="6">
        <f t="shared" si="5"/>
        <v>60</v>
      </c>
    </row>
    <row r="58" spans="1:16" x14ac:dyDescent="0.15">
      <c r="A58" s="3">
        <v>54</v>
      </c>
      <c r="B58" s="3">
        <v>37</v>
      </c>
      <c r="C58" s="3" t="s">
        <v>69</v>
      </c>
      <c r="D58" s="3">
        <v>60</v>
      </c>
      <c r="E58" s="6">
        <v>55</v>
      </c>
      <c r="F58" s="6">
        <f t="shared" si="0"/>
        <v>67</v>
      </c>
      <c r="L58" s="3">
        <v>64</v>
      </c>
      <c r="M58" s="3" t="s">
        <v>81</v>
      </c>
      <c r="N58" s="3">
        <v>0.30438321814015001</v>
      </c>
      <c r="O58" s="6">
        <v>55</v>
      </c>
      <c r="P58" s="6">
        <f t="shared" si="5"/>
        <v>65</v>
      </c>
    </row>
    <row r="59" spans="1:16" x14ac:dyDescent="0.15">
      <c r="A59" s="3">
        <v>55</v>
      </c>
      <c r="B59" s="3">
        <v>60</v>
      </c>
      <c r="C59" s="3" t="s">
        <v>46</v>
      </c>
      <c r="D59" s="3">
        <v>60</v>
      </c>
      <c r="E59" s="6">
        <v>56</v>
      </c>
      <c r="F59" s="6">
        <f t="shared" si="0"/>
        <v>7</v>
      </c>
      <c r="L59" s="3">
        <v>4</v>
      </c>
      <c r="M59" s="3" t="s">
        <v>12</v>
      </c>
      <c r="N59" s="3">
        <v>0.30381425766935499</v>
      </c>
      <c r="O59" s="6">
        <v>56</v>
      </c>
      <c r="P59" s="6">
        <f t="shared" si="5"/>
        <v>5</v>
      </c>
    </row>
    <row r="60" spans="1:16" x14ac:dyDescent="0.15">
      <c r="A60" s="3">
        <v>56</v>
      </c>
      <c r="B60" s="3">
        <v>29</v>
      </c>
      <c r="C60" s="3" t="s">
        <v>79</v>
      </c>
      <c r="D60" s="3">
        <v>60</v>
      </c>
      <c r="E60" s="6">
        <v>57</v>
      </c>
      <c r="F60" s="6">
        <f t="shared" si="0"/>
        <v>82</v>
      </c>
      <c r="L60" s="3">
        <v>43</v>
      </c>
      <c r="M60" s="3" t="s">
        <v>67</v>
      </c>
      <c r="N60" s="3">
        <v>0.30311866880382499</v>
      </c>
      <c r="O60" s="6">
        <v>57</v>
      </c>
      <c r="P60" s="6">
        <f t="shared" si="5"/>
        <v>44</v>
      </c>
    </row>
    <row r="61" spans="1:16" x14ac:dyDescent="0.15">
      <c r="A61" s="3">
        <v>57</v>
      </c>
      <c r="B61" s="3">
        <v>35</v>
      </c>
      <c r="C61" s="3" t="s">
        <v>39</v>
      </c>
      <c r="D61" s="3">
        <v>57</v>
      </c>
      <c r="E61" s="6">
        <v>58</v>
      </c>
      <c r="F61" s="6">
        <f t="shared" si="0"/>
        <v>40</v>
      </c>
      <c r="L61" s="3">
        <v>5</v>
      </c>
      <c r="M61" s="3" t="s">
        <v>14</v>
      </c>
      <c r="N61" s="3">
        <v>0.302587282069811</v>
      </c>
      <c r="O61" s="6">
        <v>58</v>
      </c>
      <c r="P61" s="6">
        <f t="shared" si="5"/>
        <v>6</v>
      </c>
    </row>
    <row r="62" spans="1:16" x14ac:dyDescent="0.15">
      <c r="A62" s="3">
        <v>58</v>
      </c>
      <c r="B62" s="3">
        <v>70</v>
      </c>
      <c r="C62" s="3" t="s">
        <v>43</v>
      </c>
      <c r="D62" s="3">
        <v>57</v>
      </c>
      <c r="E62" s="6">
        <v>59</v>
      </c>
      <c r="F62" s="6">
        <f t="shared" si="0"/>
        <v>14</v>
      </c>
      <c r="L62" s="3">
        <v>23</v>
      </c>
      <c r="M62" s="3" t="s">
        <v>41</v>
      </c>
      <c r="N62" s="3">
        <v>0.30210288939652902</v>
      </c>
      <c r="O62" s="6">
        <v>59</v>
      </c>
      <c r="P62" s="6">
        <f t="shared" si="5"/>
        <v>24</v>
      </c>
    </row>
    <row r="63" spans="1:16" x14ac:dyDescent="0.15">
      <c r="A63" s="3">
        <v>59</v>
      </c>
      <c r="B63" s="3">
        <v>83</v>
      </c>
      <c r="C63" s="3" t="s">
        <v>80</v>
      </c>
      <c r="D63" s="3">
        <v>57</v>
      </c>
      <c r="E63" s="6">
        <v>60</v>
      </c>
      <c r="F63" s="6">
        <f t="shared" si="0"/>
        <v>54</v>
      </c>
      <c r="L63" s="3">
        <v>48</v>
      </c>
      <c r="M63" s="3" t="s">
        <v>73</v>
      </c>
      <c r="N63" s="3">
        <v>0.29816998123793798</v>
      </c>
      <c r="O63" s="6">
        <v>60</v>
      </c>
      <c r="P63" s="6">
        <f t="shared" si="5"/>
        <v>49</v>
      </c>
    </row>
    <row r="64" spans="1:16" x14ac:dyDescent="0.15">
      <c r="A64" s="3">
        <v>60</v>
      </c>
      <c r="B64" s="3">
        <v>54</v>
      </c>
      <c r="C64" s="3" t="s">
        <v>61</v>
      </c>
      <c r="D64" s="3">
        <v>56</v>
      </c>
      <c r="E64" s="6">
        <v>61</v>
      </c>
      <c r="F64" s="6">
        <f t="shared" si="0"/>
        <v>38</v>
      </c>
      <c r="L64" s="3">
        <v>38</v>
      </c>
      <c r="M64" s="3" t="s">
        <v>62</v>
      </c>
      <c r="N64" s="3">
        <v>0.29277901728081601</v>
      </c>
      <c r="O64" s="6">
        <v>61</v>
      </c>
      <c r="P64" s="6">
        <f t="shared" si="5"/>
        <v>39</v>
      </c>
    </row>
    <row r="65" spans="1:16" x14ac:dyDescent="0.15">
      <c r="A65" s="3">
        <v>61</v>
      </c>
      <c r="B65" s="3">
        <v>18</v>
      </c>
      <c r="C65" s="3" t="s">
        <v>83</v>
      </c>
      <c r="D65" s="3">
        <v>56</v>
      </c>
      <c r="E65" s="6">
        <v>62</v>
      </c>
      <c r="F65" s="6">
        <f t="shared" si="0"/>
        <v>91</v>
      </c>
      <c r="L65" s="3">
        <v>12</v>
      </c>
      <c r="M65" s="3" t="s">
        <v>25</v>
      </c>
      <c r="N65" s="3">
        <v>0.29246643633256098</v>
      </c>
      <c r="O65" s="6">
        <v>62</v>
      </c>
      <c r="P65" s="6">
        <f t="shared" si="5"/>
        <v>13</v>
      </c>
    </row>
    <row r="66" spans="1:16" x14ac:dyDescent="0.15">
      <c r="A66" s="3">
        <v>62</v>
      </c>
      <c r="B66" s="3">
        <v>63</v>
      </c>
      <c r="C66" s="3" t="s">
        <v>34</v>
      </c>
      <c r="D66" s="3">
        <v>55</v>
      </c>
      <c r="E66" s="6">
        <v>63</v>
      </c>
      <c r="F66" s="6">
        <f t="shared" si="0"/>
        <v>11</v>
      </c>
      <c r="L66" s="3">
        <v>50</v>
      </c>
      <c r="M66" s="3" t="s">
        <v>75</v>
      </c>
      <c r="N66" s="3">
        <v>0.29197461675292102</v>
      </c>
      <c r="O66" s="6">
        <v>63</v>
      </c>
      <c r="P66" s="6">
        <f t="shared" si="5"/>
        <v>51</v>
      </c>
    </row>
    <row r="67" spans="1:16" x14ac:dyDescent="0.15">
      <c r="A67" s="3">
        <v>63</v>
      </c>
      <c r="B67" s="3">
        <v>69</v>
      </c>
      <c r="C67" s="3" t="s">
        <v>78</v>
      </c>
      <c r="D67" s="3">
        <v>55</v>
      </c>
      <c r="E67" s="6">
        <v>64</v>
      </c>
      <c r="F67" s="6">
        <f t="shared" si="0"/>
        <v>47</v>
      </c>
      <c r="L67" s="3">
        <v>78</v>
      </c>
      <c r="M67" s="3" t="s">
        <v>89</v>
      </c>
      <c r="N67" s="3">
        <v>0.28897193216358702</v>
      </c>
      <c r="O67" s="6">
        <v>64</v>
      </c>
      <c r="P67" s="6">
        <f t="shared" si="5"/>
        <v>79</v>
      </c>
    </row>
    <row r="68" spans="1:16" x14ac:dyDescent="0.15">
      <c r="A68" s="3">
        <v>64</v>
      </c>
      <c r="B68" s="3">
        <v>9</v>
      </c>
      <c r="C68" s="3" t="s">
        <v>81</v>
      </c>
      <c r="D68" s="3">
        <v>54</v>
      </c>
      <c r="E68" s="6">
        <v>65</v>
      </c>
      <c r="F68" s="6">
        <f t="shared" si="0"/>
        <v>55</v>
      </c>
      <c r="L68" s="3">
        <v>13</v>
      </c>
      <c r="M68" s="3" t="s">
        <v>27</v>
      </c>
      <c r="N68" s="3">
        <v>0.28735993380886099</v>
      </c>
      <c r="O68" s="6">
        <v>65</v>
      </c>
      <c r="P68" s="6">
        <f t="shared" si="5"/>
        <v>14</v>
      </c>
    </row>
    <row r="69" spans="1:16" x14ac:dyDescent="0.15">
      <c r="A69" s="3">
        <v>65</v>
      </c>
      <c r="B69" s="3">
        <v>34</v>
      </c>
      <c r="C69" s="3" t="s">
        <v>84</v>
      </c>
      <c r="D69" s="3">
        <v>52</v>
      </c>
      <c r="E69" s="6">
        <v>66</v>
      </c>
      <c r="F69" s="6">
        <f t="shared" ref="F69:F103" si="6">VLOOKUP(C69,$M$4:$O$103,3,0)</f>
        <v>77</v>
      </c>
      <c r="L69" s="3">
        <v>91</v>
      </c>
      <c r="M69" s="3" t="s">
        <v>85</v>
      </c>
      <c r="N69" s="3">
        <v>0.286411035462529</v>
      </c>
      <c r="O69" s="6">
        <v>66</v>
      </c>
      <c r="P69" s="6">
        <f t="shared" ref="P69:P103" si="7">VLOOKUP(M69,$C$4:$E$103,3,0)</f>
        <v>92</v>
      </c>
    </row>
    <row r="70" spans="1:16" x14ac:dyDescent="0.15">
      <c r="A70" s="3">
        <v>66</v>
      </c>
      <c r="B70" s="3">
        <v>97</v>
      </c>
      <c r="C70" s="3" t="s">
        <v>86</v>
      </c>
      <c r="D70" s="3">
        <v>51</v>
      </c>
      <c r="E70" s="6">
        <v>67</v>
      </c>
      <c r="F70" s="6">
        <f t="shared" si="6"/>
        <v>93</v>
      </c>
      <c r="L70" s="3">
        <v>54</v>
      </c>
      <c r="M70" s="3" t="s">
        <v>69</v>
      </c>
      <c r="N70" s="3">
        <v>0.28523845035031598</v>
      </c>
      <c r="O70" s="6">
        <v>67</v>
      </c>
      <c r="P70" s="6">
        <f t="shared" si="7"/>
        <v>55</v>
      </c>
    </row>
    <row r="71" spans="1:16" x14ac:dyDescent="0.15">
      <c r="A71" s="3">
        <v>67</v>
      </c>
      <c r="B71" s="3">
        <v>42</v>
      </c>
      <c r="C71" s="3" t="s">
        <v>88</v>
      </c>
      <c r="D71" s="3">
        <v>51</v>
      </c>
      <c r="E71" s="6">
        <v>68</v>
      </c>
      <c r="F71" s="6">
        <f t="shared" si="6"/>
        <v>86</v>
      </c>
      <c r="L71" s="3">
        <v>85</v>
      </c>
      <c r="M71" s="3" t="s">
        <v>90</v>
      </c>
      <c r="N71" s="3">
        <v>0.285225991992893</v>
      </c>
      <c r="O71" s="6">
        <v>68</v>
      </c>
      <c r="P71" s="6">
        <f t="shared" si="7"/>
        <v>86</v>
      </c>
    </row>
    <row r="72" spans="1:16" x14ac:dyDescent="0.15">
      <c r="A72" s="3">
        <v>68</v>
      </c>
      <c r="B72" s="3">
        <v>13</v>
      </c>
      <c r="C72" s="3" t="s">
        <v>74</v>
      </c>
      <c r="D72" s="3">
        <v>50</v>
      </c>
      <c r="E72" s="6">
        <v>69</v>
      </c>
      <c r="F72" s="6">
        <f t="shared" si="6"/>
        <v>41</v>
      </c>
      <c r="L72" s="3">
        <v>27</v>
      </c>
      <c r="M72" s="3" t="s">
        <v>47</v>
      </c>
      <c r="N72" s="3">
        <v>0.28294532764937402</v>
      </c>
      <c r="O72" s="6">
        <v>69</v>
      </c>
      <c r="P72" s="6">
        <f t="shared" si="7"/>
        <v>28</v>
      </c>
    </row>
    <row r="73" spans="1:16" x14ac:dyDescent="0.15">
      <c r="A73" s="3">
        <v>69</v>
      </c>
      <c r="B73" s="3">
        <v>48</v>
      </c>
      <c r="C73" s="3" t="s">
        <v>76</v>
      </c>
      <c r="D73" s="3">
        <v>50</v>
      </c>
      <c r="E73" s="6">
        <v>70</v>
      </c>
      <c r="F73" s="6">
        <f t="shared" si="6"/>
        <v>50</v>
      </c>
      <c r="L73" s="3">
        <v>51</v>
      </c>
      <c r="M73" s="3" t="s">
        <v>77</v>
      </c>
      <c r="N73" s="3">
        <v>0.27928917734703901</v>
      </c>
      <c r="O73" s="6">
        <v>70</v>
      </c>
      <c r="P73" s="6">
        <f t="shared" si="7"/>
        <v>52</v>
      </c>
    </row>
    <row r="74" spans="1:16" x14ac:dyDescent="0.15">
      <c r="A74" s="3">
        <v>70</v>
      </c>
      <c r="B74" s="3">
        <v>47</v>
      </c>
      <c r="C74" s="3" t="s">
        <v>26</v>
      </c>
      <c r="D74" s="3">
        <v>50</v>
      </c>
      <c r="E74" s="6">
        <v>71</v>
      </c>
      <c r="F74" s="6">
        <f t="shared" si="6"/>
        <v>23</v>
      </c>
      <c r="L74" s="3">
        <v>87</v>
      </c>
      <c r="M74" s="3" t="s">
        <v>96</v>
      </c>
      <c r="N74" s="3">
        <v>0.27885895882438699</v>
      </c>
      <c r="O74" s="6">
        <v>71</v>
      </c>
      <c r="P74" s="6">
        <f t="shared" si="7"/>
        <v>88</v>
      </c>
    </row>
    <row r="75" spans="1:16" x14ac:dyDescent="0.15">
      <c r="A75" s="3">
        <v>71</v>
      </c>
      <c r="B75" s="3">
        <v>45</v>
      </c>
      <c r="C75" s="3" t="s">
        <v>92</v>
      </c>
      <c r="D75" s="3">
        <v>50</v>
      </c>
      <c r="E75" s="6">
        <v>72</v>
      </c>
      <c r="F75" s="6">
        <f t="shared" si="6"/>
        <v>79</v>
      </c>
      <c r="L75" s="3">
        <v>24</v>
      </c>
      <c r="M75" s="3" t="s">
        <v>42</v>
      </c>
      <c r="N75" s="3">
        <v>0.27677184941009503</v>
      </c>
      <c r="O75" s="6">
        <v>72</v>
      </c>
      <c r="P75" s="6">
        <f t="shared" si="7"/>
        <v>25</v>
      </c>
    </row>
    <row r="76" spans="1:16" x14ac:dyDescent="0.15">
      <c r="A76" s="3">
        <v>72</v>
      </c>
      <c r="B76" s="3">
        <v>8</v>
      </c>
      <c r="C76" s="3" t="s">
        <v>28</v>
      </c>
      <c r="D76" s="3">
        <v>50</v>
      </c>
      <c r="E76" s="6">
        <v>73</v>
      </c>
      <c r="F76" s="6">
        <f t="shared" si="6"/>
        <v>24</v>
      </c>
      <c r="L76" s="3">
        <v>30</v>
      </c>
      <c r="M76" s="3" t="s">
        <v>50</v>
      </c>
      <c r="N76" s="3">
        <v>0.27583642981664103</v>
      </c>
      <c r="O76" s="6">
        <v>73</v>
      </c>
      <c r="P76" s="6">
        <f t="shared" si="7"/>
        <v>31</v>
      </c>
    </row>
    <row r="77" spans="1:16" x14ac:dyDescent="0.15">
      <c r="A77" s="3">
        <v>73</v>
      </c>
      <c r="B77" s="3">
        <v>68</v>
      </c>
      <c r="C77" s="3" t="s">
        <v>63</v>
      </c>
      <c r="D77" s="3">
        <v>50</v>
      </c>
      <c r="E77" s="6">
        <v>74</v>
      </c>
      <c r="F77" s="6">
        <f t="shared" si="6"/>
        <v>42</v>
      </c>
      <c r="L77" s="3">
        <v>20</v>
      </c>
      <c r="M77" s="3" t="s">
        <v>37</v>
      </c>
      <c r="N77" s="3">
        <v>0.274477063231573</v>
      </c>
      <c r="O77" s="6">
        <v>74</v>
      </c>
      <c r="P77" s="6">
        <f t="shared" si="7"/>
        <v>21</v>
      </c>
    </row>
    <row r="78" spans="1:16" x14ac:dyDescent="0.15">
      <c r="A78" s="3">
        <v>74</v>
      </c>
      <c r="B78" s="3">
        <v>43</v>
      </c>
      <c r="C78" s="3" t="s">
        <v>93</v>
      </c>
      <c r="D78" s="3">
        <v>50</v>
      </c>
      <c r="E78" s="6">
        <v>75</v>
      </c>
      <c r="F78" s="6">
        <f t="shared" si="6"/>
        <v>92</v>
      </c>
      <c r="L78" s="3">
        <v>95</v>
      </c>
      <c r="M78" s="3" t="s">
        <v>94</v>
      </c>
      <c r="N78" s="3">
        <v>0.27343152106973401</v>
      </c>
      <c r="O78" s="6">
        <v>75</v>
      </c>
      <c r="P78" s="6">
        <f t="shared" si="7"/>
        <v>96</v>
      </c>
    </row>
    <row r="79" spans="1:16" x14ac:dyDescent="0.15">
      <c r="A79" s="3">
        <v>75</v>
      </c>
      <c r="B79" s="3">
        <v>46</v>
      </c>
      <c r="C79" s="3" t="s">
        <v>65</v>
      </c>
      <c r="D79" s="3">
        <v>50</v>
      </c>
      <c r="E79" s="6">
        <v>76</v>
      </c>
      <c r="F79" s="6">
        <f t="shared" si="6"/>
        <v>13</v>
      </c>
      <c r="L79" s="3">
        <v>39</v>
      </c>
      <c r="M79" s="3" t="s">
        <v>64</v>
      </c>
      <c r="N79" s="3">
        <v>0.27331097782326103</v>
      </c>
      <c r="O79" s="6">
        <v>76</v>
      </c>
      <c r="P79" s="6">
        <f t="shared" si="7"/>
        <v>40</v>
      </c>
    </row>
    <row r="80" spans="1:16" x14ac:dyDescent="0.15">
      <c r="A80" s="3">
        <v>76</v>
      </c>
      <c r="B80" s="3">
        <v>65</v>
      </c>
      <c r="C80" s="3" t="s">
        <v>68</v>
      </c>
      <c r="D80" s="3">
        <v>50</v>
      </c>
      <c r="E80" s="6">
        <v>77</v>
      </c>
      <c r="F80" s="6">
        <f t="shared" si="6"/>
        <v>31</v>
      </c>
      <c r="L80" s="3">
        <v>65</v>
      </c>
      <c r="M80" s="3" t="s">
        <v>84</v>
      </c>
      <c r="N80" s="3">
        <v>0.27285832692395001</v>
      </c>
      <c r="O80" s="6">
        <v>77</v>
      </c>
      <c r="P80" s="6">
        <f t="shared" si="7"/>
        <v>66</v>
      </c>
    </row>
    <row r="81" spans="1:16" x14ac:dyDescent="0.15">
      <c r="A81" s="3">
        <v>77</v>
      </c>
      <c r="B81" s="3">
        <v>10</v>
      </c>
      <c r="C81" s="3" t="s">
        <v>95</v>
      </c>
      <c r="D81" s="3">
        <v>49</v>
      </c>
      <c r="E81" s="6">
        <v>78</v>
      </c>
      <c r="F81" s="6">
        <f t="shared" si="6"/>
        <v>98</v>
      </c>
      <c r="L81" s="3">
        <v>93</v>
      </c>
      <c r="M81" s="3" t="s">
        <v>98</v>
      </c>
      <c r="N81" s="3">
        <v>0.27244547169356798</v>
      </c>
      <c r="O81" s="6">
        <v>78</v>
      </c>
      <c r="P81" s="6">
        <f t="shared" si="7"/>
        <v>94</v>
      </c>
    </row>
    <row r="82" spans="1:16" x14ac:dyDescent="0.15">
      <c r="A82" s="3">
        <v>78</v>
      </c>
      <c r="B82" s="3">
        <v>14</v>
      </c>
      <c r="C82" s="3" t="s">
        <v>89</v>
      </c>
      <c r="D82" s="3">
        <v>48</v>
      </c>
      <c r="E82" s="6">
        <v>79</v>
      </c>
      <c r="F82" s="6">
        <f t="shared" si="6"/>
        <v>64</v>
      </c>
      <c r="L82" s="3">
        <v>71</v>
      </c>
      <c r="M82" s="3" t="s">
        <v>92</v>
      </c>
      <c r="N82" s="3">
        <v>0.26521007175979</v>
      </c>
      <c r="O82" s="6">
        <v>79</v>
      </c>
      <c r="P82" s="6">
        <f t="shared" si="7"/>
        <v>72</v>
      </c>
    </row>
    <row r="83" spans="1:16" x14ac:dyDescent="0.15">
      <c r="A83" s="3">
        <v>79</v>
      </c>
      <c r="B83" s="3">
        <v>2</v>
      </c>
      <c r="C83" s="3" t="s">
        <v>97</v>
      </c>
      <c r="D83" s="3">
        <v>48</v>
      </c>
      <c r="E83" s="6">
        <v>80</v>
      </c>
      <c r="F83" s="6">
        <f t="shared" si="6"/>
        <v>100</v>
      </c>
      <c r="L83" s="3">
        <v>29</v>
      </c>
      <c r="M83" s="3" t="s">
        <v>49</v>
      </c>
      <c r="N83" s="3">
        <v>0.25578180019394697</v>
      </c>
      <c r="O83" s="6">
        <v>80</v>
      </c>
      <c r="P83" s="6">
        <f t="shared" si="7"/>
        <v>30</v>
      </c>
    </row>
    <row r="84" spans="1:16" x14ac:dyDescent="0.15">
      <c r="A84" s="3">
        <v>80</v>
      </c>
      <c r="B84" s="3">
        <v>66</v>
      </c>
      <c r="C84" s="3" t="s">
        <v>48</v>
      </c>
      <c r="D84" s="3">
        <v>47</v>
      </c>
      <c r="E84" s="6">
        <v>81</v>
      </c>
      <c r="F84" s="6">
        <f t="shared" si="6"/>
        <v>45</v>
      </c>
      <c r="L84" s="3">
        <v>83</v>
      </c>
      <c r="M84" s="3" t="s">
        <v>100</v>
      </c>
      <c r="N84" s="3">
        <v>0.25544442378739901</v>
      </c>
      <c r="O84" s="6">
        <v>81</v>
      </c>
      <c r="P84" s="6">
        <f t="shared" si="7"/>
        <v>84</v>
      </c>
    </row>
    <row r="85" spans="1:16" x14ac:dyDescent="0.15">
      <c r="A85" s="3">
        <v>81</v>
      </c>
      <c r="B85" s="3">
        <v>50</v>
      </c>
      <c r="C85" s="3" t="s">
        <v>82</v>
      </c>
      <c r="D85" s="3">
        <v>46</v>
      </c>
      <c r="E85" s="6">
        <v>82</v>
      </c>
      <c r="F85" s="6">
        <f t="shared" si="6"/>
        <v>84</v>
      </c>
      <c r="L85" s="3">
        <v>56</v>
      </c>
      <c r="M85" s="3" t="s">
        <v>79</v>
      </c>
      <c r="N85" s="3">
        <v>0.25456896277789398</v>
      </c>
      <c r="O85" s="6">
        <v>82</v>
      </c>
      <c r="P85" s="6">
        <f t="shared" si="7"/>
        <v>57</v>
      </c>
    </row>
    <row r="86" spans="1:16" x14ac:dyDescent="0.15">
      <c r="A86" s="3">
        <v>82</v>
      </c>
      <c r="B86" s="3">
        <v>30</v>
      </c>
      <c r="C86" s="3" t="s">
        <v>99</v>
      </c>
      <c r="D86" s="3">
        <v>45</v>
      </c>
      <c r="E86" s="6">
        <v>83</v>
      </c>
      <c r="F86" s="6">
        <f t="shared" si="6"/>
        <v>95</v>
      </c>
      <c r="L86" s="3">
        <v>47</v>
      </c>
      <c r="M86" s="3" t="s">
        <v>72</v>
      </c>
      <c r="N86" s="3">
        <v>0.25297591201431202</v>
      </c>
      <c r="O86" s="6">
        <v>83</v>
      </c>
      <c r="P86" s="6">
        <f t="shared" si="7"/>
        <v>48</v>
      </c>
    </row>
    <row r="87" spans="1:16" x14ac:dyDescent="0.15">
      <c r="A87" s="3">
        <v>83</v>
      </c>
      <c r="B87" s="3">
        <v>71</v>
      </c>
      <c r="C87" s="3" t="s">
        <v>100</v>
      </c>
      <c r="D87" s="3">
        <v>45</v>
      </c>
      <c r="E87" s="6">
        <v>84</v>
      </c>
      <c r="F87" s="6">
        <f t="shared" si="6"/>
        <v>81</v>
      </c>
      <c r="L87" s="3">
        <v>81</v>
      </c>
      <c r="M87" s="3" t="s">
        <v>82</v>
      </c>
      <c r="N87" s="3">
        <v>0.24349627315167099</v>
      </c>
      <c r="O87" s="6">
        <v>84</v>
      </c>
      <c r="P87" s="6">
        <f t="shared" si="7"/>
        <v>82</v>
      </c>
    </row>
    <row r="88" spans="1:16" x14ac:dyDescent="0.15">
      <c r="A88" s="3">
        <v>84</v>
      </c>
      <c r="B88" s="3">
        <v>28</v>
      </c>
      <c r="C88" s="3" t="s">
        <v>18</v>
      </c>
      <c r="D88" s="3">
        <v>45</v>
      </c>
      <c r="E88" s="6">
        <v>85</v>
      </c>
      <c r="F88" s="6">
        <f t="shared" si="6"/>
        <v>18</v>
      </c>
      <c r="L88" s="3">
        <v>92</v>
      </c>
      <c r="M88" s="3" t="s">
        <v>102</v>
      </c>
      <c r="N88" s="3">
        <v>0.24344913817108499</v>
      </c>
      <c r="O88" s="6">
        <v>85</v>
      </c>
      <c r="P88" s="6">
        <f t="shared" si="7"/>
        <v>93</v>
      </c>
    </row>
    <row r="89" spans="1:16" x14ac:dyDescent="0.15">
      <c r="A89" s="3">
        <v>85</v>
      </c>
      <c r="B89" s="3">
        <v>55</v>
      </c>
      <c r="C89" s="3" t="s">
        <v>90</v>
      </c>
      <c r="D89" s="3">
        <v>45</v>
      </c>
      <c r="E89" s="6">
        <v>86</v>
      </c>
      <c r="F89" s="6">
        <f t="shared" si="6"/>
        <v>68</v>
      </c>
      <c r="L89" s="3">
        <v>67</v>
      </c>
      <c r="M89" s="3" t="s">
        <v>88</v>
      </c>
      <c r="N89" s="3">
        <v>0.23940858381584099</v>
      </c>
      <c r="O89" s="6">
        <v>86</v>
      </c>
      <c r="P89" s="6">
        <f t="shared" si="7"/>
        <v>68</v>
      </c>
    </row>
    <row r="90" spans="1:16" x14ac:dyDescent="0.15">
      <c r="A90" s="3">
        <v>86</v>
      </c>
      <c r="B90" s="3">
        <v>57</v>
      </c>
      <c r="C90" s="3" t="s">
        <v>31</v>
      </c>
      <c r="D90" s="3">
        <v>45</v>
      </c>
      <c r="E90" s="6">
        <v>87</v>
      </c>
      <c r="F90" s="6">
        <f t="shared" si="6"/>
        <v>17</v>
      </c>
      <c r="L90" s="3">
        <v>97</v>
      </c>
      <c r="M90" s="3" t="s">
        <v>87</v>
      </c>
      <c r="N90" s="3">
        <v>0.23300561219162499</v>
      </c>
      <c r="O90" s="6">
        <v>87</v>
      </c>
      <c r="P90" s="6">
        <f t="shared" si="7"/>
        <v>98</v>
      </c>
    </row>
    <row r="91" spans="1:16" x14ac:dyDescent="0.15">
      <c r="A91" s="3">
        <v>87</v>
      </c>
      <c r="B91" s="3">
        <v>36</v>
      </c>
      <c r="C91" s="3" t="s">
        <v>96</v>
      </c>
      <c r="D91" s="3">
        <v>45</v>
      </c>
      <c r="E91" s="6">
        <v>88</v>
      </c>
      <c r="F91" s="6">
        <f t="shared" si="6"/>
        <v>71</v>
      </c>
      <c r="L91" s="3">
        <v>98</v>
      </c>
      <c r="M91" s="3" t="s">
        <v>91</v>
      </c>
      <c r="N91" s="3">
        <v>0.22957364396010899</v>
      </c>
      <c r="O91" s="6">
        <v>88</v>
      </c>
      <c r="P91" s="6">
        <f t="shared" si="7"/>
        <v>99</v>
      </c>
    </row>
    <row r="92" spans="1:16" x14ac:dyDescent="0.15">
      <c r="A92" s="3">
        <v>88</v>
      </c>
      <c r="B92" s="3">
        <v>17</v>
      </c>
      <c r="C92" s="3" t="s">
        <v>101</v>
      </c>
      <c r="D92" s="3">
        <v>45</v>
      </c>
      <c r="E92" s="6">
        <v>89</v>
      </c>
      <c r="F92" s="6">
        <f t="shared" si="6"/>
        <v>99</v>
      </c>
      <c r="L92" s="3">
        <v>45</v>
      </c>
      <c r="M92" s="3" t="s">
        <v>70</v>
      </c>
      <c r="N92" s="3">
        <v>0.223509068018062</v>
      </c>
      <c r="O92" s="6">
        <v>89</v>
      </c>
      <c r="P92" s="6">
        <f t="shared" si="7"/>
        <v>46</v>
      </c>
    </row>
    <row r="93" spans="1:16" x14ac:dyDescent="0.15">
      <c r="A93" s="3">
        <v>89</v>
      </c>
      <c r="B93" s="3">
        <v>26</v>
      </c>
      <c r="C93" s="3" t="s">
        <v>36</v>
      </c>
      <c r="D93" s="3">
        <v>41</v>
      </c>
      <c r="E93" s="6">
        <v>90</v>
      </c>
      <c r="F93" s="6">
        <f t="shared" si="6"/>
        <v>27</v>
      </c>
      <c r="L93" s="3">
        <v>10</v>
      </c>
      <c r="M93" s="3" t="s">
        <v>22</v>
      </c>
      <c r="N93" s="3">
        <v>0.215035239405761</v>
      </c>
      <c r="O93" s="6">
        <v>90</v>
      </c>
      <c r="P93" s="6">
        <f t="shared" si="7"/>
        <v>11</v>
      </c>
    </row>
    <row r="94" spans="1:16" x14ac:dyDescent="0.15">
      <c r="A94" s="3">
        <v>90</v>
      </c>
      <c r="B94" s="3">
        <v>44</v>
      </c>
      <c r="C94" s="3" t="s">
        <v>57</v>
      </c>
      <c r="D94" s="3">
        <v>40</v>
      </c>
      <c r="E94" s="6">
        <v>91</v>
      </c>
      <c r="F94" s="6">
        <f t="shared" si="6"/>
        <v>10</v>
      </c>
      <c r="L94" s="3">
        <v>61</v>
      </c>
      <c r="M94" s="3" t="s">
        <v>83</v>
      </c>
      <c r="N94" s="3">
        <v>0.17338966297710401</v>
      </c>
      <c r="O94" s="6">
        <v>91</v>
      </c>
      <c r="P94" s="6">
        <f t="shared" si="7"/>
        <v>62</v>
      </c>
    </row>
    <row r="95" spans="1:16" x14ac:dyDescent="0.15">
      <c r="A95" s="3">
        <v>91</v>
      </c>
      <c r="B95" s="3">
        <v>64</v>
      </c>
      <c r="C95" s="3" t="s">
        <v>85</v>
      </c>
      <c r="D95" s="3">
        <v>40</v>
      </c>
      <c r="E95" s="6">
        <v>92</v>
      </c>
      <c r="F95" s="6">
        <f t="shared" si="6"/>
        <v>66</v>
      </c>
      <c r="L95" s="3">
        <v>74</v>
      </c>
      <c r="M95" s="3" t="s">
        <v>93</v>
      </c>
      <c r="N95" s="3">
        <v>0.16691245486626399</v>
      </c>
      <c r="O95" s="6">
        <v>92</v>
      </c>
      <c r="P95" s="6">
        <f t="shared" si="7"/>
        <v>75</v>
      </c>
    </row>
    <row r="96" spans="1:16" x14ac:dyDescent="0.15">
      <c r="A96" s="3">
        <v>92</v>
      </c>
      <c r="B96" s="3">
        <v>15</v>
      </c>
      <c r="C96" s="3" t="s">
        <v>102</v>
      </c>
      <c r="D96" s="3">
        <v>40</v>
      </c>
      <c r="E96" s="6">
        <v>93</v>
      </c>
      <c r="F96" s="6">
        <f t="shared" si="6"/>
        <v>85</v>
      </c>
      <c r="L96" s="3">
        <v>66</v>
      </c>
      <c r="M96" s="3" t="s">
        <v>86</v>
      </c>
      <c r="N96" s="3">
        <v>0.16353345606328901</v>
      </c>
      <c r="O96" s="6">
        <v>93</v>
      </c>
      <c r="P96" s="6">
        <f t="shared" si="7"/>
        <v>67</v>
      </c>
    </row>
    <row r="97" spans="1:16" x14ac:dyDescent="0.15">
      <c r="A97" s="3">
        <v>93</v>
      </c>
      <c r="B97" s="3">
        <v>31</v>
      </c>
      <c r="C97" s="3" t="s">
        <v>98</v>
      </c>
      <c r="D97" s="3">
        <v>40</v>
      </c>
      <c r="E97" s="6">
        <v>94</v>
      </c>
      <c r="F97" s="6">
        <f t="shared" si="6"/>
        <v>78</v>
      </c>
      <c r="L97" s="3">
        <v>17</v>
      </c>
      <c r="M97" s="3" t="s">
        <v>33</v>
      </c>
      <c r="N97" s="3">
        <v>0.15417592612413999</v>
      </c>
      <c r="O97" s="6">
        <v>94</v>
      </c>
      <c r="P97" s="6">
        <f t="shared" si="7"/>
        <v>18</v>
      </c>
    </row>
    <row r="98" spans="1:16" x14ac:dyDescent="0.15">
      <c r="A98" s="3">
        <v>94</v>
      </c>
      <c r="B98" s="3">
        <v>24</v>
      </c>
      <c r="C98" s="3" t="s">
        <v>13</v>
      </c>
      <c r="D98" s="3">
        <v>40</v>
      </c>
      <c r="E98" s="6">
        <v>95</v>
      </c>
      <c r="F98" s="6">
        <f t="shared" si="6"/>
        <v>4</v>
      </c>
      <c r="L98" s="3">
        <v>82</v>
      </c>
      <c r="M98" s="3" t="s">
        <v>99</v>
      </c>
      <c r="N98" s="3">
        <v>0.142249971795918</v>
      </c>
      <c r="O98" s="6">
        <v>95</v>
      </c>
      <c r="P98" s="6">
        <f t="shared" si="7"/>
        <v>83</v>
      </c>
    </row>
    <row r="99" spans="1:16" x14ac:dyDescent="0.15">
      <c r="A99" s="3">
        <v>95</v>
      </c>
      <c r="B99" s="3">
        <v>51</v>
      </c>
      <c r="C99" s="3" t="s">
        <v>94</v>
      </c>
      <c r="D99" s="3">
        <v>40</v>
      </c>
      <c r="E99" s="6">
        <v>96</v>
      </c>
      <c r="F99" s="6">
        <f t="shared" si="6"/>
        <v>75</v>
      </c>
      <c r="L99" s="3">
        <v>46</v>
      </c>
      <c r="M99" s="3" t="s">
        <v>71</v>
      </c>
      <c r="N99" s="3">
        <v>0.12151621397772799</v>
      </c>
      <c r="O99" s="6">
        <v>96</v>
      </c>
      <c r="P99" s="6">
        <f t="shared" si="7"/>
        <v>47</v>
      </c>
    </row>
    <row r="100" spans="1:16" x14ac:dyDescent="0.15">
      <c r="A100" s="3">
        <v>96</v>
      </c>
      <c r="B100" s="3">
        <v>25</v>
      </c>
      <c r="C100" s="3" t="s">
        <v>51</v>
      </c>
      <c r="D100" s="3">
        <v>25</v>
      </c>
      <c r="E100" s="6">
        <v>97</v>
      </c>
      <c r="F100" s="6">
        <f t="shared" si="6"/>
        <v>32</v>
      </c>
      <c r="L100" s="3">
        <v>99</v>
      </c>
      <c r="M100" s="3" t="s">
        <v>103</v>
      </c>
      <c r="N100" s="3">
        <v>0.117229026474707</v>
      </c>
      <c r="O100" s="6">
        <v>97</v>
      </c>
      <c r="P100" s="6">
        <f t="shared" si="7"/>
        <v>100</v>
      </c>
    </row>
    <row r="101" spans="1:16" x14ac:dyDescent="0.15">
      <c r="A101" s="3">
        <v>97</v>
      </c>
      <c r="B101" s="3">
        <v>72</v>
      </c>
      <c r="C101" s="3" t="s">
        <v>87</v>
      </c>
      <c r="D101" s="3">
        <v>0</v>
      </c>
      <c r="E101" s="6">
        <v>98</v>
      </c>
      <c r="F101" s="6">
        <f t="shared" si="6"/>
        <v>87</v>
      </c>
      <c r="L101" s="3">
        <v>77</v>
      </c>
      <c r="M101" s="3" t="s">
        <v>95</v>
      </c>
      <c r="N101" s="3">
        <v>2.58677271279554E-2</v>
      </c>
      <c r="O101" s="6">
        <v>98</v>
      </c>
      <c r="P101" s="6">
        <f t="shared" si="7"/>
        <v>78</v>
      </c>
    </row>
    <row r="102" spans="1:16" x14ac:dyDescent="0.15">
      <c r="A102" s="3">
        <v>98</v>
      </c>
      <c r="B102" s="3">
        <v>62</v>
      </c>
      <c r="C102" s="3" t="s">
        <v>91</v>
      </c>
      <c r="D102" s="3">
        <v>0</v>
      </c>
      <c r="E102" s="6">
        <v>99</v>
      </c>
      <c r="F102" s="6">
        <f t="shared" si="6"/>
        <v>88</v>
      </c>
      <c r="L102" s="3">
        <v>88</v>
      </c>
      <c r="M102" s="3" t="s">
        <v>101</v>
      </c>
      <c r="N102" s="3">
        <v>0</v>
      </c>
      <c r="O102" s="6">
        <v>99</v>
      </c>
      <c r="P102" s="6">
        <f t="shared" si="7"/>
        <v>89</v>
      </c>
    </row>
    <row r="103" spans="1:16" x14ac:dyDescent="0.15">
      <c r="A103" s="3">
        <v>99</v>
      </c>
      <c r="B103" s="3">
        <v>38</v>
      </c>
      <c r="C103" s="3" t="s">
        <v>103</v>
      </c>
      <c r="D103" s="3">
        <v>0</v>
      </c>
      <c r="E103" s="6">
        <v>100</v>
      </c>
      <c r="F103" s="6">
        <f t="shared" si="6"/>
        <v>97</v>
      </c>
      <c r="L103" s="3">
        <v>79</v>
      </c>
      <c r="M103" s="3" t="s">
        <v>97</v>
      </c>
      <c r="N103" s="3">
        <v>0</v>
      </c>
      <c r="O103" s="6">
        <v>100</v>
      </c>
      <c r="P103" s="6">
        <f t="shared" si="7"/>
        <v>80</v>
      </c>
    </row>
  </sheetData>
  <mergeCells count="2">
    <mergeCell ref="B1:D1"/>
    <mergeCell ref="L1:N1"/>
  </mergeCells>
  <phoneticPr fontId="18" type="noConversion"/>
  <conditionalFormatting sqref="E4:E10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0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0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4:P10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J8">
    <cfRule type="colorScale" priority="4">
      <colorScale>
        <cfvo type="min"/>
        <cfvo type="max"/>
        <color rgb="FFFCFCFF"/>
        <color rgb="FF63BE7B"/>
      </colorScale>
    </cfRule>
  </conditionalFormatting>
  <conditionalFormatting sqref="H9:J13">
    <cfRule type="colorScale" priority="3">
      <colorScale>
        <cfvo type="min"/>
        <cfvo type="max"/>
        <color rgb="FFFCFCFF"/>
        <color rgb="FF63BE7B"/>
      </colorScale>
    </cfRule>
  </conditionalFormatting>
  <conditionalFormatting sqref="I14:J23">
    <cfRule type="colorScale" priority="2">
      <colorScale>
        <cfvo type="min"/>
        <cfvo type="max"/>
        <color rgb="FFFCFCFF"/>
        <color rgb="FF63BE7B"/>
      </colorScale>
    </cfRule>
  </conditionalFormatting>
  <conditionalFormatting sqref="J24:J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26" sqref="M26"/>
    </sheetView>
  </sheetViews>
  <sheetFormatPr defaultRowHeight="13.5" x14ac:dyDescent="0.1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SrAccountExecutive</vt:lpstr>
      <vt:lpstr>ApplicationsSpecialist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Biyang Guo</dc:creator>
  <cp:lastModifiedBy>x1c</cp:lastModifiedBy>
  <dcterms:created xsi:type="dcterms:W3CDTF">2019-04-16T04:19:10Z</dcterms:created>
  <dcterms:modified xsi:type="dcterms:W3CDTF">2019-04-16T07:36:54Z</dcterms:modified>
</cp:coreProperties>
</file>