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725" yWindow="1305" windowWidth="23325" windowHeight="10200"/>
  </bookViews>
  <sheets>
    <sheet name="exclusions" sheetId="2" r:id="rId1"/>
  </sheets>
  <calcPr calcId="145621"/>
</workbook>
</file>

<file path=xl/calcChain.xml><?xml version="1.0" encoding="utf-8"?>
<calcChain xmlns="http://schemas.openxmlformats.org/spreadsheetml/2006/main">
  <c r="I21" i="2" l="1"/>
  <c r="H21" i="2"/>
  <c r="G21" i="2"/>
  <c r="H17" i="2"/>
  <c r="H18" i="2"/>
  <c r="H19" i="2" s="1"/>
  <c r="H16" i="2"/>
  <c r="H15" i="2"/>
  <c r="H6" i="2"/>
  <c r="H7" i="2"/>
  <c r="H8" i="2"/>
  <c r="H9" i="2" s="1"/>
  <c r="H10" i="2" s="1"/>
  <c r="H11" i="2" s="1"/>
  <c r="H12" i="2" s="1"/>
  <c r="H5" i="2"/>
  <c r="C21" i="2"/>
  <c r="D5" i="2" l="1"/>
  <c r="D6" i="2" s="1"/>
  <c r="D7" i="2" s="1"/>
  <c r="D8" i="2" s="1"/>
  <c r="D9" i="2" s="1"/>
  <c r="D10" i="2" s="1"/>
  <c r="D11" i="2" s="1"/>
  <c r="D12" i="2" s="1"/>
  <c r="D15" i="2" l="1"/>
  <c r="D16" i="2" s="1"/>
  <c r="D17" i="2" s="1"/>
  <c r="D18" i="2" s="1"/>
  <c r="D19" i="2" s="1"/>
  <c r="D21" i="2" l="1"/>
  <c r="E21" i="2" s="1"/>
</calcChain>
</file>

<file path=xl/sharedStrings.xml><?xml version="1.0" encoding="utf-8"?>
<sst xmlns="http://schemas.openxmlformats.org/spreadsheetml/2006/main" count="41" uniqueCount="29">
  <si>
    <t>Excluded</t>
  </si>
  <si>
    <t>Remaining</t>
  </si>
  <si>
    <t>Exclusion Macro</t>
  </si>
  <si>
    <t>Proxy (Box B) exclusion</t>
  </si>
  <si>
    <t>Self-reported prostate cancer on Baseline Qx</t>
  </si>
  <si>
    <t>Self-reported breast cancer on Baseline Qx</t>
  </si>
  <si>
    <t>Self-reported colon cancer on Baseline Qx</t>
  </si>
  <si>
    <t>Self-reported other cancer on Baseline Qx</t>
  </si>
  <si>
    <t>Any cancer dx before entry</t>
  </si>
  <si>
    <t>Death only for any cancer</t>
  </si>
  <si>
    <t>Non-white ethnicity</t>
  </si>
  <si>
    <t>Prevalent cases/zero person years</t>
  </si>
  <si>
    <t>Self-reported periods stopped due to rad/chem</t>
  </si>
  <si>
    <t>Sex exclusion (males)</t>
  </si>
  <si>
    <t>AARP Baseline</t>
  </si>
  <si>
    <t>W's additional exclusions</t>
  </si>
  <si>
    <t>excl_1_nonwhite</t>
  </si>
  <si>
    <t>excl_2_premeno</t>
  </si>
  <si>
    <t>excl_3_radchem</t>
  </si>
  <si>
    <t>excl_4_npostmeno</t>
  </si>
  <si>
    <t>Pre-menopausal women (nostop or meno_age)</t>
  </si>
  <si>
    <t>excl_5_pyzero</t>
  </si>
  <si>
    <t>Baseline Exclusion</t>
  </si>
  <si>
    <t>Riskfactor Exclusion</t>
  </si>
  <si>
    <t>RFQ Proxy (Box B) exclusion</t>
  </si>
  <si>
    <t>Self-reported breast cancer on RFQ</t>
  </si>
  <si>
    <t>Self-reported ovarian cancer on RFQ</t>
  </si>
  <si>
    <t>20151001THU WTL</t>
  </si>
  <si>
    <t>Younger than 60 with no menopause 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</si>
</sst>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right"/>
    </xf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3" fontId="0" fillId="0" borderId="0" xfId="0" applyNumberFormat="1"/>
    <xf numFmtId="0" fontId="0" fillId="0" borderId="0" xfId="0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"/>
  <sheetViews>
    <sheetView tabSelected="1" zoomScaleNormal="100" workbookViewId="0">
      <selection activeCell="C20" sqref="C20"/>
    </sheetView>
  </sheetViews>
  <sheetFormatPr defaultRowHeight="15" x14ac:dyDescent="0.25"/>
  <cols>
    <col min="1" max="1" width="17.42578125" style="3" customWidth="1"/>
    <col min="2" max="2" width="44.140625" bestFit="1" customWidth="1"/>
    <col min="3" max="3" width="10.42578125" style="4" bestFit="1" customWidth="1"/>
    <col min="4" max="4" width="11.85546875" style="4" bestFit="1" customWidth="1"/>
    <col min="6" max="6" width="44.140625" bestFit="1" customWidth="1"/>
    <col min="7" max="7" width="11.42578125" customWidth="1"/>
    <col min="8" max="8" width="10.42578125" bestFit="1" customWidth="1"/>
  </cols>
  <sheetData>
    <row r="1" spans="1:8" s="3" customFormat="1" x14ac:dyDescent="0.25">
      <c r="A1" s="3" t="s">
        <v>14</v>
      </c>
      <c r="C1" s="4"/>
      <c r="D1" s="4"/>
    </row>
    <row r="2" spans="1:8" s="3" customFormat="1" x14ac:dyDescent="0.25">
      <c r="A2" s="3" t="s">
        <v>27</v>
      </c>
      <c r="C2" s="4"/>
      <c r="D2" s="4"/>
    </row>
    <row r="3" spans="1:8" x14ac:dyDescent="0.25">
      <c r="B3" s="3" t="s">
        <v>22</v>
      </c>
      <c r="C3" s="4" t="s">
        <v>0</v>
      </c>
      <c r="D3" s="4" t="s">
        <v>1</v>
      </c>
      <c r="F3" t="s">
        <v>23</v>
      </c>
      <c r="G3" t="s">
        <v>0</v>
      </c>
      <c r="H3" t="s">
        <v>1</v>
      </c>
    </row>
    <row r="4" spans="1:8" x14ac:dyDescent="0.25">
      <c r="A4" s="3" t="s">
        <v>2</v>
      </c>
      <c r="B4" s="3"/>
      <c r="D4" s="2">
        <v>566398</v>
      </c>
      <c r="G4" s="6"/>
      <c r="H4" s="6">
        <v>334905</v>
      </c>
    </row>
    <row r="5" spans="1:8" x14ac:dyDescent="0.25">
      <c r="B5" s="3" t="s">
        <v>3</v>
      </c>
      <c r="C5" s="4">
        <v>15760</v>
      </c>
      <c r="D5" s="2">
        <f>D4-C5</f>
        <v>550638</v>
      </c>
      <c r="F5" t="s">
        <v>3</v>
      </c>
      <c r="G5" s="6">
        <v>6959</v>
      </c>
      <c r="H5" s="6">
        <f>H4-G5</f>
        <v>327946</v>
      </c>
    </row>
    <row r="6" spans="1:8" x14ac:dyDescent="0.25">
      <c r="B6" s="3" t="s">
        <v>13</v>
      </c>
      <c r="C6" s="4">
        <v>325171</v>
      </c>
      <c r="D6" s="2">
        <f t="shared" ref="D6:D12" si="0">D5-C6</f>
        <v>225467</v>
      </c>
      <c r="F6" s="3" t="s">
        <v>24</v>
      </c>
      <c r="G6" s="6">
        <v>3424</v>
      </c>
      <c r="H6" s="6">
        <f t="shared" ref="H6:H12" si="1">H5-G6</f>
        <v>324522</v>
      </c>
    </row>
    <row r="7" spans="1:8" x14ac:dyDescent="0.25">
      <c r="B7" s="3" t="s">
        <v>4</v>
      </c>
      <c r="C7" s="4">
        <v>142</v>
      </c>
      <c r="D7" s="2">
        <f t="shared" si="0"/>
        <v>225325</v>
      </c>
      <c r="F7" s="3" t="s">
        <v>13</v>
      </c>
      <c r="G7" s="6">
        <v>188115</v>
      </c>
      <c r="H7" s="6">
        <f t="shared" si="1"/>
        <v>136407</v>
      </c>
    </row>
    <row r="8" spans="1:8" x14ac:dyDescent="0.25">
      <c r="B8" s="3" t="s">
        <v>5</v>
      </c>
      <c r="C8" s="4">
        <v>10667</v>
      </c>
      <c r="D8" s="2">
        <f t="shared" si="0"/>
        <v>214658</v>
      </c>
      <c r="F8" s="3" t="s">
        <v>7</v>
      </c>
      <c r="G8" s="6">
        <v>7169</v>
      </c>
      <c r="H8" s="6">
        <f t="shared" si="1"/>
        <v>129238</v>
      </c>
    </row>
    <row r="9" spans="1:8" x14ac:dyDescent="0.25">
      <c r="B9" s="3" t="s">
        <v>6</v>
      </c>
      <c r="C9" s="4">
        <v>1531</v>
      </c>
      <c r="D9" s="2">
        <f t="shared" si="0"/>
        <v>213127</v>
      </c>
      <c r="F9" s="3" t="s">
        <v>25</v>
      </c>
      <c r="G9" s="6">
        <v>847</v>
      </c>
      <c r="H9" s="6">
        <f t="shared" si="1"/>
        <v>128391</v>
      </c>
    </row>
    <row r="10" spans="1:8" x14ac:dyDescent="0.25">
      <c r="B10" s="3" t="s">
        <v>7</v>
      </c>
      <c r="C10" s="4">
        <v>11050</v>
      </c>
      <c r="D10" s="2">
        <f t="shared" si="0"/>
        <v>202077</v>
      </c>
      <c r="F10" s="3" t="s">
        <v>26</v>
      </c>
      <c r="G10" s="6">
        <v>389</v>
      </c>
      <c r="H10" s="6">
        <f t="shared" si="1"/>
        <v>128002</v>
      </c>
    </row>
    <row r="11" spans="1:8" x14ac:dyDescent="0.25">
      <c r="B11" s="3" t="s">
        <v>8</v>
      </c>
      <c r="C11" s="4">
        <v>567</v>
      </c>
      <c r="D11" s="2">
        <f t="shared" si="0"/>
        <v>201510</v>
      </c>
      <c r="F11" s="3" t="s">
        <v>8</v>
      </c>
      <c r="G11" s="6">
        <v>631</v>
      </c>
      <c r="H11" s="6">
        <f t="shared" si="1"/>
        <v>127371</v>
      </c>
    </row>
    <row r="12" spans="1:8" x14ac:dyDescent="0.25">
      <c r="B12" s="3" t="s">
        <v>9</v>
      </c>
      <c r="C12" s="4">
        <v>765</v>
      </c>
      <c r="D12" s="2">
        <f t="shared" si="0"/>
        <v>200745</v>
      </c>
      <c r="F12" s="3" t="s">
        <v>9</v>
      </c>
      <c r="G12" s="6">
        <v>448</v>
      </c>
      <c r="H12" s="6">
        <f t="shared" si="1"/>
        <v>126923</v>
      </c>
    </row>
    <row r="13" spans="1:8" s="3" customFormat="1" x14ac:dyDescent="0.25">
      <c r="C13" s="4"/>
      <c r="D13" s="2"/>
      <c r="G13" s="6"/>
      <c r="H13" s="6"/>
    </row>
    <row r="14" spans="1:8" x14ac:dyDescent="0.25">
      <c r="A14" s="3" t="s">
        <v>15</v>
      </c>
      <c r="D14" s="2"/>
      <c r="G14" s="6"/>
      <c r="H14" s="6"/>
    </row>
    <row r="15" spans="1:8" x14ac:dyDescent="0.25">
      <c r="A15" t="s">
        <v>16</v>
      </c>
      <c r="B15" s="3" t="s">
        <v>10</v>
      </c>
      <c r="C15" s="4">
        <v>21948</v>
      </c>
      <c r="D15" s="2">
        <f>D12-C15</f>
        <v>178797</v>
      </c>
      <c r="F15" s="3" t="s">
        <v>10</v>
      </c>
      <c r="G15" s="6">
        <v>11641</v>
      </c>
      <c r="H15" s="6">
        <f>H12-G15</f>
        <v>115282</v>
      </c>
    </row>
    <row r="16" spans="1:8" x14ac:dyDescent="0.25">
      <c r="A16" s="3" t="s">
        <v>17</v>
      </c>
      <c r="B16" s="3" t="s">
        <v>20</v>
      </c>
      <c r="C16" s="4">
        <v>9593</v>
      </c>
      <c r="D16" s="2">
        <f t="shared" ref="D16" si="2">D15-C16</f>
        <v>169204</v>
      </c>
      <c r="F16" s="3" t="s">
        <v>20</v>
      </c>
      <c r="G16" s="6">
        <v>5995</v>
      </c>
      <c r="H16" s="6">
        <f>H15-G16</f>
        <v>109287</v>
      </c>
    </row>
    <row r="17" spans="1:9" s="3" customFormat="1" x14ac:dyDescent="0.25">
      <c r="A17" s="3" t="s">
        <v>18</v>
      </c>
      <c r="B17" t="s">
        <v>12</v>
      </c>
      <c r="C17" s="4">
        <v>125</v>
      </c>
      <c r="D17" s="2">
        <f>D16-C17</f>
        <v>169079</v>
      </c>
      <c r="F17" s="3" t="s">
        <v>12</v>
      </c>
      <c r="G17" s="6">
        <v>64</v>
      </c>
      <c r="H17" s="6">
        <f t="shared" ref="H17:H19" si="3">H16-G17</f>
        <v>109223</v>
      </c>
    </row>
    <row r="18" spans="1:9" x14ac:dyDescent="0.25">
      <c r="A18" s="3" t="s">
        <v>19</v>
      </c>
      <c r="B18" s="7" t="s">
        <v>28</v>
      </c>
      <c r="C18" s="1">
        <v>743</v>
      </c>
      <c r="D18" s="2">
        <f t="shared" ref="D18" si="4">D17-C18</f>
        <v>168336</v>
      </c>
      <c r="F18" s="7" t="s">
        <v>28</v>
      </c>
      <c r="G18" s="6">
        <v>408</v>
      </c>
      <c r="H18" s="6">
        <f t="shared" si="3"/>
        <v>108815</v>
      </c>
    </row>
    <row r="19" spans="1:9" x14ac:dyDescent="0.25">
      <c r="A19" t="s">
        <v>21</v>
      </c>
      <c r="B19" s="3" t="s">
        <v>11</v>
      </c>
      <c r="C19" s="4">
        <v>18</v>
      </c>
      <c r="D19" s="2">
        <f>D18-C19</f>
        <v>168318</v>
      </c>
      <c r="F19" s="3" t="s">
        <v>11</v>
      </c>
      <c r="G19" s="6">
        <v>0</v>
      </c>
      <c r="H19" s="6">
        <f t="shared" si="3"/>
        <v>108815</v>
      </c>
    </row>
    <row r="20" spans="1:9" x14ac:dyDescent="0.25">
      <c r="G20" s="6"/>
      <c r="H20" s="6"/>
    </row>
    <row r="21" spans="1:9" x14ac:dyDescent="0.25">
      <c r="C21" s="4">
        <f>SUM(C5:C12)+SUM(C15:C16)+SUM(C17:C19)</f>
        <v>398080</v>
      </c>
      <c r="D21" s="4">
        <f>D19</f>
        <v>168318</v>
      </c>
      <c r="E21" s="5">
        <f>C21+D21</f>
        <v>566398</v>
      </c>
      <c r="F21" s="6"/>
      <c r="G21" s="6">
        <f>SUM(G5:G12)+SUM(G15:G19)</f>
        <v>226090</v>
      </c>
      <c r="H21" s="6">
        <f>H19</f>
        <v>108815</v>
      </c>
      <c r="I21" s="5">
        <f>G21+H21</f>
        <v>334905</v>
      </c>
    </row>
    <row r="22" spans="1:9" x14ac:dyDescent="0.25">
      <c r="F22" s="6"/>
    </row>
  </sheetData>
  <pageMargins left="0.7" right="0.7" top="0.75" bottom="0.75" header="0.3" footer="0.3"/>
  <pageSetup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exclusions</vt:lpstr>
    </vt:vector>
  </TitlesOfParts>
  <Company>NCI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Liu</dc:creator>
  <cp:lastModifiedBy>Wayne Liu</cp:lastModifiedBy>
  <cp:lastPrinted>2015-10-01T15:37:22Z</cp:lastPrinted>
  <dcterms:created xsi:type="dcterms:W3CDTF">2015-08-25T19:49:28Z</dcterms:created>
  <dcterms:modified xsi:type="dcterms:W3CDTF">2015-10-22T18:16:30Z</dcterms:modified>
</cp:coreProperties>
</file>