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man\OneDrive\Рабочий стол\"/>
    </mc:Choice>
  </mc:AlternateContent>
  <xr:revisionPtr revIDLastSave="0" documentId="13_ncr:1_{54981725-67B4-47AB-A51F-3BAD4430615D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lfyya" sheetId="2" r:id="rId1"/>
    <sheet name="Лист2" sheetId="3" r:id="rId2"/>
    <sheet name="Лист1" sheetId="1" r:id="rId3"/>
  </sheets>
  <definedNames>
    <definedName name="ExternalData_1" localSheetId="0" hidden="1">lfyya!$A$1:$F$32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" l="1"/>
  <c r="F37" i="2"/>
  <c r="G37" i="2" s="1"/>
  <c r="D36" i="2"/>
  <c r="F36" i="2" s="1"/>
  <c r="G36" i="2" s="1"/>
  <c r="D35" i="2"/>
  <c r="F35" i="2" s="1"/>
  <c r="G35" i="2" s="1"/>
  <c r="D34" i="2"/>
  <c r="F34" i="2" s="1"/>
  <c r="G34" i="2" s="1"/>
  <c r="D33" i="2"/>
  <c r="F33" i="2" s="1"/>
  <c r="G33" i="2" s="1"/>
  <c r="C10" i="1"/>
  <c r="B10" i="1"/>
  <c r="B15" i="1"/>
  <c r="B14" i="1"/>
  <c r="B13" i="1"/>
  <c r="B12" i="1"/>
  <c r="B1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50B451-7F68-4034-8898-9531BBA3D73E}" keepAlive="1" name="Запрос — lfyya" description="Соединение с запросом &quot;lfyya&quot; в книге." type="5" refreshedVersion="7" background="1" saveData="1">
    <dbPr connection="Provider=Microsoft.Mashup.OleDb.1;Data Source=$Workbook$;Location=lfyya;Extended Properties=&quot;&quot;" command="SELECT * FROM [lfyya]"/>
  </connection>
</connections>
</file>

<file path=xl/sharedStrings.xml><?xml version="1.0" encoding="utf-8"?>
<sst xmlns="http://schemas.openxmlformats.org/spreadsheetml/2006/main" count="103" uniqueCount="50">
  <si>
    <t>dpf</t>
  </si>
  <si>
    <t>fftw</t>
  </si>
  <si>
    <t>IN(kHz)</t>
  </si>
  <si>
    <t>OUT(kHz)</t>
  </si>
  <si>
    <t>Prescaler(IN)</t>
  </si>
  <si>
    <t>Counter_Period(IN)</t>
  </si>
  <si>
    <t>Prescaler(OUT)</t>
  </si>
  <si>
    <t>Counter_Period(OUT)</t>
  </si>
  <si>
    <t>5.0</t>
  </si>
  <si>
    <t>10.0</t>
  </si>
  <si>
    <t>20.0</t>
  </si>
  <si>
    <t>25.0</t>
  </si>
  <si>
    <t>40.0</t>
  </si>
  <si>
    <t>50.0</t>
  </si>
  <si>
    <t>80.0</t>
  </si>
  <si>
    <t>100.0</t>
  </si>
  <si>
    <t>125.0</t>
  </si>
  <si>
    <t>160.0</t>
  </si>
  <si>
    <t>200.0</t>
  </si>
  <si>
    <t>250.0</t>
  </si>
  <si>
    <t>320.0</t>
  </si>
  <si>
    <t>400.0</t>
  </si>
  <si>
    <t>500.0</t>
  </si>
  <si>
    <t>640.0</t>
  </si>
  <si>
    <t>800.0</t>
  </si>
  <si>
    <t>1000.0</t>
  </si>
  <si>
    <t>1280.0</t>
  </si>
  <si>
    <t>1600.0</t>
  </si>
  <si>
    <t>2000.0</t>
  </si>
  <si>
    <t>2560.0</t>
  </si>
  <si>
    <t>3200.0</t>
  </si>
  <si>
    <t>4000.0</t>
  </si>
  <si>
    <t>6400.0</t>
  </si>
  <si>
    <t>8000.0</t>
  </si>
  <si>
    <t>12800.0</t>
  </si>
  <si>
    <t>16000.0</t>
  </si>
  <si>
    <t>32000.0</t>
  </si>
  <si>
    <t>64000.0</t>
  </si>
  <si>
    <t>IN(KHz)</t>
  </si>
  <si>
    <t>OUT(KHz)</t>
  </si>
  <si>
    <t>Тест</t>
  </si>
  <si>
    <t>+</t>
  </si>
  <si>
    <t>Столбец1</t>
  </si>
  <si>
    <t>Столбец2</t>
  </si>
  <si>
    <t>-</t>
  </si>
  <si>
    <t>Столбец3</t>
  </si>
  <si>
    <t>Частота тактирования функции распределения данных</t>
  </si>
  <si>
    <t>Число каналов</t>
  </si>
  <si>
    <t>Частота вызова прерывания в мкс</t>
  </si>
  <si>
    <t>Скорость передачи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</si>
</sst>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888D82-74EC-44FE-AC64-3A8EB0B4E393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IN(kHz)" tableColumnId="1"/>
      <queryTableField id="2" name="OUT(kHz)" tableColumnId="2"/>
      <queryTableField id="3" name="Prescaler(IN)" tableColumnId="3"/>
      <queryTableField id="4" name="Counter_Period(IN)" tableColumnId="4"/>
      <queryTableField id="5" name="Prescaler(OUT)" tableColumnId="5"/>
      <queryTableField id="6" name="Counter_Period(OUT)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2CC70-6A92-4959-8EAE-CA8D8D9A3FA9}" name="lfyya" displayName="lfyya" ref="A1:I32" tableType="queryTable" totalsRowShown="0">
  <autoFilter ref="A1:I32" xr:uid="{C052CC70-6A92-4959-8EAE-CA8D8D9A3FA9}"/>
  <tableColumns count="9">
    <tableColumn id="1" xr3:uid="{0DB2DC80-C5F1-4F51-B64B-0B380C8406C7}" uniqueName="1" name="IN(kHz)" queryTableFieldId="1"/>
    <tableColumn id="2" xr3:uid="{15F6EF4F-69FF-40A2-B2CB-FD6F275A3159}" uniqueName="2" name="OUT(kHz)" queryTableFieldId="2" dataDxfId="0"/>
    <tableColumn id="3" xr3:uid="{4954EF91-32A3-4769-A948-8CF2E4111804}" uniqueName="3" name="Prescaler(IN)" queryTableFieldId="3"/>
    <tableColumn id="4" xr3:uid="{E8D14DF9-3492-4239-BED6-1024913DDD4E}" uniqueName="4" name="Counter_Period(IN)" queryTableFieldId="4"/>
    <tableColumn id="5" xr3:uid="{D2CC39FD-934D-459F-BE27-A161C80CAAFD}" uniqueName="5" name="Prescaler(OUT)" queryTableFieldId="5"/>
    <tableColumn id="6" xr3:uid="{A46AF60B-CCCA-460D-8AC1-CC12B642692C}" uniqueName="6" name="Counter_Period(OUT)" queryTableFieldId="6"/>
    <tableColumn id="7" xr3:uid="{E88DF266-C569-4197-8BF6-5AE1B274E386}" uniqueName="7" name="Столбец1" queryTableFieldId="7"/>
    <tableColumn id="8" xr3:uid="{02605A82-D11A-4465-A396-AD71D80FE3C6}" uniqueName="8" name="Столбец2" queryTableFieldId="8"/>
    <tableColumn id="9" xr3:uid="{8EE72F38-9B68-496A-A9A4-8E59272FB6C7}" uniqueName="9" name="Столбец3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AAA1-AB25-4F57-B8B9-6DE710E606F1}">
  <dimension ref="A1:I37"/>
  <sheetViews>
    <sheetView tabSelected="1" topLeftCell="A28" zoomScale="145" zoomScaleNormal="145" workbookViewId="0">
      <selection activeCell="D37" sqref="D37:G37"/>
    </sheetView>
  </sheetViews>
  <sheetFormatPr defaultRowHeight="15" x14ac:dyDescent="0.25"/>
  <cols>
    <col min="1" max="1" width="9.85546875" bestFit="1" customWidth="1"/>
    <col min="2" max="2" width="11.7109375" bestFit="1" customWidth="1"/>
    <col min="3" max="3" width="14.85546875" bestFit="1" customWidth="1"/>
    <col min="4" max="4" width="21" bestFit="1" customWidth="1"/>
    <col min="5" max="5" width="16.85546875" bestFit="1" customWidth="1"/>
    <col min="6" max="6" width="22.85546875" bestFit="1" customWidth="1"/>
    <col min="7" max="7" width="12.140625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42</v>
      </c>
      <c r="H1" t="s">
        <v>43</v>
      </c>
      <c r="I1" t="s">
        <v>45</v>
      </c>
    </row>
    <row r="2" spans="1:9" x14ac:dyDescent="0.25">
      <c r="A2">
        <v>1</v>
      </c>
      <c r="B2" s="1" t="s">
        <v>8</v>
      </c>
      <c r="C2">
        <v>0</v>
      </c>
      <c r="D2">
        <v>63999</v>
      </c>
      <c r="E2">
        <v>0</v>
      </c>
      <c r="F2">
        <v>12799</v>
      </c>
      <c r="G2" t="s">
        <v>41</v>
      </c>
    </row>
    <row r="3" spans="1:9" x14ac:dyDescent="0.25">
      <c r="A3">
        <v>2</v>
      </c>
      <c r="B3" s="1" t="s">
        <v>9</v>
      </c>
      <c r="C3">
        <v>0</v>
      </c>
      <c r="D3">
        <v>31999</v>
      </c>
      <c r="E3">
        <v>0</v>
      </c>
      <c r="F3">
        <v>6399</v>
      </c>
      <c r="G3" t="s">
        <v>41</v>
      </c>
    </row>
    <row r="4" spans="1:9" x14ac:dyDescent="0.25">
      <c r="A4">
        <v>4</v>
      </c>
      <c r="B4" s="1" t="s">
        <v>10</v>
      </c>
      <c r="C4">
        <v>0</v>
      </c>
      <c r="D4">
        <v>15999</v>
      </c>
      <c r="E4">
        <v>0</v>
      </c>
      <c r="F4">
        <v>3199</v>
      </c>
      <c r="G4" t="s">
        <v>41</v>
      </c>
    </row>
    <row r="5" spans="1:9" x14ac:dyDescent="0.25">
      <c r="A5">
        <v>5</v>
      </c>
      <c r="B5" s="1" t="s">
        <v>11</v>
      </c>
      <c r="C5">
        <v>0</v>
      </c>
      <c r="D5">
        <v>12799</v>
      </c>
      <c r="E5">
        <v>0</v>
      </c>
      <c r="F5">
        <v>2559</v>
      </c>
      <c r="G5" t="s">
        <v>41</v>
      </c>
    </row>
    <row r="6" spans="1:9" x14ac:dyDescent="0.25">
      <c r="A6">
        <v>8</v>
      </c>
      <c r="B6" s="1" t="s">
        <v>12</v>
      </c>
      <c r="C6">
        <v>0</v>
      </c>
      <c r="D6">
        <v>7999</v>
      </c>
      <c r="E6">
        <v>0</v>
      </c>
      <c r="F6">
        <v>1599</v>
      </c>
      <c r="G6" t="s">
        <v>41</v>
      </c>
    </row>
    <row r="7" spans="1:9" x14ac:dyDescent="0.25">
      <c r="A7">
        <v>10</v>
      </c>
      <c r="B7" s="1" t="s">
        <v>13</v>
      </c>
      <c r="C7">
        <v>0</v>
      </c>
      <c r="D7">
        <v>6399</v>
      </c>
      <c r="E7">
        <v>0</v>
      </c>
      <c r="F7">
        <v>1279</v>
      </c>
      <c r="G7" t="s">
        <v>41</v>
      </c>
    </row>
    <row r="8" spans="1:9" x14ac:dyDescent="0.25">
      <c r="A8">
        <v>16</v>
      </c>
      <c r="B8" s="1" t="s">
        <v>14</v>
      </c>
      <c r="C8">
        <v>0</v>
      </c>
      <c r="D8">
        <v>3999</v>
      </c>
      <c r="E8">
        <v>0</v>
      </c>
      <c r="F8">
        <v>799</v>
      </c>
      <c r="G8" t="s">
        <v>41</v>
      </c>
    </row>
    <row r="9" spans="1:9" x14ac:dyDescent="0.25">
      <c r="A9">
        <v>20</v>
      </c>
      <c r="B9" s="1" t="s">
        <v>15</v>
      </c>
      <c r="C9">
        <v>0</v>
      </c>
      <c r="D9">
        <v>3199</v>
      </c>
      <c r="E9">
        <v>0</v>
      </c>
      <c r="F9">
        <v>639</v>
      </c>
      <c r="G9" t="s">
        <v>41</v>
      </c>
    </row>
    <row r="10" spans="1:9" x14ac:dyDescent="0.25">
      <c r="A10">
        <v>25</v>
      </c>
      <c r="B10" s="1" t="s">
        <v>16</v>
      </c>
      <c r="C10">
        <v>0</v>
      </c>
      <c r="D10">
        <v>2559</v>
      </c>
      <c r="E10">
        <v>0</v>
      </c>
      <c r="F10">
        <v>511</v>
      </c>
      <c r="G10" t="s">
        <v>41</v>
      </c>
    </row>
    <row r="11" spans="1:9" x14ac:dyDescent="0.25">
      <c r="A11">
        <v>32</v>
      </c>
      <c r="B11" s="1" t="s">
        <v>17</v>
      </c>
      <c r="C11">
        <v>0</v>
      </c>
      <c r="D11">
        <v>1999</v>
      </c>
      <c r="E11">
        <v>0</v>
      </c>
      <c r="F11">
        <v>399</v>
      </c>
      <c r="G11" t="s">
        <v>41</v>
      </c>
    </row>
    <row r="12" spans="1:9" x14ac:dyDescent="0.25">
      <c r="A12">
        <v>40</v>
      </c>
      <c r="B12" s="1" t="s">
        <v>18</v>
      </c>
      <c r="C12">
        <v>0</v>
      </c>
      <c r="D12">
        <v>1599</v>
      </c>
      <c r="E12">
        <v>0</v>
      </c>
      <c r="F12">
        <v>319</v>
      </c>
      <c r="G12" t="s">
        <v>41</v>
      </c>
    </row>
    <row r="13" spans="1:9" x14ac:dyDescent="0.25">
      <c r="A13">
        <v>50</v>
      </c>
      <c r="B13" s="1" t="s">
        <v>19</v>
      </c>
      <c r="C13">
        <v>0</v>
      </c>
      <c r="D13">
        <v>1279</v>
      </c>
      <c r="E13">
        <v>0</v>
      </c>
      <c r="F13">
        <v>255</v>
      </c>
      <c r="G13" t="s">
        <v>41</v>
      </c>
    </row>
    <row r="14" spans="1:9" x14ac:dyDescent="0.25">
      <c r="A14">
        <v>64</v>
      </c>
      <c r="B14" s="1" t="s">
        <v>20</v>
      </c>
      <c r="C14">
        <v>0</v>
      </c>
      <c r="D14">
        <v>999</v>
      </c>
      <c r="E14">
        <v>0</v>
      </c>
      <c r="F14">
        <v>199</v>
      </c>
      <c r="G14" t="s">
        <v>41</v>
      </c>
    </row>
    <row r="15" spans="1:9" x14ac:dyDescent="0.25">
      <c r="A15">
        <v>80</v>
      </c>
      <c r="B15" s="1" t="s">
        <v>21</v>
      </c>
      <c r="C15">
        <v>0</v>
      </c>
      <c r="D15">
        <v>799</v>
      </c>
      <c r="E15">
        <v>0</v>
      </c>
      <c r="F15">
        <v>159</v>
      </c>
      <c r="G15" t="s">
        <v>44</v>
      </c>
    </row>
    <row r="16" spans="1:9" x14ac:dyDescent="0.25">
      <c r="A16">
        <v>100</v>
      </c>
      <c r="B16" s="1" t="s">
        <v>22</v>
      </c>
      <c r="C16">
        <v>0</v>
      </c>
      <c r="D16">
        <v>639</v>
      </c>
      <c r="E16">
        <v>0</v>
      </c>
      <c r="F16">
        <v>127</v>
      </c>
      <c r="G16" t="s">
        <v>44</v>
      </c>
    </row>
    <row r="17" spans="1:9" x14ac:dyDescent="0.25">
      <c r="A17">
        <v>128</v>
      </c>
      <c r="B17" s="1" t="s">
        <v>23</v>
      </c>
      <c r="C17">
        <v>0</v>
      </c>
      <c r="D17">
        <v>499</v>
      </c>
      <c r="E17">
        <v>0</v>
      </c>
      <c r="F17">
        <v>99</v>
      </c>
    </row>
    <row r="18" spans="1:9" x14ac:dyDescent="0.25">
      <c r="A18">
        <v>160</v>
      </c>
      <c r="B18" s="1" t="s">
        <v>24</v>
      </c>
      <c r="C18">
        <v>0</v>
      </c>
      <c r="D18">
        <v>399</v>
      </c>
      <c r="E18">
        <v>0</v>
      </c>
      <c r="F18">
        <v>79</v>
      </c>
    </row>
    <row r="19" spans="1:9" x14ac:dyDescent="0.25">
      <c r="A19">
        <v>200</v>
      </c>
      <c r="B19" s="1" t="s">
        <v>25</v>
      </c>
      <c r="C19">
        <v>0</v>
      </c>
      <c r="D19">
        <v>319</v>
      </c>
      <c r="E19">
        <v>0</v>
      </c>
      <c r="F19">
        <v>63</v>
      </c>
      <c r="H19" t="s">
        <v>41</v>
      </c>
    </row>
    <row r="20" spans="1:9" x14ac:dyDescent="0.25">
      <c r="A20">
        <v>256</v>
      </c>
      <c r="B20" s="1" t="s">
        <v>26</v>
      </c>
      <c r="C20">
        <v>0</v>
      </c>
      <c r="D20">
        <v>249</v>
      </c>
      <c r="E20">
        <v>0</v>
      </c>
      <c r="F20">
        <v>49</v>
      </c>
      <c r="H20" t="s">
        <v>41</v>
      </c>
    </row>
    <row r="21" spans="1:9" x14ac:dyDescent="0.25">
      <c r="A21">
        <v>320</v>
      </c>
      <c r="B21" s="1" t="s">
        <v>27</v>
      </c>
      <c r="C21">
        <v>0</v>
      </c>
      <c r="D21">
        <v>199</v>
      </c>
      <c r="E21">
        <v>0</v>
      </c>
      <c r="F21">
        <v>39</v>
      </c>
      <c r="H21" t="s">
        <v>41</v>
      </c>
      <c r="I21" t="s">
        <v>44</v>
      </c>
    </row>
    <row r="22" spans="1:9" x14ac:dyDescent="0.25">
      <c r="A22">
        <v>400</v>
      </c>
      <c r="B22" s="1" t="s">
        <v>28</v>
      </c>
      <c r="C22">
        <v>0</v>
      </c>
      <c r="D22">
        <v>159</v>
      </c>
      <c r="E22">
        <v>0</v>
      </c>
      <c r="F22">
        <v>31</v>
      </c>
      <c r="G22" t="s">
        <v>44</v>
      </c>
      <c r="H22" t="s">
        <v>44</v>
      </c>
    </row>
    <row r="23" spans="1:9" x14ac:dyDescent="0.25">
      <c r="A23">
        <v>512</v>
      </c>
      <c r="B23" s="1" t="s">
        <v>29</v>
      </c>
      <c r="C23">
        <v>0</v>
      </c>
      <c r="D23">
        <v>124</v>
      </c>
      <c r="E23">
        <v>0</v>
      </c>
      <c r="F23">
        <v>24</v>
      </c>
      <c r="G23" t="s">
        <v>44</v>
      </c>
      <c r="H23" t="s">
        <v>44</v>
      </c>
    </row>
    <row r="24" spans="1:9" x14ac:dyDescent="0.25">
      <c r="A24">
        <v>640</v>
      </c>
      <c r="B24" s="1" t="s">
        <v>30</v>
      </c>
      <c r="C24">
        <v>0</v>
      </c>
      <c r="D24">
        <v>99</v>
      </c>
      <c r="E24">
        <v>0</v>
      </c>
      <c r="F24">
        <v>19</v>
      </c>
      <c r="G24" t="s">
        <v>44</v>
      </c>
    </row>
    <row r="25" spans="1:9" x14ac:dyDescent="0.25">
      <c r="A25">
        <v>800</v>
      </c>
      <c r="B25" s="1" t="s">
        <v>31</v>
      </c>
      <c r="C25">
        <v>0</v>
      </c>
      <c r="D25">
        <v>79</v>
      </c>
      <c r="E25">
        <v>0</v>
      </c>
      <c r="F25">
        <v>15</v>
      </c>
    </row>
    <row r="26" spans="1:9" x14ac:dyDescent="0.25">
      <c r="A26">
        <v>1280</v>
      </c>
      <c r="B26" s="1" t="s">
        <v>32</v>
      </c>
      <c r="C26">
        <v>0</v>
      </c>
      <c r="D26">
        <v>49</v>
      </c>
      <c r="E26">
        <v>0</v>
      </c>
      <c r="F26">
        <v>9</v>
      </c>
    </row>
    <row r="27" spans="1:9" x14ac:dyDescent="0.25">
      <c r="A27">
        <v>1600</v>
      </c>
      <c r="B27" s="1" t="s">
        <v>33</v>
      </c>
      <c r="C27">
        <v>0</v>
      </c>
      <c r="D27">
        <v>39</v>
      </c>
      <c r="E27">
        <v>0</v>
      </c>
      <c r="F27">
        <v>7</v>
      </c>
    </row>
    <row r="28" spans="1:9" x14ac:dyDescent="0.25">
      <c r="A28">
        <v>2560</v>
      </c>
      <c r="B28" s="1" t="s">
        <v>34</v>
      </c>
      <c r="C28">
        <v>0</v>
      </c>
      <c r="D28">
        <v>24</v>
      </c>
      <c r="E28">
        <v>0</v>
      </c>
      <c r="F28">
        <v>4</v>
      </c>
    </row>
    <row r="29" spans="1:9" x14ac:dyDescent="0.25">
      <c r="A29">
        <v>3200</v>
      </c>
      <c r="B29" s="1" t="s">
        <v>35</v>
      </c>
      <c r="C29">
        <v>0</v>
      </c>
      <c r="D29">
        <v>19</v>
      </c>
      <c r="E29">
        <v>0</v>
      </c>
      <c r="F29">
        <v>3</v>
      </c>
    </row>
    <row r="30" spans="1:9" x14ac:dyDescent="0.25">
      <c r="A30">
        <v>6400</v>
      </c>
      <c r="B30" s="1" t="s">
        <v>36</v>
      </c>
      <c r="C30">
        <v>0</v>
      </c>
      <c r="D30">
        <v>9</v>
      </c>
      <c r="E30">
        <v>0</v>
      </c>
      <c r="F30">
        <v>1</v>
      </c>
    </row>
    <row r="31" spans="1:9" x14ac:dyDescent="0.25">
      <c r="A31">
        <v>12800</v>
      </c>
      <c r="B31" s="1" t="s">
        <v>37</v>
      </c>
      <c r="C31">
        <v>0</v>
      </c>
      <c r="D31">
        <v>4</v>
      </c>
      <c r="E31">
        <v>0</v>
      </c>
      <c r="F31">
        <v>0</v>
      </c>
    </row>
    <row r="32" spans="1:9" ht="43.5" customHeight="1" x14ac:dyDescent="0.25">
      <c r="B32" s="1"/>
      <c r="D32" s="7" t="s">
        <v>46</v>
      </c>
      <c r="E32" s="6" t="s">
        <v>47</v>
      </c>
      <c r="F32" s="7" t="s">
        <v>48</v>
      </c>
      <c r="G32" s="7" t="s">
        <v>49</v>
      </c>
    </row>
    <row r="33" spans="2:7" x14ac:dyDescent="0.25">
      <c r="B33">
        <v>221</v>
      </c>
      <c r="D33">
        <f>64000/B33</f>
        <v>289.59276018099547</v>
      </c>
      <c r="E33">
        <v>1</v>
      </c>
      <c r="F33">
        <f>1000/D33</f>
        <v>3.453125</v>
      </c>
      <c r="G33">
        <f>4*E33*1000000/F33/1024/1024</f>
        <v>1.1047087104072397</v>
      </c>
    </row>
    <row r="34" spans="2:7" x14ac:dyDescent="0.25">
      <c r="B34">
        <v>359</v>
      </c>
      <c r="D34">
        <f>64000/B34</f>
        <v>178.27298050139277</v>
      </c>
      <c r="E34">
        <v>10</v>
      </c>
      <c r="F34">
        <f t="shared" ref="F34:F37" si="0">1000/D34</f>
        <v>5.609375</v>
      </c>
      <c r="G34">
        <f t="shared" ref="G34:G37" si="1">4*E34*1000000/F34/1024/1024</f>
        <v>6.8005745125348191</v>
      </c>
    </row>
    <row r="35" spans="2:7" x14ac:dyDescent="0.25">
      <c r="B35">
        <v>605</v>
      </c>
      <c r="D35">
        <f>64000/B35</f>
        <v>105.78512396694215</v>
      </c>
      <c r="E35">
        <v>30</v>
      </c>
      <c r="F35">
        <f>1000/D35</f>
        <v>9.453125</v>
      </c>
      <c r="G35">
        <f>4*E35*1000000/F35/1024/1024</f>
        <v>12.106146694214877</v>
      </c>
    </row>
    <row r="36" spans="2:7" x14ac:dyDescent="0.25">
      <c r="B36">
        <v>862</v>
      </c>
      <c r="D36">
        <f>64000/B36</f>
        <v>74.245939675174014</v>
      </c>
      <c r="E36">
        <v>50</v>
      </c>
      <c r="F36">
        <f>1000/D36</f>
        <v>13.46875</v>
      </c>
      <c r="G36">
        <f>4*E36*1000000/F36/1024/1024</f>
        <v>14.16128915313225</v>
      </c>
    </row>
    <row r="37" spans="2:7" x14ac:dyDescent="0.25">
      <c r="B37">
        <v>1512</v>
      </c>
      <c r="D37">
        <f>64000/B37</f>
        <v>42.328042328042329</v>
      </c>
      <c r="E37">
        <v>100</v>
      </c>
      <c r="F37">
        <f>1000/D37</f>
        <v>23.625</v>
      </c>
      <c r="G37">
        <f>4*E37*1000000/F37/1024/1024</f>
        <v>16.146866732804234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AACA-4CDA-42AD-BA3C-6F896CC1D6CE}">
  <dimension ref="A1:C31"/>
  <sheetViews>
    <sheetView topLeftCell="A19" workbookViewId="0">
      <selection activeCell="B28" sqref="B28"/>
    </sheetView>
  </sheetViews>
  <sheetFormatPr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s="2">
        <v>1</v>
      </c>
      <c r="B2" s="4" t="s">
        <v>8</v>
      </c>
    </row>
    <row r="3" spans="1:3" x14ac:dyDescent="0.25">
      <c r="A3" s="3">
        <v>2</v>
      </c>
      <c r="B3" s="5" t="s">
        <v>9</v>
      </c>
    </row>
    <row r="4" spans="1:3" x14ac:dyDescent="0.25">
      <c r="A4" s="2">
        <v>4</v>
      </c>
      <c r="B4" s="4" t="s">
        <v>10</v>
      </c>
    </row>
    <row r="5" spans="1:3" x14ac:dyDescent="0.25">
      <c r="A5" s="3">
        <v>5</v>
      </c>
      <c r="B5" s="5" t="s">
        <v>11</v>
      </c>
    </row>
    <row r="6" spans="1:3" x14ac:dyDescent="0.25">
      <c r="A6" s="2">
        <v>8</v>
      </c>
      <c r="B6" s="4" t="s">
        <v>12</v>
      </c>
    </row>
    <row r="7" spans="1:3" x14ac:dyDescent="0.25">
      <c r="A7" s="3">
        <v>10</v>
      </c>
      <c r="B7" s="5" t="s">
        <v>13</v>
      </c>
    </row>
    <row r="8" spans="1:3" x14ac:dyDescent="0.25">
      <c r="A8" s="2">
        <v>16</v>
      </c>
      <c r="B8" s="4" t="s">
        <v>14</v>
      </c>
    </row>
    <row r="9" spans="1:3" x14ac:dyDescent="0.25">
      <c r="A9" s="3">
        <v>20</v>
      </c>
      <c r="B9" s="5" t="s">
        <v>15</v>
      </c>
    </row>
    <row r="10" spans="1:3" x14ac:dyDescent="0.25">
      <c r="A10" s="2">
        <v>25</v>
      </c>
      <c r="B10" s="4" t="s">
        <v>16</v>
      </c>
    </row>
    <row r="11" spans="1:3" x14ac:dyDescent="0.25">
      <c r="A11" s="3">
        <v>32</v>
      </c>
      <c r="B11" s="5" t="s">
        <v>17</v>
      </c>
    </row>
    <row r="12" spans="1:3" x14ac:dyDescent="0.25">
      <c r="A12" s="2">
        <v>40</v>
      </c>
      <c r="B12" s="4" t="s">
        <v>18</v>
      </c>
    </row>
    <row r="13" spans="1:3" x14ac:dyDescent="0.25">
      <c r="A13" s="3">
        <v>50</v>
      </c>
      <c r="B13" s="5" t="s">
        <v>19</v>
      </c>
    </row>
    <row r="14" spans="1:3" x14ac:dyDescent="0.25">
      <c r="A14" s="2">
        <v>64</v>
      </c>
      <c r="B14" s="4" t="s">
        <v>20</v>
      </c>
    </row>
    <row r="15" spans="1:3" x14ac:dyDescent="0.25">
      <c r="A15" s="3">
        <v>80</v>
      </c>
      <c r="B15" s="5" t="s">
        <v>21</v>
      </c>
    </row>
    <row r="16" spans="1:3" x14ac:dyDescent="0.25">
      <c r="A16" s="2">
        <v>100</v>
      </c>
      <c r="B16" s="4" t="s">
        <v>22</v>
      </c>
    </row>
    <row r="17" spans="1:2" x14ac:dyDescent="0.25">
      <c r="A17" s="3">
        <v>128</v>
      </c>
      <c r="B17" s="5" t="s">
        <v>23</v>
      </c>
    </row>
    <row r="18" spans="1:2" x14ac:dyDescent="0.25">
      <c r="A18" s="2">
        <v>160</v>
      </c>
      <c r="B18" s="4" t="s">
        <v>24</v>
      </c>
    </row>
    <row r="19" spans="1:2" x14ac:dyDescent="0.25">
      <c r="A19" s="3">
        <v>200</v>
      </c>
      <c r="B19" s="5" t="s">
        <v>25</v>
      </c>
    </row>
    <row r="20" spans="1:2" x14ac:dyDescent="0.25">
      <c r="A20" s="2">
        <v>256</v>
      </c>
      <c r="B20" s="4" t="s">
        <v>26</v>
      </c>
    </row>
    <row r="21" spans="1:2" x14ac:dyDescent="0.25">
      <c r="A21" s="3">
        <v>320</v>
      </c>
      <c r="B21" s="5" t="s">
        <v>27</v>
      </c>
    </row>
    <row r="22" spans="1:2" x14ac:dyDescent="0.25">
      <c r="A22" s="2">
        <v>400</v>
      </c>
      <c r="B22" s="4" t="s">
        <v>28</v>
      </c>
    </row>
    <row r="23" spans="1:2" x14ac:dyDescent="0.25">
      <c r="A23" s="3">
        <v>512</v>
      </c>
      <c r="B23" s="5" t="s">
        <v>29</v>
      </c>
    </row>
    <row r="24" spans="1:2" x14ac:dyDescent="0.25">
      <c r="A24" s="2">
        <v>640</v>
      </c>
      <c r="B24" s="4" t="s">
        <v>30</v>
      </c>
    </row>
    <row r="25" spans="1:2" x14ac:dyDescent="0.25">
      <c r="A25" s="3">
        <v>800</v>
      </c>
      <c r="B25" s="5" t="s">
        <v>31</v>
      </c>
    </row>
    <row r="26" spans="1:2" x14ac:dyDescent="0.25">
      <c r="A26" s="2">
        <v>1280</v>
      </c>
      <c r="B26" s="4" t="s">
        <v>32</v>
      </c>
    </row>
    <row r="27" spans="1:2" x14ac:dyDescent="0.25">
      <c r="A27" s="3">
        <v>1600</v>
      </c>
      <c r="B27" s="5" t="s">
        <v>33</v>
      </c>
    </row>
    <row r="28" spans="1:2" x14ac:dyDescent="0.25">
      <c r="A28" s="2">
        <v>2560</v>
      </c>
      <c r="B28" s="4" t="s">
        <v>34</v>
      </c>
    </row>
    <row r="29" spans="1:2" x14ac:dyDescent="0.25">
      <c r="A29" s="3">
        <v>3200</v>
      </c>
      <c r="B29" s="5" t="s">
        <v>35</v>
      </c>
    </row>
    <row r="30" spans="1:2" x14ac:dyDescent="0.25">
      <c r="A30" s="2">
        <v>6400</v>
      </c>
      <c r="B30" s="4" t="s">
        <v>36</v>
      </c>
    </row>
    <row r="31" spans="1:2" x14ac:dyDescent="0.25">
      <c r="A31" s="3">
        <v>12800</v>
      </c>
      <c r="B31" s="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D11" sqref="D11"/>
    </sheetView>
  </sheetViews>
  <sheetFormatPr defaultRowHeight="15" x14ac:dyDescent="0.25"/>
  <sheetData>
    <row r="1" spans="1:11" x14ac:dyDescent="0.25">
      <c r="B1" t="s">
        <v>0</v>
      </c>
      <c r="F1" t="s">
        <v>0</v>
      </c>
      <c r="G1" t="s">
        <v>1</v>
      </c>
    </row>
    <row r="2" spans="1:11" x14ac:dyDescent="0.25">
      <c r="A2">
        <v>8</v>
      </c>
      <c r="B2">
        <v>31</v>
      </c>
      <c r="F2">
        <v>1.91</v>
      </c>
      <c r="G2">
        <v>5.305E-2</v>
      </c>
      <c r="H2">
        <v>0.79190000000000005</v>
      </c>
      <c r="I2">
        <v>0.79190000000000005</v>
      </c>
      <c r="J2">
        <v>1.7931999999999999</v>
      </c>
      <c r="K2">
        <f>H2-G2</f>
        <v>0.73885000000000001</v>
      </c>
    </row>
    <row r="3" spans="1:11" x14ac:dyDescent="0.25">
      <c r="A3">
        <v>16</v>
      </c>
      <c r="B3">
        <v>55</v>
      </c>
      <c r="F3">
        <v>3.87</v>
      </c>
      <c r="G3">
        <v>0.15060000000000001</v>
      </c>
      <c r="H3">
        <v>2.0017</v>
      </c>
      <c r="I3">
        <v>2.0017</v>
      </c>
      <c r="J3">
        <v>3.4459</v>
      </c>
    </row>
    <row r="4" spans="1:11" x14ac:dyDescent="0.25">
      <c r="A4">
        <v>20</v>
      </c>
      <c r="B4">
        <v>68</v>
      </c>
      <c r="F4">
        <v>6.22</v>
      </c>
      <c r="G4">
        <v>0.11448</v>
      </c>
      <c r="H4">
        <v>2.5198</v>
      </c>
      <c r="I4">
        <v>2.5198</v>
      </c>
      <c r="J4">
        <v>4.6553000000000004</v>
      </c>
    </row>
    <row r="5" spans="1:11" x14ac:dyDescent="0.25">
      <c r="A5">
        <v>32</v>
      </c>
      <c r="B5">
        <v>103</v>
      </c>
      <c r="F5">
        <v>15.480600000000001</v>
      </c>
      <c r="G5">
        <v>0.26179999999999998</v>
      </c>
      <c r="H5">
        <v>4.2664</v>
      </c>
      <c r="I5">
        <v>4.2664</v>
      </c>
      <c r="J5">
        <v>7.6656000000000004</v>
      </c>
    </row>
    <row r="6" spans="1:11" x14ac:dyDescent="0.25">
      <c r="A6">
        <v>40</v>
      </c>
      <c r="B6">
        <v>127</v>
      </c>
      <c r="F6">
        <v>23.58</v>
      </c>
      <c r="G6">
        <v>0.33783200000000002</v>
      </c>
      <c r="H6">
        <v>5.8296999999999999</v>
      </c>
      <c r="I6">
        <v>5.8296999999999999</v>
      </c>
      <c r="J6">
        <v>10.0198</v>
      </c>
    </row>
    <row r="7" spans="1:11" x14ac:dyDescent="0.25">
      <c r="A7">
        <v>64</v>
      </c>
      <c r="B7">
        <v>199</v>
      </c>
      <c r="F7">
        <v>58.283200000000001</v>
      </c>
      <c r="G7">
        <v>0.39954099999999998</v>
      </c>
      <c r="H7">
        <v>8.9315999999999995</v>
      </c>
      <c r="I7">
        <v>8.9315999999999995</v>
      </c>
      <c r="J7">
        <v>15.451700000000001</v>
      </c>
    </row>
    <row r="10" spans="1:11" x14ac:dyDescent="0.25">
      <c r="B10">
        <f>B2/F2</f>
        <v>16.230366492146597</v>
      </c>
      <c r="C10">
        <f>64/130</f>
        <v>0.49230769230769234</v>
      </c>
    </row>
    <row r="11" spans="1:11" x14ac:dyDescent="0.25">
      <c r="B11">
        <f t="shared" ref="B11:B14" si="0">B3/F3</f>
        <v>14.211886304909561</v>
      </c>
    </row>
    <row r="12" spans="1:11" x14ac:dyDescent="0.25">
      <c r="B12">
        <f t="shared" si="0"/>
        <v>10.932475884244374</v>
      </c>
    </row>
    <row r="13" spans="1:11" x14ac:dyDescent="0.25">
      <c r="B13">
        <f t="shared" si="0"/>
        <v>6.6534888828598371</v>
      </c>
    </row>
    <row r="14" spans="1:11" x14ac:dyDescent="0.25">
      <c r="B14">
        <f t="shared" si="0"/>
        <v>5.3859202714164551</v>
      </c>
    </row>
    <row r="15" spans="1:11" x14ac:dyDescent="0.25">
      <c r="B15">
        <f>B7/F7</f>
        <v>3.414362972520383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p Q z P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p Q z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M z 1 o 9 o N D U b Q E A A H Y C A A A T A B w A R m 9 y b X V s Y X M v U 2 V j d G l v b j E u b S C i G A A o o B Q A A A A A A A A A A A A A A A A A A A A A A A A A A A C N k b F O A j E c x n c S 3 q G p y 5 E 0 l 2 D U Q e J g D g 0 s Q C K 4 e M Z U + K M X 7 1 r T 9 g x I H M R B E 1 Y H N 1 / B a I i I g q / w v z e y g I p R E + 3 S t N / X 3 / e 1 1 V A 3 g R R k a z Z n c + l U O q U P u Y I G C Z v t N i d r J A S T T h E 7 8 C Y 5 T 7 o 4 T i 5 x h A M c W s 3 T J 2 5 e 1 u M I h H E 2 g x B c T w p j F 9 q h 3 q p f 0 6 C 0 3 w g i L v y y g L w K T s D H a x z j M L n A F + z j K O k m P X 8 a 5 Z q W o R m 2 w i h l G y 2 j + D Y P Y 9 B u 8 U B I B S y 7 u J z N s F m T B Y q 3 F n K f 9 J K r C c R i e t g n + I h 3 + G C F 5 4 m I Q x x Q 2 7 H K 9 2 2 v i p K R N F A A 3 r C d n O 9 3 Y W T n 3 b E e h l t 1 H n K l 1 4 y K Y f d L 5 o 0 N m J b + z H w i F j L A 1 3 l O V X G h m 1 J F n g z j S F T b x 6 C d / / d l n Q 4 t l p y j w m m G M l I U Z m X J n T D O G O n Q c q 3 6 o R i 7 R w y 0 z F S o K N C 2 M y i n W P r l n C d j + y l q r w I q k I 3 f P X O E T f m b 8 d N 0 l k m n A v G f t 8 q 9 A V B L A Q I t A B Q A A g A I A K U M z 1 r L M s S X p A A A A P U A A A A S A A A A A A A A A A A A A A A A A A A A A A B D b 2 5 m a W c v U G F j a 2 F n Z S 5 4 b W x Q S w E C L Q A U A A I A C A C l D M 9 a D 8 r p q 6 Q A A A D p A A A A E w A A A A A A A A A A A A A A A A D w A A A A W 0 N v b n R l b n R f V H l w Z X N d L n h t b F B L A Q I t A B Q A A g A I A K U M z 1 o 9 o N D U b Q E A A H Y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m e X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Z 5 e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R U M j I 6 M z c 6 M T A u O T U 4 M j A 0 N 1 o i I C 8 + P E V u d H J 5 I F R 5 c G U 9 I k Z p b G x D b 2 x 1 b W 5 U e X B l c y I g V m F s d W U 9 I n N B d 1 l E Q X d N R C I g L z 4 8 R W 5 0 c n k g V H l w Z T 0 i R m l s b E N v b H V t b k 5 h b W V z I i B W Y W x 1 Z T 0 i c 1 s m c X V v d D t J T i h r S H o p J n F 1 b 3 Q 7 L C Z x d W 9 0 O 0 9 V V C h r S H o p J n F 1 b 3 Q 7 L C Z x d W 9 0 O 1 B y Z X N j Y W x l c i h J T i k m c X V v d D s s J n F 1 b 3 Q 7 Q 2 9 1 b n R l c l 9 Q Z X J p b 2 Q o S U 4 p J n F 1 b 3 Q 7 L C Z x d W 9 0 O 1 B y Z X N j Y W x l c i h P V V Q p J n F 1 b 3 Q 7 L C Z x d W 9 0 O 0 N v d W 5 0 Z X J f U G V y a W 9 k K E 9 V V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n l 5 Y S / Q m N C 3 0 L z Q t d C 9 0 L X Q v d C 9 0 Y v Q u S D R g t C 4 0 L 8 u e 0 l O K G t I e i k s M H 0 m c X V v d D s s J n F 1 b 3 Q 7 U 2 V j d G l v b j E v b G Z 5 e W E v 0 J j Q t 9 C 8 0 L X Q v d C 1 0 L 3 Q v d G L 0 L k g 0 Y L Q u N C / L n t P V V Q o a 0 h 6 K S w x f S Z x d W 9 0 O y w m c X V v d D t T Z W N 0 a W 9 u M S 9 s Z n l 5 Y S / Q m N C 3 0 L z Q t d C 9 0 L X Q v d C 9 0 Y v Q u S D R g t C 4 0 L 8 u e 1 B y Z X N j Y W x l c i h J T i k s M n 0 m c X V v d D s s J n F 1 b 3 Q 7 U 2 V j d G l v b j E v b G Z 5 e W E v 0 J j Q t 9 C 8 0 L X Q v d C 1 0 L 3 Q v d G L 0 L k g 0 Y L Q u N C / L n t D b 3 V u d G V y X 1 B l c m l v Z C h J T i k s M 3 0 m c X V v d D s s J n F 1 b 3 Q 7 U 2 V j d G l v b j E v b G Z 5 e W E v 0 J j Q t 9 C 8 0 L X Q v d C 1 0 L 3 Q v d G L 0 L k g 0 Y L Q u N C / L n t Q c m V z Y 2 F s Z X I o T 1 V U K S w 0 f S Z x d W 9 0 O y w m c X V v d D t T Z W N 0 a W 9 u M S 9 s Z n l 5 Y S / Q m N C 3 0 L z Q t d C 9 0 L X Q v d C 9 0 Y v Q u S D R g t C 4 0 L 8 u e 0 N v d W 5 0 Z X J f U G V y a W 9 k K E 9 V V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Z 5 e W E v 0 J j Q t 9 C 8 0 L X Q v d C 1 0 L 3 Q v d G L 0 L k g 0 Y L Q u N C / L n t J T i h r S H o p L D B 9 J n F 1 b 3 Q 7 L C Z x d W 9 0 O 1 N l Y 3 R p b 2 4 x L 2 x m e X l h L 9 C Y 0 L f Q v N C 1 0 L 3 Q t d C 9 0 L 3 R i 9 C 5 I N G C 0 L j Q v y 5 7 T 1 V U K G t I e i k s M X 0 m c X V v d D s s J n F 1 b 3 Q 7 U 2 V j d G l v b j E v b G Z 5 e W E v 0 J j Q t 9 C 8 0 L X Q v d C 1 0 L 3 Q v d G L 0 L k g 0 Y L Q u N C / L n t Q c m V z Y 2 F s Z X I o S U 4 p L D J 9 J n F 1 b 3 Q 7 L C Z x d W 9 0 O 1 N l Y 3 R p b 2 4 x L 2 x m e X l h L 9 C Y 0 L f Q v N C 1 0 L 3 Q t d C 9 0 L 3 R i 9 C 5 I N G C 0 L j Q v y 5 7 Q 2 9 1 b n R l c l 9 Q Z X J p b 2 Q o S U 4 p L D N 9 J n F 1 b 3 Q 7 L C Z x d W 9 0 O 1 N l Y 3 R p b 2 4 x L 2 x m e X l h L 9 C Y 0 L f Q v N C 1 0 L 3 Q t d C 9 0 L 3 R i 9 C 5 I N G C 0 L j Q v y 5 7 U H J l c 2 N h b G V y K E 9 V V C k s N H 0 m c X V v d D s s J n F 1 b 3 Q 7 U 2 V j d G l v b j E v b G Z 5 e W E v 0 J j Q t 9 C 8 0 L X Q v d C 1 0 L 3 Q v d G L 0 L k g 0 Y L Q u N C / L n t D b 3 V u d G V y X 1 B l c m l v Z C h P V V Q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n l 5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n l 5 Y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n l 5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W V Q D a 7 V r U 6 R i t h K 7 8 v L 7 Q A A A A A C A A A A A A A Q Z g A A A A E A A C A A A A A m D V o r z w s z x i 9 K A a X 4 6 P T 4 y z j r P 4 X l A j D q f M i 3 l I Y 1 x w A A A A A O g A A A A A I A A C A A A A B d + F X t C r g J j S f a n a 9 v H w H 8 + u P E w C a N v s f + c Z u x h D H P 7 F A A A A C 4 n Y B l W H U S m r 6 / n M + g a j j r A r A g 8 9 S I v 0 U e 4 q Q d Y M G 4 R z j p m r X 9 K 9 n z F 9 s m t 1 P b u 9 0 w E S l q 3 Y s m Y K k f e L f 5 M N + M m q d e P Y L K t l m c 3 r d X h K a 8 8 E A A A A C L 8 x D y K y B z u O v L N H 8 8 C 7 V p 2 q 1 7 o m 3 i / / L U J a Y k Q N 7 G k y x E f M O W X 3 d v f u H C m c n X 4 5 g c s Z h g 2 / F h E 0 P o x g O z 7 1 j G < / D a t a M a s h u p > 
</file>

<file path=customXml/itemProps1.xml><?xml version="1.0" encoding="utf-8"?>
<ds:datastoreItem xmlns:ds="http://schemas.openxmlformats.org/officeDocument/2006/customXml" ds:itemID="{31C13B56-92FE-4A76-B79C-3570B7724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lfyya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nikolaichuk</dc:creator>
  <cp:lastModifiedBy>dmitrii nikolaichuk</cp:lastModifiedBy>
  <dcterms:created xsi:type="dcterms:W3CDTF">2015-06-05T18:19:34Z</dcterms:created>
  <dcterms:modified xsi:type="dcterms:W3CDTF">2025-06-18T22:00:07Z</dcterms:modified>
</cp:coreProperties>
</file>