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528D7E0-C62D-4542-BCDC-7F608E8F00B8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League Settings" sheetId="3" r:id="rId1"/>
    <sheet name="Default Rankings" sheetId="1" r:id="rId2"/>
    <sheet name="Default Rankings Import" sheetId="7" r:id="rId3"/>
    <sheet name="Personal Rankings" sheetId="6" r:id="rId4"/>
    <sheet name="Fantasy Teams" sheetId="5" r:id="rId5"/>
    <sheet name="Live Draft" sheetId="4" r:id="rId6"/>
  </sheets>
  <definedNames>
    <definedName name="ExternalData_1" localSheetId="2" hidden="1">'Default Rankings Import'!$A$1:$L$446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I4" i="1" a="1"/>
  <c r="I4" i="1" s="1"/>
  <c r="J4" i="1" a="1"/>
  <c r="J4" i="1" s="1"/>
  <c r="H5" i="1" a="1"/>
  <c r="H5" i="1"/>
  <c r="I5" i="1" a="1"/>
  <c r="I5" i="1" s="1"/>
  <c r="J5" i="1" a="1"/>
  <c r="J5" i="1" s="1"/>
  <c r="H6" i="1" a="1"/>
  <c r="H6" i="1" s="1"/>
  <c r="I6" i="1" a="1"/>
  <c r="I6" i="1"/>
  <c r="J6" i="1" a="1"/>
  <c r="J6" i="1" s="1"/>
  <c r="H7" i="1" a="1"/>
  <c r="H7" i="1" s="1"/>
  <c r="I7" i="1" a="1"/>
  <c r="I7" i="1" s="1"/>
  <c r="J7" i="1" a="1"/>
  <c r="J7" i="1"/>
  <c r="H8" i="1" a="1"/>
  <c r="H8" i="1" s="1"/>
  <c r="I8" i="1" a="1"/>
  <c r="I8" i="1" s="1"/>
  <c r="J8" i="1" a="1"/>
  <c r="J8" i="1" s="1"/>
  <c r="H9" i="1" a="1"/>
  <c r="H9" i="1"/>
  <c r="I9" i="1" a="1"/>
  <c r="I9" i="1" s="1"/>
  <c r="J9" i="1" a="1"/>
  <c r="J9" i="1" s="1"/>
  <c r="H10" i="1" a="1"/>
  <c r="H10" i="1" s="1"/>
  <c r="I10" i="1" a="1"/>
  <c r="I10" i="1"/>
  <c r="J10" i="1" a="1"/>
  <c r="J10" i="1" s="1"/>
  <c r="H11" i="1" a="1"/>
  <c r="H11" i="1" s="1"/>
  <c r="I11" i="1" a="1"/>
  <c r="I11" i="1" s="1"/>
  <c r="J11" i="1" a="1"/>
  <c r="J11" i="1"/>
  <c r="H12" i="1" a="1"/>
  <c r="H12" i="1" s="1"/>
  <c r="I12" i="1" a="1"/>
  <c r="I12" i="1" s="1"/>
  <c r="J12" i="1" a="1"/>
  <c r="J12" i="1" s="1"/>
  <c r="H13" i="1" a="1"/>
  <c r="H13" i="1"/>
  <c r="I13" i="1" a="1"/>
  <c r="I13" i="1" s="1"/>
  <c r="J13" i="1" a="1"/>
  <c r="J13" i="1" s="1"/>
  <c r="H14" i="1" a="1"/>
  <c r="H14" i="1" s="1"/>
  <c r="I14" i="1" a="1"/>
  <c r="I14" i="1"/>
  <c r="J14" i="1" a="1"/>
  <c r="J14" i="1" s="1"/>
  <c r="H15" i="1" a="1"/>
  <c r="H15" i="1" s="1"/>
  <c r="I15" i="1" a="1"/>
  <c r="I15" i="1" s="1"/>
  <c r="J15" i="1" a="1"/>
  <c r="J15" i="1"/>
  <c r="H16" i="1" a="1"/>
  <c r="H16" i="1" s="1"/>
  <c r="I16" i="1" a="1"/>
  <c r="I16" i="1" s="1"/>
  <c r="J16" i="1" a="1"/>
  <c r="J16" i="1" s="1"/>
  <c r="H17" i="1" a="1"/>
  <c r="H17" i="1"/>
  <c r="I17" i="1" a="1"/>
  <c r="I17" i="1" s="1"/>
  <c r="J17" i="1" a="1"/>
  <c r="J17" i="1" s="1"/>
  <c r="H18" i="1" a="1"/>
  <c r="H18" i="1" s="1"/>
  <c r="I18" i="1" a="1"/>
  <c r="I18" i="1"/>
  <c r="J18" i="1" a="1"/>
  <c r="J18" i="1" s="1"/>
  <c r="H19" i="1" a="1"/>
  <c r="H19" i="1" s="1"/>
  <c r="I19" i="1" a="1"/>
  <c r="I19" i="1" s="1"/>
  <c r="J19" i="1" a="1"/>
  <c r="J19" i="1"/>
  <c r="H20" i="1" a="1"/>
  <c r="H20" i="1" s="1"/>
  <c r="I20" i="1" a="1"/>
  <c r="I20" i="1" s="1"/>
  <c r="J20" i="1" a="1"/>
  <c r="J20" i="1" s="1"/>
  <c r="H21" i="1" a="1"/>
  <c r="H21" i="1"/>
  <c r="I21" i="1" a="1"/>
  <c r="I21" i="1" s="1"/>
  <c r="J21" i="1" a="1"/>
  <c r="J21" i="1" s="1"/>
  <c r="H22" i="1" a="1"/>
  <c r="H22" i="1" s="1"/>
  <c r="I22" i="1" a="1"/>
  <c r="I22" i="1"/>
  <c r="J22" i="1" a="1"/>
  <c r="J22" i="1" s="1"/>
  <c r="H23" i="1" a="1"/>
  <c r="H23" i="1" s="1"/>
  <c r="I23" i="1" a="1"/>
  <c r="I23" i="1" s="1"/>
  <c r="J23" i="1" a="1"/>
  <c r="J23" i="1"/>
  <c r="H24" i="1" a="1"/>
  <c r="H24" i="1" s="1"/>
  <c r="I24" i="1" a="1"/>
  <c r="I24" i="1" s="1"/>
  <c r="J24" i="1" a="1"/>
  <c r="J24" i="1" s="1"/>
  <c r="H25" i="1" a="1"/>
  <c r="H25" i="1"/>
  <c r="I25" i="1" a="1"/>
  <c r="I25" i="1" s="1"/>
  <c r="J25" i="1" a="1"/>
  <c r="J25" i="1" s="1"/>
  <c r="H26" i="1" a="1"/>
  <c r="H26" i="1" s="1"/>
  <c r="I26" i="1" a="1"/>
  <c r="I26" i="1"/>
  <c r="J26" i="1" a="1"/>
  <c r="J26" i="1" s="1"/>
  <c r="H27" i="1" a="1"/>
  <c r="H27" i="1" s="1"/>
  <c r="I27" i="1" a="1"/>
  <c r="I27" i="1" s="1"/>
  <c r="J27" i="1" a="1"/>
  <c r="J27" i="1"/>
  <c r="H28" i="1" a="1"/>
  <c r="H28" i="1" s="1"/>
  <c r="I28" i="1" a="1"/>
  <c r="I28" i="1" s="1"/>
  <c r="J28" i="1" a="1"/>
  <c r="J28" i="1" s="1"/>
  <c r="H29" i="1" a="1"/>
  <c r="H29" i="1"/>
  <c r="I29" i="1" a="1"/>
  <c r="I29" i="1" s="1"/>
  <c r="J29" i="1" a="1"/>
  <c r="J29" i="1" s="1"/>
  <c r="H30" i="1" a="1"/>
  <c r="H30" i="1" s="1"/>
  <c r="I30" i="1" a="1"/>
  <c r="I30" i="1"/>
  <c r="J30" i="1" a="1"/>
  <c r="J30" i="1" s="1"/>
  <c r="H31" i="1" a="1"/>
  <c r="H31" i="1" s="1"/>
  <c r="I31" i="1" a="1"/>
  <c r="I31" i="1" s="1"/>
  <c r="J31" i="1" a="1"/>
  <c r="J31" i="1"/>
  <c r="H32" i="1" a="1"/>
  <c r="H32" i="1" s="1"/>
  <c r="I32" i="1" a="1"/>
  <c r="I32" i="1" s="1"/>
  <c r="J32" i="1" a="1"/>
  <c r="J32" i="1" s="1"/>
  <c r="J3" i="1" a="1"/>
  <c r="J3" i="1" s="1"/>
  <c r="I3" i="1" a="1"/>
  <c r="I3" i="1" s="1"/>
  <c r="H3" i="1" a="1"/>
  <c r="H3" i="1" s="1"/>
  <c r="G31" i="1"/>
  <c r="G32" i="1"/>
  <c r="G23" i="1"/>
  <c r="G24" i="1"/>
  <c r="G25" i="1" s="1"/>
  <c r="G26" i="1" s="1"/>
  <c r="G27" i="1" s="1"/>
  <c r="G28" i="1" s="1"/>
  <c r="G29" i="1" s="1"/>
  <c r="G30" i="1" s="1"/>
  <c r="G19" i="1"/>
  <c r="G20" i="1" s="1"/>
  <c r="G21" i="1" s="1"/>
  <c r="G22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4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E3" i="1"/>
  <c r="D3" i="1"/>
  <c r="C3" i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4" i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5" i="3"/>
  <c r="F11" i="3"/>
  <c r="F6" i="3"/>
  <c r="F5" i="3"/>
  <c r="F10" i="3"/>
  <c r="F9" i="3"/>
  <c r="F8" i="3"/>
  <c r="F7" i="3"/>
  <c r="F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84075-C5C5-4049-9A1F-117284495A59}" keepAlive="1" name="Query - FantasyPros_2019_Draft_Overall_Rankings" description="Connection to the 'FantasyPros_2019_Draft_Overall_Rankings' query in the workbook." type="5" refreshedVersion="6" background="1" saveData="1">
    <dbPr connection="Provider=Microsoft.Mashup.OleDb.1;Data Source=$Workbook$;Location=FantasyPros_2019_Draft_Overall_Rankings;Extended Properties=&quot;&quot;" command="SELECT * FROM [FantasyPros_2019_Draft_Overall_Rankings]"/>
  </connection>
</connections>
</file>

<file path=xl/sharedStrings.xml><?xml version="1.0" encoding="utf-8"?>
<sst xmlns="http://schemas.openxmlformats.org/spreadsheetml/2006/main" count="1833" uniqueCount="966">
  <si>
    <t>Settings</t>
  </si>
  <si>
    <t>Settings Options</t>
  </si>
  <si>
    <t>ESPN</t>
  </si>
  <si>
    <t>QB</t>
  </si>
  <si>
    <t>RB</t>
  </si>
  <si>
    <t>WR</t>
  </si>
  <si>
    <t>FLEX</t>
  </si>
  <si>
    <t>TE</t>
  </si>
  <si>
    <t>DST</t>
  </si>
  <si>
    <t>K</t>
  </si>
  <si>
    <t>Bench</t>
  </si>
  <si>
    <t>Roster Size</t>
  </si>
  <si>
    <t>Position</t>
  </si>
  <si>
    <t>Number</t>
  </si>
  <si>
    <t>Number of Teams</t>
  </si>
  <si>
    <t>Team Name</t>
  </si>
  <si>
    <t>Draft Position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</si>
  <si>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</si>
  <si>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</si>
  <si>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</si>
  <si>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</si>
  <si>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</si>
  <si>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</si>
  <si>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</si>
  <si>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</si>
  <si>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</si>
  <si>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</si>
  <si>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</si>
  <si>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</si>
  <si>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</si>
  <si>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</si>
  <si>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Name</t>
  </si>
  <si>
    <t>Pos</t>
  </si>
  <si>
    <t>Team</t>
  </si>
  <si>
    <t>User Draft Position</t>
  </si>
  <si>
    <t>Overall</t>
  </si>
  <si>
    <t>Rank</t>
  </si>
  <si>
    <t>WSID</t>
  </si>
  <si>
    <t>Bye</t>
  </si>
  <si>
    <t>Best</t>
  </si>
  <si>
    <t>Worst</t>
  </si>
  <si>
    <t>Avg</t>
  </si>
  <si>
    <t>Std Dev</t>
  </si>
  <si>
    <t>ADP</t>
  </si>
  <si>
    <t>vs. ADP</t>
  </si>
  <si>
    <t/>
  </si>
  <si>
    <t>Saquon Barkley</t>
  </si>
  <si>
    <t>NYG</t>
  </si>
  <si>
    <t>RB1</t>
  </si>
  <si>
    <t>Ezekiel Elliott</t>
  </si>
  <si>
    <t>DAL</t>
  </si>
  <si>
    <t>RB2</t>
  </si>
  <si>
    <t>Christian McCaffrey</t>
  </si>
  <si>
    <t>CAR</t>
  </si>
  <si>
    <t>RB3</t>
  </si>
  <si>
    <t>Alvin Kamara</t>
  </si>
  <si>
    <t>NO</t>
  </si>
  <si>
    <t>RB4</t>
  </si>
  <si>
    <t>Melvin Gordon</t>
  </si>
  <si>
    <t>LAC</t>
  </si>
  <si>
    <t>RB5</t>
  </si>
  <si>
    <t>DeAndre Hopkins</t>
  </si>
  <si>
    <t>HOU</t>
  </si>
  <si>
    <t>WR1</t>
  </si>
  <si>
    <t>Davante Adams</t>
  </si>
  <si>
    <t>GB</t>
  </si>
  <si>
    <t>WR2</t>
  </si>
  <si>
    <t>David Johnson</t>
  </si>
  <si>
    <t>ARI</t>
  </si>
  <si>
    <t>RB6</t>
  </si>
  <si>
    <t>Le'Veon Bell</t>
  </si>
  <si>
    <t>NYJ</t>
  </si>
  <si>
    <t>RB7</t>
  </si>
  <si>
    <t>James Conner</t>
  </si>
  <si>
    <t>PIT</t>
  </si>
  <si>
    <t>RB8</t>
  </si>
  <si>
    <t>Julio Jones</t>
  </si>
  <si>
    <t>ATL</t>
  </si>
  <si>
    <t>WR3</t>
  </si>
  <si>
    <t>Joe Mixon</t>
  </si>
  <si>
    <t>CIN</t>
  </si>
  <si>
    <t>RB9</t>
  </si>
  <si>
    <t>Todd Gurley</t>
  </si>
  <si>
    <t>LAR</t>
  </si>
  <si>
    <t>RB10</t>
  </si>
  <si>
    <t>Odell Beckham Jr.</t>
  </si>
  <si>
    <t>CLE</t>
  </si>
  <si>
    <t>WR4</t>
  </si>
  <si>
    <t>Travis Kelce</t>
  </si>
  <si>
    <t>KC</t>
  </si>
  <si>
    <t>TE1</t>
  </si>
  <si>
    <t>Michael Thomas</t>
  </si>
  <si>
    <t>WR5</t>
  </si>
  <si>
    <t>Nick Chubb</t>
  </si>
  <si>
    <t>RB11</t>
  </si>
  <si>
    <t>JuJu Smith-Schuster</t>
  </si>
  <si>
    <t>WR6</t>
  </si>
  <si>
    <t>George Kittle</t>
  </si>
  <si>
    <t>SF</t>
  </si>
  <si>
    <t>TE2</t>
  </si>
  <si>
    <t>Antonio Brown</t>
  </si>
  <si>
    <t>OAK</t>
  </si>
  <si>
    <t>WR7</t>
  </si>
  <si>
    <t>Dalvin Cook</t>
  </si>
  <si>
    <t>MIN</t>
  </si>
  <si>
    <t>RB12</t>
  </si>
  <si>
    <t>Mike Evans</t>
  </si>
  <si>
    <t>TB</t>
  </si>
  <si>
    <t>WR8</t>
  </si>
  <si>
    <t>T.Y. Hilton</t>
  </si>
  <si>
    <t>IND</t>
  </si>
  <si>
    <t>WR9</t>
  </si>
  <si>
    <t>A.J. Green</t>
  </si>
  <si>
    <t>WR10</t>
  </si>
  <si>
    <t>Marlon Mack</t>
  </si>
  <si>
    <t>RB13</t>
  </si>
  <si>
    <t>Keenan Allen</t>
  </si>
  <si>
    <t>WR11</t>
  </si>
  <si>
    <t>Amari Cooper</t>
  </si>
  <si>
    <t>WR12</t>
  </si>
  <si>
    <t>Sony Michel</t>
  </si>
  <si>
    <t>NE</t>
  </si>
  <si>
    <t>RB14</t>
  </si>
  <si>
    <t>Derrick Henry</t>
  </si>
  <si>
    <t>TEN</t>
  </si>
  <si>
    <t>RB15</t>
  </si>
  <si>
    <t>Leonard Fournette</t>
  </si>
  <si>
    <t>JAC</t>
  </si>
  <si>
    <t>RB16</t>
  </si>
  <si>
    <t>Adam Thielen</t>
  </si>
  <si>
    <t>WR13</t>
  </si>
  <si>
    <t>Stefon Diggs</t>
  </si>
  <si>
    <t>WR14</t>
  </si>
  <si>
    <t>Aaron Jones</t>
  </si>
  <si>
    <t>RB17</t>
  </si>
  <si>
    <t>Zach Ertz</t>
  </si>
  <si>
    <t>PHI</t>
  </si>
  <si>
    <t>TE3</t>
  </si>
  <si>
    <t>Brandin Cooks</t>
  </si>
  <si>
    <t>WR15</t>
  </si>
  <si>
    <t>Damien Williams</t>
  </si>
  <si>
    <t>RB18</t>
  </si>
  <si>
    <t>Patrick Mahomes</t>
  </si>
  <si>
    <t>QB1</t>
  </si>
  <si>
    <t>Robert Woods</t>
  </si>
  <si>
    <t>WR16</t>
  </si>
  <si>
    <t>Kenny Golladay</t>
  </si>
  <si>
    <t>DET</t>
  </si>
  <si>
    <t>WR17</t>
  </si>
  <si>
    <t>Devonta Freeman</t>
  </si>
  <si>
    <t>RB19</t>
  </si>
  <si>
    <t>Chris Carson</t>
  </si>
  <si>
    <t>SEA</t>
  </si>
  <si>
    <t>RB20</t>
  </si>
  <si>
    <t>Julian Edelman</t>
  </si>
  <si>
    <t>WR18</t>
  </si>
  <si>
    <t>Cooper Kupp</t>
  </si>
  <si>
    <t>WR19</t>
  </si>
  <si>
    <t>Kerryon Johnson</t>
  </si>
  <si>
    <t>RB21</t>
  </si>
  <si>
    <t>Mark Ingram</t>
  </si>
  <si>
    <t>BAL</t>
  </si>
  <si>
    <t>RB22</t>
  </si>
  <si>
    <t>Andrew Luck</t>
  </si>
  <si>
    <t>QB2</t>
  </si>
  <si>
    <t>Phillip Lindsay</t>
  </si>
  <si>
    <t>DEN</t>
  </si>
  <si>
    <t>RB23</t>
  </si>
  <si>
    <t>Alshon Jeffery</t>
  </si>
  <si>
    <t>WR20</t>
  </si>
  <si>
    <t>Aaron Rodgers</t>
  </si>
  <si>
    <t>QB3</t>
  </si>
  <si>
    <t>Chris Godwin</t>
  </si>
  <si>
    <t>WR21</t>
  </si>
  <si>
    <t>Tyler Lockett</t>
  </si>
  <si>
    <t>WR22</t>
  </si>
  <si>
    <t>D.J. Moore</t>
  </si>
  <si>
    <t>WR23</t>
  </si>
  <si>
    <t>O.J. Howard</t>
  </si>
  <si>
    <t>TE4</t>
  </si>
  <si>
    <t>Allen Robinson</t>
  </si>
  <si>
    <t>CHI</t>
  </si>
  <si>
    <t>WR24</t>
  </si>
  <si>
    <t>Sammy Watkins</t>
  </si>
  <si>
    <t>WR25</t>
  </si>
  <si>
    <t>Kenyan Drake</t>
  </si>
  <si>
    <t>MIA</t>
  </si>
  <si>
    <t>RB24</t>
  </si>
  <si>
    <t>Deshaun Watson</t>
  </si>
  <si>
    <t>QB4</t>
  </si>
  <si>
    <t>Derrius Guice</t>
  </si>
  <si>
    <t>WAS</t>
  </si>
  <si>
    <t>RB25</t>
  </si>
  <si>
    <t>Calvin Ridley</t>
  </si>
  <si>
    <t>WR26</t>
  </si>
  <si>
    <t>Lamar Miller</t>
  </si>
  <si>
    <t>RB26</t>
  </si>
  <si>
    <t>Mike Williams</t>
  </si>
  <si>
    <t>WR27</t>
  </si>
  <si>
    <t>Tevin Coleman</t>
  </si>
  <si>
    <t>RB27</t>
  </si>
  <si>
    <t>Robby Anderson</t>
  </si>
  <si>
    <t>WR28</t>
  </si>
  <si>
    <t>Hunter Henry</t>
  </si>
  <si>
    <t>TE5</t>
  </si>
  <si>
    <t>Corey Davis</t>
  </si>
  <si>
    <t>WR29</t>
  </si>
  <si>
    <t>Jarvis Landry</t>
  </si>
  <si>
    <t>WR30</t>
  </si>
  <si>
    <t>Baker Mayfield</t>
  </si>
  <si>
    <t>QB5</t>
  </si>
  <si>
    <t>Josh Jacobs</t>
  </si>
  <si>
    <t>RB28</t>
  </si>
  <si>
    <t>Tarik Cohen</t>
  </si>
  <si>
    <t>RB29</t>
  </si>
  <si>
    <t>Tyler Boyd</t>
  </si>
  <si>
    <t>WR31</t>
  </si>
  <si>
    <t>Russell Wilson</t>
  </si>
  <si>
    <t>QB6</t>
  </si>
  <si>
    <t>Evan Engram</t>
  </si>
  <si>
    <t>TE6</t>
  </si>
  <si>
    <t>Marvin Jones</t>
  </si>
  <si>
    <t>WR32</t>
  </si>
  <si>
    <t>Matt Ryan</t>
  </si>
  <si>
    <t>QB7</t>
  </si>
  <si>
    <t>Will Fuller</t>
  </si>
  <si>
    <t>WR33</t>
  </si>
  <si>
    <t>Latavius Murray</t>
  </si>
  <si>
    <t>RB30</t>
  </si>
  <si>
    <t>Drew Brees</t>
  </si>
  <si>
    <t>QB8</t>
  </si>
  <si>
    <t>Dante Pettis</t>
  </si>
  <si>
    <t>WR34</t>
  </si>
  <si>
    <t>James White</t>
  </si>
  <si>
    <t>RB31</t>
  </si>
  <si>
    <t>Jordan Howard</t>
  </si>
  <si>
    <t>RB32</t>
  </si>
  <si>
    <t>Eric Ebron</t>
  </si>
  <si>
    <t>TE7</t>
  </si>
  <si>
    <t>Jared Cook</t>
  </si>
  <si>
    <t>TE8</t>
  </si>
  <si>
    <t>Rashaad Penny</t>
  </si>
  <si>
    <t>RB33</t>
  </si>
  <si>
    <t>Cam Newton</t>
  </si>
  <si>
    <t>QB9</t>
  </si>
  <si>
    <t>Courtland Sutton</t>
  </si>
  <si>
    <t>WR35</t>
  </si>
  <si>
    <t>Sterling Shepard</t>
  </si>
  <si>
    <t>WR36</t>
  </si>
  <si>
    <t>LeSean McCoy</t>
  </si>
  <si>
    <t>BUF</t>
  </si>
  <si>
    <t>RB34</t>
  </si>
  <si>
    <t>Christian Kirk</t>
  </si>
  <si>
    <t>WR37</t>
  </si>
  <si>
    <t>Jerick McKinnon</t>
  </si>
  <si>
    <t>RB35</t>
  </si>
  <si>
    <t>David Njoku</t>
  </si>
  <si>
    <t>TE9</t>
  </si>
  <si>
    <t>Golden Tate</t>
  </si>
  <si>
    <t>WR38</t>
  </si>
  <si>
    <t>Jameis Winston</t>
  </si>
  <si>
    <t>QB10</t>
  </si>
  <si>
    <t>Royce Freeman</t>
  </si>
  <si>
    <t>RB36</t>
  </si>
  <si>
    <t>David Montgomery</t>
  </si>
  <si>
    <t>RB37</t>
  </si>
  <si>
    <t>Jared Goff</t>
  </si>
  <si>
    <t>QB11</t>
  </si>
  <si>
    <t>Carson Wentz</t>
  </si>
  <si>
    <t>QB12</t>
  </si>
  <si>
    <t>Dede Westbrook</t>
  </si>
  <si>
    <t>WR39</t>
  </si>
  <si>
    <t>Ben Roethlisberger</t>
  </si>
  <si>
    <t>QB13</t>
  </si>
  <si>
    <t>Curtis Samuel</t>
  </si>
  <si>
    <t>WR40</t>
  </si>
  <si>
    <t>Anthony Miller</t>
  </si>
  <si>
    <t>WR41</t>
  </si>
  <si>
    <t>Larry Fitzgerald</t>
  </si>
  <si>
    <t>WR42</t>
  </si>
  <si>
    <t>Philip Rivers</t>
  </si>
  <si>
    <t>QB14</t>
  </si>
  <si>
    <t>Keke Coutee</t>
  </si>
  <si>
    <t>WR43</t>
  </si>
  <si>
    <t>Robert Foster</t>
  </si>
  <si>
    <t>WR44</t>
  </si>
  <si>
    <t>Dak Prescott</t>
  </si>
  <si>
    <t>QB15</t>
  </si>
  <si>
    <t>Ronald Jones II</t>
  </si>
  <si>
    <t>RB38</t>
  </si>
  <si>
    <t>Mitch Trubisky</t>
  </si>
  <si>
    <t>QB16</t>
  </si>
  <si>
    <t>Dion Lewis</t>
  </si>
  <si>
    <t>RB39</t>
  </si>
  <si>
    <t>Lamar Jackson</t>
  </si>
  <si>
    <t>QB17</t>
  </si>
  <si>
    <t>Matt Breida</t>
  </si>
  <si>
    <t>RB40</t>
  </si>
  <si>
    <t>Michael Gallup</t>
  </si>
  <si>
    <t>WR45</t>
  </si>
  <si>
    <t>Ito Smith</t>
  </si>
  <si>
    <t>RB41</t>
  </si>
  <si>
    <t>Delanie Walker</t>
  </si>
  <si>
    <t>TE10</t>
  </si>
  <si>
    <t>Chris Herndon IV</t>
  </si>
  <si>
    <t>TE11</t>
  </si>
  <si>
    <t>DeSean Jackson</t>
  </si>
  <si>
    <t>WR46</t>
  </si>
  <si>
    <t>Austin Hooper</t>
  </si>
  <si>
    <t>TE12</t>
  </si>
  <si>
    <t>Trey Burton</t>
  </si>
  <si>
    <t>TE13</t>
  </si>
  <si>
    <t>Geronimo Allison</t>
  </si>
  <si>
    <t>WR47</t>
  </si>
  <si>
    <t>Nyheim Hines</t>
  </si>
  <si>
    <t>RB42</t>
  </si>
  <si>
    <t>John Brown</t>
  </si>
  <si>
    <t>WR48</t>
  </si>
  <si>
    <t>Josh Allen</t>
  </si>
  <si>
    <t>QB18</t>
  </si>
  <si>
    <t>Tom Brady</t>
  </si>
  <si>
    <t>QB19</t>
  </si>
  <si>
    <t>Jimmy Garoppolo</t>
  </si>
  <si>
    <t>QB20</t>
  </si>
  <si>
    <t>Kyler Murray</t>
  </si>
  <si>
    <t>QB21</t>
  </si>
  <si>
    <t>James Washington</t>
  </si>
  <si>
    <t>WR49</t>
  </si>
  <si>
    <t>Kenny Stills</t>
  </si>
  <si>
    <t>WR50</t>
  </si>
  <si>
    <t>Emmanuel Sanders</t>
  </si>
  <si>
    <t>WR51</t>
  </si>
  <si>
    <t>Vance McDonald</t>
  </si>
  <si>
    <t>TE14</t>
  </si>
  <si>
    <t>Kirk Cousins</t>
  </si>
  <si>
    <t>QB22</t>
  </si>
  <si>
    <t>Austin Ekeler</t>
  </si>
  <si>
    <t>RB43</t>
  </si>
  <si>
    <t>Carlos Hyde</t>
  </si>
  <si>
    <t>RB44</t>
  </si>
  <si>
    <t>Devin Funchess</t>
  </si>
  <si>
    <t>WR52</t>
  </si>
  <si>
    <t>Kareem Hunt</t>
  </si>
  <si>
    <t>RB45</t>
  </si>
  <si>
    <t>D'Onta Foreman</t>
  </si>
  <si>
    <t>RB46</t>
  </si>
  <si>
    <t>Marquise Goodwin</t>
  </si>
  <si>
    <t>WR53</t>
  </si>
  <si>
    <t>Peyton Barber</t>
  </si>
  <si>
    <t>RB47</t>
  </si>
  <si>
    <t>Jack Doyle</t>
  </si>
  <si>
    <t>TE15</t>
  </si>
  <si>
    <t>DaeSean Hamilton</t>
  </si>
  <si>
    <t>WR54</t>
  </si>
  <si>
    <t>Adrian Peterson</t>
  </si>
  <si>
    <t>RB48</t>
  </si>
  <si>
    <t>Jordan Reed</t>
  </si>
  <si>
    <t>TE16</t>
  </si>
  <si>
    <t>Miles Sanders</t>
  </si>
  <si>
    <t>RB49</t>
  </si>
  <si>
    <t>Greg Olsen</t>
  </si>
  <si>
    <t>TE17</t>
  </si>
  <si>
    <t>Marquez Valdes-Scantling</t>
  </si>
  <si>
    <t>WR55</t>
  </si>
  <si>
    <t>Jamison Crowder</t>
  </si>
  <si>
    <t>WR56</t>
  </si>
  <si>
    <t>Adam Humphries</t>
  </si>
  <si>
    <t>WR57</t>
  </si>
  <si>
    <t>N'Keal Harry</t>
  </si>
  <si>
    <t>WR58</t>
  </si>
  <si>
    <t>Jamaal Williams</t>
  </si>
  <si>
    <t>RB50</t>
  </si>
  <si>
    <t>Tyrell Williams</t>
  </si>
  <si>
    <t>WR59</t>
  </si>
  <si>
    <t>Duke Johnson</t>
  </si>
  <si>
    <t>RB51</t>
  </si>
  <si>
    <t>Kyle Rudolph</t>
  </si>
  <si>
    <t>TE18</t>
  </si>
  <si>
    <t>Derek Carr</t>
  </si>
  <si>
    <t>QB23</t>
  </si>
  <si>
    <t>Sam Darnold</t>
  </si>
  <si>
    <t>QB24</t>
  </si>
  <si>
    <t>Jimmy Graham</t>
  </si>
  <si>
    <t>TE19</t>
  </si>
  <si>
    <t>C.J. Anderson</t>
  </si>
  <si>
    <t>RB52</t>
  </si>
  <si>
    <t>Kalen Ballage</t>
  </si>
  <si>
    <t>RB53</t>
  </si>
  <si>
    <t>Mike Davis</t>
  </si>
  <si>
    <t>RB54</t>
  </si>
  <si>
    <t>Matthew Stafford</t>
  </si>
  <si>
    <t>QB25</t>
  </si>
  <si>
    <t>Donte Moncrief</t>
  </si>
  <si>
    <t>WR60</t>
  </si>
  <si>
    <t>Quincy Enunwa</t>
  </si>
  <si>
    <t>WR61</t>
  </si>
  <si>
    <t>D.K. Metcalf</t>
  </si>
  <si>
    <t>WR62</t>
  </si>
  <si>
    <t>Andy Dalton</t>
  </si>
  <si>
    <t>QB26</t>
  </si>
  <si>
    <t>Parris Campbell</t>
  </si>
  <si>
    <t>WR63</t>
  </si>
  <si>
    <t>Tre'Quan Smith</t>
  </si>
  <si>
    <t>WR64</t>
  </si>
  <si>
    <t>Mohamed Sanu</t>
  </si>
  <si>
    <t>WR65</t>
  </si>
  <si>
    <t>Devante Parker</t>
  </si>
  <si>
    <t>WR66</t>
  </si>
  <si>
    <t>Chicago (CHI)</t>
  </si>
  <si>
    <t>DST1</t>
  </si>
  <si>
    <t>Mecole Hardman</t>
  </si>
  <si>
    <t>WR67</t>
  </si>
  <si>
    <t>Kenneth Dixon</t>
  </si>
  <si>
    <t>RB55</t>
  </si>
  <si>
    <t>Marcus Mariota</t>
  </si>
  <si>
    <t>QB27</t>
  </si>
  <si>
    <t>Chris Thompson</t>
  </si>
  <si>
    <t>RB56</t>
  </si>
  <si>
    <t>Marqise Lee</t>
  </si>
  <si>
    <t>WR68</t>
  </si>
  <si>
    <t>A.J. Brown</t>
  </si>
  <si>
    <t>WR69</t>
  </si>
  <si>
    <t>T.J. Hockenson</t>
  </si>
  <si>
    <t>TE20</t>
  </si>
  <si>
    <t>Taylor Gabriel</t>
  </si>
  <si>
    <t>WR70</t>
  </si>
  <si>
    <t>Albert Wilson</t>
  </si>
  <si>
    <t>WR71</t>
  </si>
  <si>
    <t>Rex Burkhead</t>
  </si>
  <si>
    <t>RB57</t>
  </si>
  <si>
    <t>Jacksonville (JAC)</t>
  </si>
  <si>
    <t>DST2</t>
  </si>
  <si>
    <t>Zay Jones</t>
  </si>
  <si>
    <t>WR72</t>
  </si>
  <si>
    <t>Marquise Brown</t>
  </si>
  <si>
    <t>WR73</t>
  </si>
  <si>
    <t>Noah Fant</t>
  </si>
  <si>
    <t>TE21</t>
  </si>
  <si>
    <t>Los Angeles (LAR)</t>
  </si>
  <si>
    <t>DST3</t>
  </si>
  <si>
    <t>Minnesota (MIN)</t>
  </si>
  <si>
    <t>DST4</t>
  </si>
  <si>
    <t>Baltimore (BAL)</t>
  </si>
  <si>
    <t>DST5</t>
  </si>
  <si>
    <t>Nick Foles</t>
  </si>
  <si>
    <t>QB28</t>
  </si>
  <si>
    <t>Darrell Henderson</t>
  </si>
  <si>
    <t>RB58</t>
  </si>
  <si>
    <t>David Moore</t>
  </si>
  <si>
    <t>WR74</t>
  </si>
  <si>
    <t>Deebo Samuel</t>
  </si>
  <si>
    <t>WR75</t>
  </si>
  <si>
    <t>Mike Gesicki</t>
  </si>
  <si>
    <t>TE22</t>
  </si>
  <si>
    <t>Gus Edwards</t>
  </si>
  <si>
    <t>RB59</t>
  </si>
  <si>
    <t>Jaylen Samuels</t>
  </si>
  <si>
    <t>RB60</t>
  </si>
  <si>
    <t>Houston (HOU)</t>
  </si>
  <si>
    <t>DST6</t>
  </si>
  <si>
    <t>Antonio Callaway</t>
  </si>
  <si>
    <t>WR76</t>
  </si>
  <si>
    <t>Giovani Bernard</t>
  </si>
  <si>
    <t>RB61</t>
  </si>
  <si>
    <t>Elijah McGuire</t>
  </si>
  <si>
    <t>RB62</t>
  </si>
  <si>
    <t>Mark Andrews</t>
  </si>
  <si>
    <t>TE23</t>
  </si>
  <si>
    <t>John Ross</t>
  </si>
  <si>
    <t>WR77</t>
  </si>
  <si>
    <t>Cleveland (CLE)</t>
  </si>
  <si>
    <t>DST7</t>
  </si>
  <si>
    <t>Dallas Goedert</t>
  </si>
  <si>
    <t>TE24</t>
  </si>
  <si>
    <t>Greg Zuerlein</t>
  </si>
  <si>
    <t>K1</t>
  </si>
  <si>
    <t>Los Angeles (LAC)</t>
  </si>
  <si>
    <t>DST8</t>
  </si>
  <si>
    <t>New Orleans (NO)</t>
  </si>
  <si>
    <t>DST9</t>
  </si>
  <si>
    <t>Randall Cobb</t>
  </si>
  <si>
    <t>WR78</t>
  </si>
  <si>
    <t>Nelson Agholor</t>
  </si>
  <si>
    <t>WR79</t>
  </si>
  <si>
    <t>Frank Gore</t>
  </si>
  <si>
    <t>RB63</t>
  </si>
  <si>
    <t>Justin Tucker</t>
  </si>
  <si>
    <t>K2</t>
  </si>
  <si>
    <t>Stephen Gostkowski</t>
  </si>
  <si>
    <t>K3</t>
  </si>
  <si>
    <t>Andy Isabella</t>
  </si>
  <si>
    <t>WR80</t>
  </si>
  <si>
    <t>Harrison Butker</t>
  </si>
  <si>
    <t>K4</t>
  </si>
  <si>
    <t>Denver (DEN)</t>
  </si>
  <si>
    <t>DST10</t>
  </si>
  <si>
    <t>Devin Singletary</t>
  </si>
  <si>
    <t>RB64</t>
  </si>
  <si>
    <t>Austin Seferian-Jenkins</t>
  </si>
  <si>
    <t>TE25</t>
  </si>
  <si>
    <t>Jalen Richard</t>
  </si>
  <si>
    <t>RB65</t>
  </si>
  <si>
    <t>Equanimeous St. Brown</t>
  </si>
  <si>
    <t>WR81</t>
  </si>
  <si>
    <t>Gerald Everett</t>
  </si>
  <si>
    <t>TE26</t>
  </si>
  <si>
    <t>Buffalo (BUF)</t>
  </si>
  <si>
    <t>DST11</t>
  </si>
  <si>
    <t>New England (NE)</t>
  </si>
  <si>
    <t>DST12</t>
  </si>
  <si>
    <t>Tyreek Hill</t>
  </si>
  <si>
    <t>WR82</t>
  </si>
  <si>
    <t>Joe Flacco</t>
  </si>
  <si>
    <t>QB29</t>
  </si>
  <si>
    <t>Wil Lutz</t>
  </si>
  <si>
    <t>K5</t>
  </si>
  <si>
    <t>Josh Doctson</t>
  </si>
  <si>
    <t>WR83</t>
  </si>
  <si>
    <t>D.J. Chark</t>
  </si>
  <si>
    <t>WR84</t>
  </si>
  <si>
    <t>Ted Ginn</t>
  </si>
  <si>
    <t>WR85</t>
  </si>
  <si>
    <t>Dallas (DAL)</t>
  </si>
  <si>
    <t>DST13</t>
  </si>
  <si>
    <t>Damien Harris</t>
  </si>
  <si>
    <t>RB66</t>
  </si>
  <si>
    <t>Josh Rosen</t>
  </si>
  <si>
    <t>QB30</t>
  </si>
  <si>
    <t>Demaryius Thomas</t>
  </si>
  <si>
    <t>WR86</t>
  </si>
  <si>
    <t>Seattle (SEA)</t>
  </si>
  <si>
    <t>DST14</t>
  </si>
  <si>
    <t>Jay Ajayi</t>
  </si>
  <si>
    <t>FA</t>
  </si>
  <si>
    <t>RB67</t>
  </si>
  <si>
    <t>Malcolm Brown</t>
  </si>
  <si>
    <t>RB68</t>
  </si>
  <si>
    <t>T.J. Yeldon</t>
  </si>
  <si>
    <t>RB69</t>
  </si>
  <si>
    <t>Pittsburgh (PIT)</t>
  </si>
  <si>
    <t>DST15</t>
  </si>
  <si>
    <t>Josh Reynolds</t>
  </si>
  <si>
    <t>WR87</t>
  </si>
  <si>
    <t>Mason Crosby</t>
  </si>
  <si>
    <t>K6</t>
  </si>
  <si>
    <t>Tyler Eifert</t>
  </si>
  <si>
    <t>TE27</t>
  </si>
  <si>
    <t>Josh Adams</t>
  </si>
  <si>
    <t>RB70</t>
  </si>
  <si>
    <t>Eli Manning</t>
  </si>
  <si>
    <t>QB31</t>
  </si>
  <si>
    <t>Justice Hill</t>
  </si>
  <si>
    <t>RB71</t>
  </si>
  <si>
    <t>Doug Baldwin</t>
  </si>
  <si>
    <t>WR88</t>
  </si>
  <si>
    <t>Tennessee (TEN)</t>
  </si>
  <si>
    <t>DST16</t>
  </si>
  <si>
    <t>Paul Richardson</t>
  </si>
  <si>
    <t>WR89</t>
  </si>
  <si>
    <t>Philadelphia (PHI)</t>
  </si>
  <si>
    <t>DST17</t>
  </si>
  <si>
    <t>Cameron Brate</t>
  </si>
  <si>
    <t>TE28</t>
  </si>
  <si>
    <t>Brett Maher</t>
  </si>
  <si>
    <t>K7</t>
  </si>
  <si>
    <t>Matt Prater</t>
  </si>
  <si>
    <t>K8</t>
  </si>
  <si>
    <t>Taywan Taylor</t>
  </si>
  <si>
    <t>WR90</t>
  </si>
  <si>
    <t>Jake Elliott</t>
  </si>
  <si>
    <t>K9</t>
  </si>
  <si>
    <t>Ka'imi Fairbairn</t>
  </si>
  <si>
    <t>K10</t>
  </si>
  <si>
    <t>Robbie Gould</t>
  </si>
  <si>
    <t>K11</t>
  </si>
  <si>
    <t>Hakeem Butler</t>
  </si>
  <si>
    <t>WR91</t>
  </si>
  <si>
    <t>Indianapolis (IND)</t>
  </si>
  <si>
    <t>DST18</t>
  </si>
  <si>
    <t>Chase Edmonds</t>
  </si>
  <si>
    <t>RB72</t>
  </si>
  <si>
    <t>Trey Quinn</t>
  </si>
  <si>
    <t>WR92</t>
  </si>
  <si>
    <t>Kansas City (KC)</t>
  </si>
  <si>
    <t>DST19</t>
  </si>
  <si>
    <t>Michael Badgley</t>
  </si>
  <si>
    <t>K12</t>
  </si>
  <si>
    <t>Adam Vinatieri</t>
  </si>
  <si>
    <t>K13</t>
  </si>
  <si>
    <t>Carolina (CAR)</t>
  </si>
  <si>
    <t>DST20</t>
  </si>
  <si>
    <t>Jason Myers</t>
  </si>
  <si>
    <t>K14</t>
  </si>
  <si>
    <t>Hayden Hurst</t>
  </si>
  <si>
    <t>TE29</t>
  </si>
  <si>
    <t>Theo Riddick</t>
  </si>
  <si>
    <t>RB73</t>
  </si>
  <si>
    <t>Aldrick Rosas</t>
  </si>
  <si>
    <t>K15</t>
  </si>
  <si>
    <t>Doug Martin</t>
  </si>
  <si>
    <t>RB74</t>
  </si>
  <si>
    <t>Ricky Seals-Jones</t>
  </si>
  <si>
    <t>TE30</t>
  </si>
  <si>
    <t>J.J. Arcega-Whiteside</t>
  </si>
  <si>
    <t>WR93</t>
  </si>
  <si>
    <t>Dwayne Haskins</t>
  </si>
  <si>
    <t>QB32</t>
  </si>
  <si>
    <t>Willie Snead</t>
  </si>
  <si>
    <t>WR94</t>
  </si>
  <si>
    <t>Phillip Dorsett</t>
  </si>
  <si>
    <t>WR95</t>
  </si>
  <si>
    <t>Spencer Ware</t>
  </si>
  <si>
    <t>RB75</t>
  </si>
  <si>
    <t>Ian Thomas</t>
  </si>
  <si>
    <t>TE31</t>
  </si>
  <si>
    <t>Justin Jackson</t>
  </si>
  <si>
    <t>RB76</t>
  </si>
  <si>
    <t>Danny Amendola</t>
  </si>
  <si>
    <t>WR96</t>
  </si>
  <si>
    <t>Keelan Cole</t>
  </si>
  <si>
    <t>WR97</t>
  </si>
  <si>
    <t>Chris Hogan</t>
  </si>
  <si>
    <t>WR98</t>
  </si>
  <si>
    <t>Corey Clement</t>
  </si>
  <si>
    <t>RB77</t>
  </si>
  <si>
    <t>Graham Gano</t>
  </si>
  <si>
    <t>K16</t>
  </si>
  <si>
    <t>Chris Boswell</t>
  </si>
  <si>
    <t>K17</t>
  </si>
  <si>
    <t>Jordan Wilkins</t>
  </si>
  <si>
    <t>RB78</t>
  </si>
  <si>
    <t>Cole Beasley</t>
  </si>
  <si>
    <t>WR99</t>
  </si>
  <si>
    <t>Atlanta (ATL)</t>
  </si>
  <si>
    <t>DST21</t>
  </si>
  <si>
    <t>Dan Bailey</t>
  </si>
  <si>
    <t>K18</t>
  </si>
  <si>
    <t>Chris Conley</t>
  </si>
  <si>
    <t>WR100</t>
  </si>
  <si>
    <t>Green Bay (GB)</t>
  </si>
  <si>
    <t>DST22</t>
  </si>
  <si>
    <t>Case Keenum</t>
  </si>
  <si>
    <t>QB33</t>
  </si>
  <si>
    <t>Ryan Succop</t>
  </si>
  <si>
    <t>K19</t>
  </si>
  <si>
    <t>Arizona (ARI)</t>
  </si>
  <si>
    <t>DST23</t>
  </si>
  <si>
    <t>Alexander Mattison</t>
  </si>
  <si>
    <t>RB79</t>
  </si>
  <si>
    <t>Ryan Fitzpatrick</t>
  </si>
  <si>
    <t>QB34</t>
  </si>
  <si>
    <t>Michael Crabtree</t>
  </si>
  <si>
    <t>WR101</t>
  </si>
  <si>
    <t>Ryquell Armstead</t>
  </si>
  <si>
    <t>RB80</t>
  </si>
  <si>
    <t>Matt Bryant</t>
  </si>
  <si>
    <t>K20</t>
  </si>
  <si>
    <t>Nick Vannett</t>
  </si>
  <si>
    <t>TE32</t>
  </si>
  <si>
    <t>Jason Witten</t>
  </si>
  <si>
    <t>TE33</t>
  </si>
  <si>
    <t>Greg Joseph</t>
  </si>
  <si>
    <t>K21</t>
  </si>
  <si>
    <t>Ryan Tannehill</t>
  </si>
  <si>
    <t>QB35</t>
  </si>
  <si>
    <t>Brandon McManus</t>
  </si>
  <si>
    <t>K22</t>
  </si>
  <si>
    <t>Rashard Higgins</t>
  </si>
  <si>
    <t>WR102</t>
  </si>
  <si>
    <t>Cameron Meredith</t>
  </si>
  <si>
    <t>WR103</t>
  </si>
  <si>
    <t>Washington (WAS)</t>
  </si>
  <si>
    <t>DST24</t>
  </si>
  <si>
    <t>Cordarrelle Patterson</t>
  </si>
  <si>
    <t>WR104</t>
  </si>
  <si>
    <t>Jake Kumerow</t>
  </si>
  <si>
    <t>WR105</t>
  </si>
  <si>
    <t>Josh Lambo</t>
  </si>
  <si>
    <t>K23</t>
  </si>
  <si>
    <t>Ryan Grant</t>
  </si>
  <si>
    <t>WR106</t>
  </si>
  <si>
    <t>Irv Smith Jr.</t>
  </si>
  <si>
    <t>TE34</t>
  </si>
  <si>
    <t>J'Mon Moore</t>
  </si>
  <si>
    <t>WR107</t>
  </si>
  <si>
    <t>Breshad Perriman</t>
  </si>
  <si>
    <t>WR108</t>
  </si>
  <si>
    <t>Jonnu Smith</t>
  </si>
  <si>
    <t>TE35</t>
  </si>
  <si>
    <t>Deon Cain</t>
  </si>
  <si>
    <t>WR109</t>
  </si>
  <si>
    <t>John Kelly</t>
  </si>
  <si>
    <t>RB81</t>
  </si>
  <si>
    <t>Wendell Smallwood</t>
  </si>
  <si>
    <t>RB82</t>
  </si>
  <si>
    <t>Keith Kirkwood</t>
  </si>
  <si>
    <t>WR110</t>
  </si>
  <si>
    <t>Devontae Booker</t>
  </si>
  <si>
    <t>RB83</t>
  </si>
  <si>
    <t>Detroit (DET)</t>
  </si>
  <si>
    <t>DST25</t>
  </si>
  <si>
    <t>Steven Hauschka</t>
  </si>
  <si>
    <t>K24</t>
  </si>
  <si>
    <t>Charles Clay</t>
  </si>
  <si>
    <t>TE36</t>
  </si>
  <si>
    <t>Diontae Johnson</t>
  </si>
  <si>
    <t>WR111</t>
  </si>
  <si>
    <t>Alex Collins</t>
  </si>
  <si>
    <t>RB84</t>
  </si>
  <si>
    <t>Jake Butt</t>
  </si>
  <si>
    <t>TE37</t>
  </si>
  <si>
    <t>Daniel Carlson</t>
  </si>
  <si>
    <t>K25</t>
  </si>
  <si>
    <t>Cairo Santos</t>
  </si>
  <si>
    <t>K26</t>
  </si>
  <si>
    <t>New York (NYG)</t>
  </si>
  <si>
    <t>DST26</t>
  </si>
  <si>
    <t>Jeff Wilson</t>
  </si>
  <si>
    <t>RB85</t>
  </si>
  <si>
    <t>Alfred Blue</t>
  </si>
  <si>
    <t>RB86</t>
  </si>
  <si>
    <t>Wayne Gallman</t>
  </si>
  <si>
    <t>RB87</t>
  </si>
  <si>
    <t>Jace Sternberger</t>
  </si>
  <si>
    <t>TE38</t>
  </si>
  <si>
    <t>Kendrick Bourne</t>
  </si>
  <si>
    <t>WR112</t>
  </si>
  <si>
    <t>Benny Snell Jr.</t>
  </si>
  <si>
    <t>RB88</t>
  </si>
  <si>
    <t>New York (NYJ)</t>
  </si>
  <si>
    <t>DST27</t>
  </si>
  <si>
    <t>Mike Weber</t>
  </si>
  <si>
    <t>RB89</t>
  </si>
  <si>
    <t>Demarcus Robinson</t>
  </si>
  <si>
    <t>WR113</t>
  </si>
  <si>
    <t>Chester Rogers</t>
  </si>
  <si>
    <t>WR114</t>
  </si>
  <si>
    <t>Rod Smith</t>
  </si>
  <si>
    <t>RB90</t>
  </si>
  <si>
    <t>Will Dissly</t>
  </si>
  <si>
    <t>TE39</t>
  </si>
  <si>
    <t>Blake Bortles</t>
  </si>
  <si>
    <t>QB36</t>
  </si>
  <si>
    <t>Ty Montgomery</t>
  </si>
  <si>
    <t>RB91</t>
  </si>
  <si>
    <t>Miami (MIA)</t>
  </si>
  <si>
    <t>DST28</t>
  </si>
  <si>
    <t>Trent Taylor</t>
  </si>
  <si>
    <t>WR115</t>
  </si>
  <si>
    <t>Pierre Garcon</t>
  </si>
  <si>
    <t>WR116</t>
  </si>
  <si>
    <t>Isaiah Crowell</t>
  </si>
  <si>
    <t>RB92</t>
  </si>
  <si>
    <t>Dez Bryant</t>
  </si>
  <si>
    <t>WR117</t>
  </si>
  <si>
    <t>Bilal Powell</t>
  </si>
  <si>
    <t>RB93</t>
  </si>
  <si>
    <t>San Francisco (SF)</t>
  </si>
  <si>
    <t>DST29</t>
  </si>
  <si>
    <t>Cody Parkey</t>
  </si>
  <si>
    <t>K27</t>
  </si>
  <si>
    <t>Giorgio Tavecchio</t>
  </si>
  <si>
    <t>K28</t>
  </si>
  <si>
    <t>Ameer Abdullah</t>
  </si>
  <si>
    <t>RB94</t>
  </si>
  <si>
    <t>Miles Boykin</t>
  </si>
  <si>
    <t>WR118</t>
  </si>
  <si>
    <t>Jesse James</t>
  </si>
  <si>
    <t>TE40</t>
  </si>
  <si>
    <t>Kelvin Benjamin</t>
  </si>
  <si>
    <t>WR119</t>
  </si>
  <si>
    <t>Luke Willson</t>
  </si>
  <si>
    <t>TE41</t>
  </si>
  <si>
    <t>Darwin Thompson</t>
  </si>
  <si>
    <t>RB95</t>
  </si>
  <si>
    <t>Bryce Love</t>
  </si>
  <si>
    <t>RB96</t>
  </si>
  <si>
    <t>Trenton Cannon</t>
  </si>
  <si>
    <t>RB97</t>
  </si>
  <si>
    <t>Jermaine Kearse</t>
  </si>
  <si>
    <t>WR120</t>
  </si>
  <si>
    <t>Jordan Matthews</t>
  </si>
  <si>
    <t>WR121</t>
  </si>
  <si>
    <t>Terry McLaurin</t>
  </si>
  <si>
    <t>WR122</t>
  </si>
  <si>
    <t>Jalen Hurd</t>
  </si>
  <si>
    <t>WR123</t>
  </si>
  <si>
    <t>Tampa Bay (TB)</t>
  </si>
  <si>
    <t>DST30</t>
  </si>
  <si>
    <t>Sebastian Janikowski</t>
  </si>
  <si>
    <t>K29</t>
  </si>
  <si>
    <t>Tim Patrick</t>
  </si>
  <si>
    <t>WR124</t>
  </si>
  <si>
    <t>Blake Jarwin</t>
  </si>
  <si>
    <t>TE42</t>
  </si>
  <si>
    <t>Laquon Treadwell</t>
  </si>
  <si>
    <t>WR125</t>
  </si>
  <si>
    <t>Zach Zenner</t>
  </si>
  <si>
    <t>RB98</t>
  </si>
  <si>
    <t>Marcus Murphy</t>
  </si>
  <si>
    <t>RB99</t>
  </si>
  <si>
    <t>Rishard Matthews</t>
  </si>
  <si>
    <t>WR126</t>
  </si>
  <si>
    <t>Mark Walton</t>
  </si>
  <si>
    <t>RB100</t>
  </si>
  <si>
    <t>LeGarrette Blount</t>
  </si>
  <si>
    <t>RB101</t>
  </si>
  <si>
    <t>C.J. Uzomah</t>
  </si>
  <si>
    <t>TE43</t>
  </si>
  <si>
    <t>Dustin Hopkins</t>
  </si>
  <si>
    <t>K30</t>
  </si>
  <si>
    <t>Cameron Artis-Payne</t>
  </si>
  <si>
    <t>RB102</t>
  </si>
  <si>
    <t>Adam Shaheen</t>
  </si>
  <si>
    <t>TE44</t>
  </si>
  <si>
    <t>Kelvin Harmon</t>
  </si>
  <si>
    <t>WR127</t>
  </si>
  <si>
    <t>Allen Hurns</t>
  </si>
  <si>
    <t>WR128</t>
  </si>
  <si>
    <t>Dontrelle Inman</t>
  </si>
  <si>
    <t>WR129</t>
  </si>
  <si>
    <t>Bruce Anderson</t>
  </si>
  <si>
    <t>RB103</t>
  </si>
  <si>
    <t>Teddy Bridgewater</t>
  </si>
  <si>
    <t>QB37</t>
  </si>
  <si>
    <t>Geoff Swaim</t>
  </si>
  <si>
    <t>TE45</t>
  </si>
  <si>
    <t>Josh Gordon</t>
  </si>
  <si>
    <t>WR130</t>
  </si>
  <si>
    <t>Tyrod Taylor</t>
  </si>
  <si>
    <t>QB38</t>
  </si>
  <si>
    <t>Myles Gaskin</t>
  </si>
  <si>
    <t>RB104</t>
  </si>
  <si>
    <t>Travis Benjamin</t>
  </si>
  <si>
    <t>WR131</t>
  </si>
  <si>
    <t>Darren Sproles</t>
  </si>
  <si>
    <t>RB105</t>
  </si>
  <si>
    <t>Riley Ridley</t>
  </si>
  <si>
    <t>WR132</t>
  </si>
  <si>
    <t>Daniel Jones</t>
  </si>
  <si>
    <t>QB39</t>
  </si>
  <si>
    <t>Taysom Hill</t>
  </si>
  <si>
    <t>QB40</t>
  </si>
  <si>
    <t>Gary Jennings</t>
  </si>
  <si>
    <t>WR133</t>
  </si>
  <si>
    <t>Justin Watson</t>
  </si>
  <si>
    <t>WR134</t>
  </si>
  <si>
    <t>Bruce Ellington</t>
  </si>
  <si>
    <t>WR135</t>
  </si>
  <si>
    <t>Dexter Williams</t>
  </si>
  <si>
    <t>RB106</t>
  </si>
  <si>
    <t>Jordan Scarlett</t>
  </si>
  <si>
    <t>RB107</t>
  </si>
  <si>
    <t>Vernon Davis</t>
  </si>
  <si>
    <t>TE46</t>
  </si>
  <si>
    <t>Tyler Higbee</t>
  </si>
  <si>
    <t>TE47</t>
  </si>
  <si>
    <t>Hunter Renfrow</t>
  </si>
  <si>
    <t>WR136</t>
  </si>
  <si>
    <t>Drew Lock</t>
  </si>
  <si>
    <t>QB41</t>
  </si>
  <si>
    <t>Corey Grant</t>
  </si>
  <si>
    <t>RB108</t>
  </si>
  <si>
    <t>Ryan Switzer</t>
  </si>
  <si>
    <t>WR137</t>
  </si>
  <si>
    <t>Jaron Brown</t>
  </si>
  <si>
    <t>WR138</t>
  </si>
  <si>
    <t>Tyler Kroft</t>
  </si>
  <si>
    <t>TE48</t>
  </si>
  <si>
    <t>Chandler Catanzaro</t>
  </si>
  <si>
    <t>K31</t>
  </si>
  <si>
    <t>Randy Bullock</t>
  </si>
  <si>
    <t>K32</t>
  </si>
  <si>
    <t>Trayveon Williams</t>
  </si>
  <si>
    <t>RB109</t>
  </si>
  <si>
    <t>Nick Mullens</t>
  </si>
  <si>
    <t>QB42</t>
  </si>
  <si>
    <t>Chris Ivory</t>
  </si>
  <si>
    <t>RB110</t>
  </si>
  <si>
    <t>Travis Homer</t>
  </si>
  <si>
    <t>RB111</t>
  </si>
  <si>
    <t>Javorius Allen</t>
  </si>
  <si>
    <t>RB112</t>
  </si>
  <si>
    <t>Jordan Thomas</t>
  </si>
  <si>
    <t>TE49</t>
  </si>
  <si>
    <t>KeeSean Johnson</t>
  </si>
  <si>
    <t>WR139</t>
  </si>
  <si>
    <t>Ryan Griffin</t>
  </si>
  <si>
    <t>TE50</t>
  </si>
  <si>
    <t>Rodney Anderson</t>
  </si>
  <si>
    <t>RB113</t>
  </si>
  <si>
    <t>Foster Moreau</t>
  </si>
  <si>
    <t>TE51</t>
  </si>
  <si>
    <t>Chris Moore</t>
  </si>
  <si>
    <t>WR140</t>
  </si>
  <si>
    <t>Boston Scott</t>
  </si>
  <si>
    <t>RB114</t>
  </si>
  <si>
    <t>Dawson Knox</t>
  </si>
  <si>
    <t>TE52</t>
  </si>
  <si>
    <t>Russell Shepard</t>
  </si>
  <si>
    <t>WR141</t>
  </si>
  <si>
    <t>Kahale Warring</t>
  </si>
  <si>
    <t>TE53</t>
  </si>
  <si>
    <t>Seth Roberts</t>
  </si>
  <si>
    <t>WR142</t>
  </si>
  <si>
    <t>Jarius Wright</t>
  </si>
  <si>
    <t>WR143</t>
  </si>
  <si>
    <t>Torrey Smith</t>
  </si>
  <si>
    <t>WR144</t>
  </si>
  <si>
    <t>Josh Hill</t>
  </si>
  <si>
    <t>TE54</t>
  </si>
  <si>
    <t>Oakland (OAK)</t>
  </si>
  <si>
    <t>DST31</t>
  </si>
  <si>
    <t>Cincinnati (CIN)</t>
  </si>
  <si>
    <t>DST32</t>
  </si>
  <si>
    <t>Josh Oliver</t>
  </si>
  <si>
    <t>TE55</t>
  </si>
  <si>
    <t>Alfred Morris</t>
  </si>
  <si>
    <t>RB115</t>
  </si>
  <si>
    <t>Zane Gonzalez</t>
  </si>
  <si>
    <t>K33</t>
  </si>
  <si>
    <t>Brian Hill</t>
  </si>
  <si>
    <t>RB116</t>
  </si>
  <si>
    <t>Corey Coleman</t>
  </si>
  <si>
    <t>WR145</t>
  </si>
  <si>
    <t>Tony Pollard</t>
  </si>
  <si>
    <t>RB117</t>
  </si>
  <si>
    <t>Marshawn Lynch</t>
  </si>
  <si>
    <t>RB118</t>
  </si>
  <si>
    <t>Matt Gay</t>
  </si>
  <si>
    <t>K34</t>
  </si>
  <si>
    <t>Jason Croom</t>
  </si>
  <si>
    <t>TE56</t>
  </si>
  <si>
    <t>Will Grier</t>
  </si>
  <si>
    <t>QB43</t>
  </si>
  <si>
    <t>Eddy Pineiro</t>
  </si>
  <si>
    <t>K35</t>
  </si>
  <si>
    <t>Maurice Harris</t>
  </si>
  <si>
    <t>WR146</t>
  </si>
  <si>
    <t>Darrel Williams</t>
  </si>
  <si>
    <t>RB119</t>
  </si>
  <si>
    <t>Jakeem Grant</t>
  </si>
  <si>
    <t>WR147</t>
  </si>
  <si>
    <t>Jacquizz Rodgers</t>
  </si>
  <si>
    <t>RB120</t>
  </si>
  <si>
    <t>Isaiah McKenzie</t>
  </si>
  <si>
    <t>WR148</t>
  </si>
  <si>
    <t>J.J. Nelson</t>
  </si>
  <si>
    <t>WR149</t>
  </si>
  <si>
    <t>Jeremy Hill</t>
  </si>
  <si>
    <t>RB121</t>
  </si>
  <si>
    <t>Tavon Austin</t>
  </si>
  <si>
    <t>WR150</t>
  </si>
  <si>
    <t>Dan Arnold</t>
  </si>
  <si>
    <t>TE57</t>
  </si>
  <si>
    <t>Jacoby Brissett</t>
  </si>
  <si>
    <t>QB44</t>
  </si>
  <si>
    <t>Chris Warren III</t>
  </si>
  <si>
    <t>RB122</t>
  </si>
  <si>
    <t>Glenn Gronkowski</t>
  </si>
  <si>
    <t>RB123</t>
  </si>
  <si>
    <t>Jason Sanders</t>
  </si>
  <si>
    <t>K36</t>
  </si>
  <si>
    <t>Mack Hollins</t>
  </si>
  <si>
    <t>WR151</t>
  </si>
  <si>
    <t>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</si>
</sst>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1D880E-029D-4511-ADCF-E310AA89E070}" autoFormatId="16" applyNumberFormats="0" applyBorderFormats="0" applyFontFormats="0" applyPatternFormats="0" applyAlignmentFormats="0" applyWidthHeightFormats="0">
  <queryTableRefresh nextId="13">
    <queryTableFields count="12">
      <queryTableField id="1" name="Rank" tableColumnId="1"/>
      <queryTableField id="2" name="WSID" tableColumnId="2"/>
      <queryTableField id="3" name="Overall" tableColumnId="3"/>
      <queryTableField id="4" name="Team" tableColumnId="4"/>
      <queryTableField id="5" name="Pos" tableColumnId="5"/>
      <queryTableField id="6" name="Bye" tableColumnId="6"/>
      <queryTableField id="7" name="Best" tableColumnId="7"/>
      <queryTableField id="8" name="Worst" tableColumnId="8"/>
      <queryTableField id="9" name="Avg" tableColumnId="9"/>
      <queryTableField id="10" name="Std Dev" tableColumnId="10"/>
      <queryTableField id="11" name="ADP" tableColumnId="11"/>
      <queryTableField id="12" name="vs. AD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A7EAE-0CDE-4E9C-B65D-C0BF0A1BDB73}" name="FantasyPros_2019_Draft_Overall_Rankings" displayName="FantasyPros_2019_Draft_Overall_Rankings" ref="A1:L446" tableType="queryTable" totalsRowShown="0">
  <autoFilter ref="A1:L446" xr:uid="{131FFAFF-27DD-4DC6-80F8-6F31CCA248DA}"/>
  <tableColumns count="12">
    <tableColumn id="1" xr3:uid="{3117C74D-7472-4A6F-8A84-8F520089BEA9}" uniqueName="1" name="Rank" queryTableFieldId="1"/>
    <tableColumn id="2" xr3:uid="{21D1C1F6-60DB-4DFA-96B2-65C396CBBE7C}" uniqueName="2" name="WSID" queryTableFieldId="2" dataDxfId="3"/>
    <tableColumn id="3" xr3:uid="{615FB4A5-1585-46DF-8161-4B719863DD8E}" uniqueName="3" name="Overall" queryTableFieldId="3" dataDxfId="2"/>
    <tableColumn id="4" xr3:uid="{F21DAB4D-7E79-49C1-9718-80C4AB3CCFCC}" uniqueName="4" name="Team" queryTableFieldId="4" dataDxfId="1"/>
    <tableColumn id="5" xr3:uid="{31B69934-E1DE-40D2-8DD8-F6E8357018DB}" uniqueName="5" name="Pos" queryTableFieldId="5" dataDxfId="0"/>
    <tableColumn id="6" xr3:uid="{F4A83F2D-04E6-45B1-9032-D2567D0A8C58}" uniqueName="6" name="Bye" queryTableFieldId="6"/>
    <tableColumn id="7" xr3:uid="{7A6C4295-053D-446B-91B6-03DA58CB4B1E}" uniqueName="7" name="Best" queryTableFieldId="7"/>
    <tableColumn id="8" xr3:uid="{2055F3E6-6D4B-4C23-8FEA-13013AF67969}" uniqueName="8" name="Worst" queryTableFieldId="8"/>
    <tableColumn id="9" xr3:uid="{4570CD31-8101-4886-9A9A-5DEEBD3B78D2}" uniqueName="9" name="Avg" queryTableFieldId="9"/>
    <tableColumn id="10" xr3:uid="{6F05A43C-2D5A-4459-9380-A26E1146C2C5}" uniqueName="10" name="Std Dev" queryTableFieldId="10"/>
    <tableColumn id="11" xr3:uid="{47FFB428-682A-46CA-8652-D0DE0EEF95FF}" uniqueName="11" name="ADP" queryTableFieldId="11"/>
    <tableColumn id="12" xr3:uid="{FE7C6613-96A8-4E63-8BFB-B50C3F19179A}" uniqueName="12" name="vs. ADP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8B95-331D-4F49-A513-F5CA973E6949}">
  <dimension ref="B1:I18"/>
  <sheetViews>
    <sheetView workbookViewId="0">
      <selection activeCell="K6" sqref="K6"/>
    </sheetView>
  </sheetViews>
  <sheetFormatPr defaultRowHeight="14.5" x14ac:dyDescent="0.35"/>
  <cols>
    <col min="1" max="1" width="2.1796875" style="1" customWidth="1"/>
    <col min="2" max="3" width="8.7265625" style="1"/>
    <col min="4" max="4" width="8.7265625" style="1" customWidth="1"/>
    <col min="5" max="6" width="8.7265625" style="1"/>
    <col min="7" max="7" width="2.54296875" style="1" customWidth="1"/>
    <col min="8" max="8" width="15.81640625" style="1" bestFit="1" customWidth="1"/>
    <col min="9" max="9" width="12.1796875" style="1" bestFit="1" customWidth="1"/>
    <col min="10" max="16384" width="8.7265625" style="1"/>
  </cols>
  <sheetData>
    <row r="1" spans="2:9" ht="8.5" customHeight="1" thickBot="1" x14ac:dyDescent="0.4"/>
    <row r="2" spans="2:9" ht="15" thickBot="1" x14ac:dyDescent="0.4">
      <c r="B2" s="5" t="s">
        <v>0</v>
      </c>
      <c r="C2" s="2" t="s">
        <v>2</v>
      </c>
      <c r="E2" s="12" t="s">
        <v>11</v>
      </c>
      <c r="F2" s="13"/>
      <c r="H2" s="5" t="s">
        <v>14</v>
      </c>
      <c r="I2" s="2">
        <v>14</v>
      </c>
    </row>
    <row r="3" spans="2:9" ht="15" thickBot="1" x14ac:dyDescent="0.4">
      <c r="E3" s="14" t="s">
        <v>12</v>
      </c>
      <c r="F3" s="15" t="s">
        <v>13</v>
      </c>
    </row>
    <row r="4" spans="2:9" ht="14.5" customHeight="1" x14ac:dyDescent="0.35">
      <c r="B4" s="6" t="s">
        <v>1</v>
      </c>
      <c r="E4" s="16" t="s">
        <v>3</v>
      </c>
      <c r="F4" s="9">
        <f>IF($C$2=$B$6,1,0)</f>
        <v>1</v>
      </c>
      <c r="H4" s="18" t="s">
        <v>15</v>
      </c>
      <c r="I4" s="19" t="s">
        <v>16</v>
      </c>
    </row>
    <row r="5" spans="2:9" x14ac:dyDescent="0.35">
      <c r="B5" s="7"/>
      <c r="E5" s="16" t="s">
        <v>4</v>
      </c>
      <c r="F5" s="9">
        <f>IF($C$2=$B$6,2,0)</f>
        <v>2</v>
      </c>
      <c r="H5" s="8" t="s">
        <v>17</v>
      </c>
      <c r="I5" s="20">
        <f>IF(ROW()-4&lt;=$I$2,ROW()-4,"")</f>
        <v>1</v>
      </c>
    </row>
    <row r="6" spans="2:9" x14ac:dyDescent="0.35">
      <c r="B6" s="3" t="s">
        <v>2</v>
      </c>
      <c r="E6" s="16" t="s">
        <v>5</v>
      </c>
      <c r="F6" s="9">
        <f>IF($C$2=$B$6,2,0)</f>
        <v>2</v>
      </c>
      <c r="H6" s="8" t="s">
        <v>18</v>
      </c>
      <c r="I6" s="20">
        <f t="shared" ref="I6:I18" si="0">IF(ROW()-4&lt;=$I$2,ROW()-4,"")</f>
        <v>2</v>
      </c>
    </row>
    <row r="7" spans="2:9" x14ac:dyDescent="0.35">
      <c r="B7" s="3"/>
      <c r="E7" s="16" t="s">
        <v>7</v>
      </c>
      <c r="F7" s="9">
        <f>IF($C$2=$B$6,1,0)</f>
        <v>1</v>
      </c>
      <c r="H7" s="8" t="s">
        <v>19</v>
      </c>
      <c r="I7" s="20">
        <f t="shared" si="0"/>
        <v>3</v>
      </c>
    </row>
    <row r="8" spans="2:9" ht="15" thickBot="1" x14ac:dyDescent="0.4">
      <c r="B8" s="4"/>
      <c r="E8" s="16" t="s">
        <v>6</v>
      </c>
      <c r="F8" s="9">
        <f>IF($C$2=$B$6,1,0)</f>
        <v>1</v>
      </c>
      <c r="H8" s="8" t="s">
        <v>20</v>
      </c>
      <c r="I8" s="20">
        <f t="shared" si="0"/>
        <v>4</v>
      </c>
    </row>
    <row r="9" spans="2:9" x14ac:dyDescent="0.35">
      <c r="E9" s="16" t="s">
        <v>8</v>
      </c>
      <c r="F9" s="9">
        <f>IF($C$2=$B$6,1,0)</f>
        <v>1</v>
      </c>
      <c r="H9" s="8" t="s">
        <v>21</v>
      </c>
      <c r="I9" s="20">
        <f t="shared" si="0"/>
        <v>5</v>
      </c>
    </row>
    <row r="10" spans="2:9" x14ac:dyDescent="0.35">
      <c r="E10" s="16" t="s">
        <v>9</v>
      </c>
      <c r="F10" s="9">
        <f>IF($C$2=$B$6,1,0)</f>
        <v>1</v>
      </c>
      <c r="H10" s="8" t="s">
        <v>22</v>
      </c>
      <c r="I10" s="20">
        <f t="shared" si="0"/>
        <v>6</v>
      </c>
    </row>
    <row r="11" spans="2:9" ht="15" thickBot="1" x14ac:dyDescent="0.4">
      <c r="E11" s="17" t="s">
        <v>10</v>
      </c>
      <c r="F11" s="11">
        <f>IF($C$2=$B$6,7,0)</f>
        <v>7</v>
      </c>
      <c r="H11" s="8" t="s">
        <v>23</v>
      </c>
      <c r="I11" s="20">
        <f t="shared" si="0"/>
        <v>7</v>
      </c>
    </row>
    <row r="12" spans="2:9" ht="15" thickBot="1" x14ac:dyDescent="0.4">
      <c r="H12" s="8" t="s">
        <v>24</v>
      </c>
      <c r="I12" s="20">
        <f t="shared" si="0"/>
        <v>8</v>
      </c>
    </row>
    <row r="13" spans="2:9" ht="15" thickBot="1" x14ac:dyDescent="0.4">
      <c r="D13" s="23" t="s">
        <v>34</v>
      </c>
      <c r="E13" s="24"/>
      <c r="F13" s="2">
        <v>3</v>
      </c>
      <c r="H13" s="8" t="s">
        <v>25</v>
      </c>
      <c r="I13" s="20">
        <f t="shared" si="0"/>
        <v>9</v>
      </c>
    </row>
    <row r="14" spans="2:9" x14ac:dyDescent="0.35">
      <c r="C14" s="22"/>
      <c r="H14" s="8" t="s">
        <v>26</v>
      </c>
      <c r="I14" s="20">
        <f t="shared" si="0"/>
        <v>10</v>
      </c>
    </row>
    <row r="15" spans="2:9" x14ac:dyDescent="0.35">
      <c r="H15" s="8" t="s">
        <v>27</v>
      </c>
      <c r="I15" s="20">
        <f t="shared" si="0"/>
        <v>11</v>
      </c>
    </row>
    <row r="16" spans="2:9" x14ac:dyDescent="0.35">
      <c r="H16" s="8" t="s">
        <v>28</v>
      </c>
      <c r="I16" s="20">
        <f t="shared" si="0"/>
        <v>12</v>
      </c>
    </row>
    <row r="17" spans="8:9" x14ac:dyDescent="0.35">
      <c r="H17" s="8" t="s">
        <v>29</v>
      </c>
      <c r="I17" s="20">
        <f t="shared" si="0"/>
        <v>13</v>
      </c>
    </row>
    <row r="18" spans="8:9" ht="15" thickBot="1" x14ac:dyDescent="0.4">
      <c r="H18" s="10" t="s">
        <v>30</v>
      </c>
      <c r="I18" s="21">
        <f t="shared" si="0"/>
        <v>14</v>
      </c>
    </row>
  </sheetData>
  <mergeCells count="3">
    <mergeCell ref="B4:B5"/>
    <mergeCell ref="E2:F2"/>
    <mergeCell ref="D13:E13"/>
  </mergeCells>
  <conditionalFormatting sqref="H5:I18">
    <cfRule type="expression" dxfId="4" priority="1">
      <formula>ROW()-4&gt;$I$2</formula>
    </cfRule>
  </conditionalFormatting>
  <dataValidations count="1">
    <dataValidation type="list" allowBlank="1" showInputMessage="1" showErrorMessage="1" sqref="C2" xr:uid="{48605E05-A78A-45A1-A35F-B4EF90A5AC25}">
      <formula1>$B$6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02"/>
  <sheetViews>
    <sheetView tabSelected="1" zoomScaleNormal="100" workbookViewId="0">
      <selection activeCell="H9" sqref="H9"/>
    </sheetView>
  </sheetViews>
  <sheetFormatPr defaultRowHeight="14.5" x14ac:dyDescent="0.35"/>
  <cols>
    <col min="1" max="1" width="2" style="1" customWidth="1"/>
    <col min="2" max="2" width="4.36328125" style="1" bestFit="1" customWidth="1"/>
    <col min="3" max="3" width="22.453125" style="1" bestFit="1" customWidth="1"/>
    <col min="4" max="4" width="5.453125" style="1" bestFit="1" customWidth="1"/>
    <col min="5" max="5" width="4" style="1" bestFit="1" customWidth="1"/>
    <col min="6" max="6" width="2.36328125" style="1" customWidth="1"/>
    <col min="7" max="7" width="8.7265625" style="1"/>
    <col min="8" max="8" width="15.26953125" style="1" bestFit="1" customWidth="1"/>
    <col min="9" max="16384" width="8.7265625" style="1"/>
  </cols>
  <sheetData>
    <row r="1" spans="2:10" ht="8" customHeight="1" x14ac:dyDescent="0.35"/>
    <row r="2" spans="2:10" x14ac:dyDescent="0.35">
      <c r="B2" s="1" t="s">
        <v>965</v>
      </c>
      <c r="C2" s="1" t="s">
        <v>31</v>
      </c>
      <c r="D2" s="1" t="s">
        <v>33</v>
      </c>
      <c r="E2" s="1" t="s">
        <v>32</v>
      </c>
      <c r="G2" s="1" t="s">
        <v>3</v>
      </c>
      <c r="H2" s="1" t="s">
        <v>31</v>
      </c>
      <c r="I2" s="1" t="s">
        <v>33</v>
      </c>
      <c r="J2" s="1" t="s">
        <v>965</v>
      </c>
    </row>
    <row r="3" spans="2:10" x14ac:dyDescent="0.35">
      <c r="B3" s="1">
        <v>1</v>
      </c>
      <c r="C3" s="1" t="str">
        <f>'Default Rankings Import'!C2</f>
        <v>Saquon Barkley</v>
      </c>
      <c r="D3" s="1" t="str">
        <f>'Default Rankings Import'!D2</f>
        <v>NYG</v>
      </c>
      <c r="E3" s="1" t="str">
        <f>IF(LEFT('Default Rankings Import'!E2,1)="D",LEFT('Default Rankings Import'!E2,3),IF(LEFT('Default Rankings Import'!E2,1)="K",LEFT('Default Rankings Import'!E2,1),LEFT('Default Rankings Import'!E2,2)))</f>
        <v>RB</v>
      </c>
      <c r="G3" s="1">
        <v>1</v>
      </c>
      <c r="H3" s="1" t="str">
        <f t="array" ref="H3">INDEX($C$3:$C$302,SMALL(IF($G$2=$E$3:$E$302,ROW($E$3:$E$302)-ROW($E$3)+1),ROW(1:1)))</f>
        <v>Patrick Mahomes</v>
      </c>
      <c r="I3" s="1" t="str">
        <f t="array" ref="I3">INDEX($D$3:$D$302,SMALL(IF($G$2=$E$3:$E$302,ROW($E$3:$E$302)-ROW($E$3)+1),ROW(1:1)))</f>
        <v>KC</v>
      </c>
      <c r="J3" s="1">
        <f t="array" ref="J3">INDEX($B$3:$B$302,SMALL(IF($G$2=$E$3:$E$302,ROW($E$3:$E$302)-ROW($E$3)+1),ROW(1:1)))</f>
        <v>37</v>
      </c>
    </row>
    <row r="4" spans="2:10" x14ac:dyDescent="0.35">
      <c r="B4" s="1">
        <f>B3+1</f>
        <v>2</v>
      </c>
      <c r="C4" s="1" t="str">
        <f>'Default Rankings Import'!C3</f>
        <v>Ezekiel Elliott</v>
      </c>
      <c r="D4" s="1" t="str">
        <f>'Default Rankings Import'!D3</f>
        <v>DAL</v>
      </c>
      <c r="E4" s="1" t="str">
        <f>IF(LEFT('Default Rankings Import'!E3,1)="D",LEFT('Default Rankings Import'!E3,3),IF(LEFT('Default Rankings Import'!E3,1)="K",LEFT('Default Rankings Import'!E3,1),LEFT('Default Rankings Import'!E3,2)))</f>
        <v>RB</v>
      </c>
      <c r="G4" s="1">
        <f>G3+1</f>
        <v>2</v>
      </c>
      <c r="H4" s="1" t="str">
        <f t="array" ref="H4">INDEX($C$3:$C$302,SMALL(IF($G$2=$E$3:$E$302,ROW($E$3:$E$302)-ROW($E$3)+1),ROW(2:2)))</f>
        <v>Andrew Luck</v>
      </c>
      <c r="I4" s="1" t="str">
        <f t="array" ref="I4">INDEX($D$3:$D$302,SMALL(IF($G$2=$E$3:$E$302,ROW($E$3:$E$302)-ROW($E$3)+1),ROW(2:2)))</f>
        <v>IND</v>
      </c>
      <c r="J4" s="1">
        <f t="array" ref="J4">INDEX($B$3:$B$302,SMALL(IF($G$2=$E$3:$E$302,ROW($E$3:$E$302)-ROW($E$3)+1),ROW(2:2)))</f>
        <v>46</v>
      </c>
    </row>
    <row r="5" spans="2:10" x14ac:dyDescent="0.35">
      <c r="B5" s="1">
        <f t="shared" ref="B5:B68" si="0">B4+1</f>
        <v>3</v>
      </c>
      <c r="C5" s="1" t="str">
        <f>'Default Rankings Import'!C4</f>
        <v>Christian McCaffrey</v>
      </c>
      <c r="D5" s="1" t="str">
        <f>'Default Rankings Import'!D4</f>
        <v>CAR</v>
      </c>
      <c r="E5" s="1" t="str">
        <f>IF(LEFT('Default Rankings Import'!E4,1)="D",LEFT('Default Rankings Import'!E4,3),IF(LEFT('Default Rankings Import'!E4,1)="K",LEFT('Default Rankings Import'!E4,1),LEFT('Default Rankings Import'!E4,2)))</f>
        <v>RB</v>
      </c>
      <c r="G5" s="1">
        <f t="shared" ref="G5:G32" si="1">G4+1</f>
        <v>3</v>
      </c>
      <c r="H5" s="1" t="str">
        <f t="array" ref="H5">INDEX($C$3:$C$302,SMALL(IF($G$2=$E$3:$E$302,ROW($E$3:$E$302)-ROW($E$3)+1),ROW(3:3)))</f>
        <v>Aaron Rodgers</v>
      </c>
      <c r="I5" s="1" t="str">
        <f t="array" ref="I5">INDEX($D$3:$D$302,SMALL(IF($G$2=$E$3:$E$302,ROW($E$3:$E$302)-ROW($E$3)+1),ROW(3:3)))</f>
        <v>GB</v>
      </c>
      <c r="J5" s="1">
        <f t="array" ref="J5">INDEX($B$3:$B$302,SMALL(IF($G$2=$E$3:$E$302,ROW($E$3:$E$302)-ROW($E$3)+1),ROW(3:3)))</f>
        <v>49</v>
      </c>
    </row>
    <row r="6" spans="2:10" x14ac:dyDescent="0.35">
      <c r="B6" s="1">
        <f t="shared" si="0"/>
        <v>4</v>
      </c>
      <c r="C6" s="1" t="str">
        <f>'Default Rankings Import'!C5</f>
        <v>Alvin Kamara</v>
      </c>
      <c r="D6" s="1" t="str">
        <f>'Default Rankings Import'!D5</f>
        <v>NO</v>
      </c>
      <c r="E6" s="1" t="str">
        <f>IF(LEFT('Default Rankings Import'!E5,1)="D",LEFT('Default Rankings Import'!E5,3),IF(LEFT('Default Rankings Import'!E5,1)="K",LEFT('Default Rankings Import'!E5,1),LEFT('Default Rankings Import'!E5,2)))</f>
        <v>RB</v>
      </c>
      <c r="G6" s="1">
        <f t="shared" si="1"/>
        <v>4</v>
      </c>
      <c r="H6" s="1" t="str">
        <f t="array" ref="H6">INDEX($C$3:$C$302,SMALL(IF($G$2=$E$3:$E$302,ROW($E$3:$E$302)-ROW($E$3)+1),ROW(4:4)))</f>
        <v>Deshaun Watson</v>
      </c>
      <c r="I6" s="1" t="str">
        <f t="array" ref="I6">INDEX($D$3:$D$302,SMALL(IF($G$2=$E$3:$E$302,ROW($E$3:$E$302)-ROW($E$3)+1),ROW(4:4)))</f>
        <v>HOU</v>
      </c>
      <c r="J6" s="1">
        <f t="array" ref="J6">INDEX($B$3:$B$302,SMALL(IF($G$2=$E$3:$E$302,ROW($E$3:$E$302)-ROW($E$3)+1),ROW(4:4)))</f>
        <v>57</v>
      </c>
    </row>
    <row r="7" spans="2:10" x14ac:dyDescent="0.35">
      <c r="B7" s="1">
        <f t="shared" si="0"/>
        <v>5</v>
      </c>
      <c r="C7" s="1" t="str">
        <f>'Default Rankings Import'!C6</f>
        <v>Melvin Gordon</v>
      </c>
      <c r="D7" s="1" t="str">
        <f>'Default Rankings Import'!D6</f>
        <v>LAC</v>
      </c>
      <c r="E7" s="1" t="str">
        <f>IF(LEFT('Default Rankings Import'!E6,1)="D",LEFT('Default Rankings Import'!E6,3),IF(LEFT('Default Rankings Import'!E6,1)="K",LEFT('Default Rankings Import'!E6,1),LEFT('Default Rankings Import'!E6,2)))</f>
        <v>RB</v>
      </c>
      <c r="G7" s="1">
        <f t="shared" si="1"/>
        <v>5</v>
      </c>
      <c r="H7" s="1" t="str">
        <f t="array" ref="H7">INDEX($C$3:$C$302,SMALL(IF($G$2=$E$3:$E$302,ROW($E$3:$E$302)-ROW($E$3)+1),ROW(5:5)))</f>
        <v>Baker Mayfield</v>
      </c>
      <c r="I7" s="1" t="str">
        <f t="array" ref="I7">INDEX($D$3:$D$302,SMALL(IF($G$2=$E$3:$E$302,ROW($E$3:$E$302)-ROW($E$3)+1),ROW(5:5)))</f>
        <v>CLE</v>
      </c>
      <c r="J7" s="1">
        <f t="array" ref="J7">INDEX($B$3:$B$302,SMALL(IF($G$2=$E$3:$E$302,ROW($E$3:$E$302)-ROW($E$3)+1),ROW(5:5)))</f>
        <v>67</v>
      </c>
    </row>
    <row r="8" spans="2:10" x14ac:dyDescent="0.35">
      <c r="B8" s="1">
        <f t="shared" si="0"/>
        <v>6</v>
      </c>
      <c r="C8" s="1" t="str">
        <f>'Default Rankings Import'!C7</f>
        <v>DeAndre Hopkins</v>
      </c>
      <c r="D8" s="1" t="str">
        <f>'Default Rankings Import'!D7</f>
        <v>HOU</v>
      </c>
      <c r="E8" s="1" t="str">
        <f>IF(LEFT('Default Rankings Import'!E7,1)="D",LEFT('Default Rankings Import'!E7,3),IF(LEFT('Default Rankings Import'!E7,1)="K",LEFT('Default Rankings Import'!E7,1),LEFT('Default Rankings Import'!E7,2)))</f>
        <v>WR</v>
      </c>
      <c r="G8" s="1">
        <f t="shared" si="1"/>
        <v>6</v>
      </c>
      <c r="H8" s="1" t="str">
        <f t="array" ref="H8">INDEX($C$3:$C$302,SMALL(IF($G$2=$E$3:$E$302,ROW($E$3:$E$302)-ROW($E$3)+1),ROW(6:6)))</f>
        <v>Russell Wilson</v>
      </c>
      <c r="I8" s="1" t="str">
        <f t="array" ref="I8">INDEX($D$3:$D$302,SMALL(IF($G$2=$E$3:$E$302,ROW($E$3:$E$302)-ROW($E$3)+1),ROW(6:6)))</f>
        <v>SEA</v>
      </c>
      <c r="J8" s="1">
        <f t="array" ref="J8">INDEX($B$3:$B$302,SMALL(IF($G$2=$E$3:$E$302,ROW($E$3:$E$302)-ROW($E$3)+1),ROW(6:6)))</f>
        <v>71</v>
      </c>
    </row>
    <row r="9" spans="2:10" x14ac:dyDescent="0.35">
      <c r="B9" s="1">
        <f t="shared" si="0"/>
        <v>7</v>
      </c>
      <c r="C9" s="1" t="str">
        <f>'Default Rankings Import'!C8</f>
        <v>Davante Adams</v>
      </c>
      <c r="D9" s="1" t="str">
        <f>'Default Rankings Import'!D8</f>
        <v>GB</v>
      </c>
      <c r="E9" s="1" t="str">
        <f>IF(LEFT('Default Rankings Import'!E8,1)="D",LEFT('Default Rankings Import'!E8,3),IF(LEFT('Default Rankings Import'!E8,1)="K",LEFT('Default Rankings Import'!E8,1),LEFT('Default Rankings Import'!E8,2)))</f>
        <v>WR</v>
      </c>
      <c r="G9" s="1">
        <f t="shared" si="1"/>
        <v>7</v>
      </c>
      <c r="H9" s="1" t="str">
        <f t="array" ref="H9">INDEX($C$3:$C$302,SMALL(IF($G$2=$E$3:$E$302,ROW($E$3:$E$302)-ROW($E$3)+1),ROW(7:7)))</f>
        <v>Matt Ryan</v>
      </c>
      <c r="I9" s="1" t="str">
        <f t="array" ref="I9">INDEX($D$3:$D$302,SMALL(IF($G$2=$E$3:$E$302,ROW($E$3:$E$302)-ROW($E$3)+1),ROW(7:7)))</f>
        <v>ATL</v>
      </c>
      <c r="J9" s="1">
        <f t="array" ref="J9">INDEX($B$3:$B$302,SMALL(IF($G$2=$E$3:$E$302,ROW($E$3:$E$302)-ROW($E$3)+1),ROW(7:7)))</f>
        <v>74</v>
      </c>
    </row>
    <row r="10" spans="2:10" x14ac:dyDescent="0.35">
      <c r="B10" s="1">
        <f t="shared" si="0"/>
        <v>8</v>
      </c>
      <c r="C10" s="1" t="str">
        <f>'Default Rankings Import'!C9</f>
        <v>David Johnson</v>
      </c>
      <c r="D10" s="1" t="str">
        <f>'Default Rankings Import'!D9</f>
        <v>ARI</v>
      </c>
      <c r="E10" s="1" t="str">
        <f>IF(LEFT('Default Rankings Import'!E9,1)="D",LEFT('Default Rankings Import'!E9,3),IF(LEFT('Default Rankings Import'!E9,1)="K",LEFT('Default Rankings Import'!E9,1),LEFT('Default Rankings Import'!E9,2)))</f>
        <v>RB</v>
      </c>
      <c r="G10" s="1">
        <f t="shared" si="1"/>
        <v>8</v>
      </c>
      <c r="H10" s="1" t="str">
        <f t="array" ref="H10">INDEX($C$3:$C$302,SMALL(IF($G$2=$E$3:$E$302,ROW($E$3:$E$302)-ROW($E$3)+1),ROW(8:8)))</f>
        <v>Drew Brees</v>
      </c>
      <c r="I10" s="1" t="str">
        <f t="array" ref="I10">INDEX($D$3:$D$302,SMALL(IF($G$2=$E$3:$E$302,ROW($E$3:$E$302)-ROW($E$3)+1),ROW(8:8)))</f>
        <v>NO</v>
      </c>
      <c r="J10" s="1">
        <f t="array" ref="J10">INDEX($B$3:$B$302,SMALL(IF($G$2=$E$3:$E$302,ROW($E$3:$E$302)-ROW($E$3)+1),ROW(8:8)))</f>
        <v>77</v>
      </c>
    </row>
    <row r="11" spans="2:10" x14ac:dyDescent="0.35">
      <c r="B11" s="1">
        <f t="shared" si="0"/>
        <v>9</v>
      </c>
      <c r="C11" s="1" t="str">
        <f>'Default Rankings Import'!C10</f>
        <v>Le'Veon Bell</v>
      </c>
      <c r="D11" s="1" t="str">
        <f>'Default Rankings Import'!D10</f>
        <v>NYJ</v>
      </c>
      <c r="E11" s="1" t="str">
        <f>IF(LEFT('Default Rankings Import'!E10,1)="D",LEFT('Default Rankings Import'!E10,3),IF(LEFT('Default Rankings Import'!E10,1)="K",LEFT('Default Rankings Import'!E10,1),LEFT('Default Rankings Import'!E10,2)))</f>
        <v>RB</v>
      </c>
      <c r="G11" s="1">
        <f t="shared" si="1"/>
        <v>9</v>
      </c>
      <c r="H11" s="1" t="str">
        <f t="array" ref="H11">INDEX($C$3:$C$302,SMALL(IF($G$2=$E$3:$E$302,ROW($E$3:$E$302)-ROW($E$3)+1),ROW(9:9)))</f>
        <v>Cam Newton</v>
      </c>
      <c r="I11" s="1" t="str">
        <f t="array" ref="I11">INDEX($D$3:$D$302,SMALL(IF($G$2=$E$3:$E$302,ROW($E$3:$E$302)-ROW($E$3)+1),ROW(9:9)))</f>
        <v>CAR</v>
      </c>
      <c r="J11" s="1">
        <f t="array" ref="J11">INDEX($B$3:$B$302,SMALL(IF($G$2=$E$3:$E$302,ROW($E$3:$E$302)-ROW($E$3)+1),ROW(9:9)))</f>
        <v>84</v>
      </c>
    </row>
    <row r="12" spans="2:10" x14ac:dyDescent="0.35">
      <c r="B12" s="1">
        <f t="shared" si="0"/>
        <v>10</v>
      </c>
      <c r="C12" s="1" t="str">
        <f>'Default Rankings Import'!C11</f>
        <v>James Conner</v>
      </c>
      <c r="D12" s="1" t="str">
        <f>'Default Rankings Import'!D11</f>
        <v>PIT</v>
      </c>
      <c r="E12" s="1" t="str">
        <f>IF(LEFT('Default Rankings Import'!E11,1)="D",LEFT('Default Rankings Import'!E11,3),IF(LEFT('Default Rankings Import'!E11,1)="K",LEFT('Default Rankings Import'!E11,1),LEFT('Default Rankings Import'!E11,2)))</f>
        <v>RB</v>
      </c>
      <c r="G12" s="1">
        <f t="shared" si="1"/>
        <v>10</v>
      </c>
      <c r="H12" s="1" t="str">
        <f t="array" ref="H12">INDEX($C$3:$C$302,SMALL(IF($G$2=$E$3:$E$302,ROW($E$3:$E$302)-ROW($E$3)+1),ROW(10:10)))</f>
        <v>Jameis Winston</v>
      </c>
      <c r="I12" s="1" t="str">
        <f t="array" ref="I12">INDEX($D$3:$D$302,SMALL(IF($G$2=$E$3:$E$302,ROW($E$3:$E$302)-ROW($E$3)+1),ROW(10:10)))</f>
        <v>TB</v>
      </c>
      <c r="J12" s="1">
        <f t="array" ref="J12">INDEX($B$3:$B$302,SMALL(IF($G$2=$E$3:$E$302,ROW($E$3:$E$302)-ROW($E$3)+1),ROW(10:10)))</f>
        <v>92</v>
      </c>
    </row>
    <row r="13" spans="2:10" x14ac:dyDescent="0.35">
      <c r="B13" s="1">
        <f t="shared" si="0"/>
        <v>11</v>
      </c>
      <c r="C13" s="1" t="str">
        <f>'Default Rankings Import'!C12</f>
        <v>Julio Jones</v>
      </c>
      <c r="D13" s="1" t="str">
        <f>'Default Rankings Import'!D12</f>
        <v>ATL</v>
      </c>
      <c r="E13" s="1" t="str">
        <f>IF(LEFT('Default Rankings Import'!E12,1)="D",LEFT('Default Rankings Import'!E12,3),IF(LEFT('Default Rankings Import'!E12,1)="K",LEFT('Default Rankings Import'!E12,1),LEFT('Default Rankings Import'!E12,2)))</f>
        <v>WR</v>
      </c>
      <c r="G13" s="1">
        <f t="shared" si="1"/>
        <v>11</v>
      </c>
      <c r="H13" s="1" t="str">
        <f t="array" ref="H13">INDEX($C$3:$C$302,SMALL(IF($G$2=$E$3:$E$302,ROW($E$3:$E$302)-ROW($E$3)+1),ROW(11:11)))</f>
        <v>Jared Goff</v>
      </c>
      <c r="I13" s="1" t="str">
        <f t="array" ref="I13">INDEX($D$3:$D$302,SMALL(IF($G$2=$E$3:$E$302,ROW($E$3:$E$302)-ROW($E$3)+1),ROW(11:11)))</f>
        <v>LAR</v>
      </c>
      <c r="J13" s="1">
        <f t="array" ref="J13">INDEX($B$3:$B$302,SMALL(IF($G$2=$E$3:$E$302,ROW($E$3:$E$302)-ROW($E$3)+1),ROW(11:11)))</f>
        <v>95</v>
      </c>
    </row>
    <row r="14" spans="2:10" x14ac:dyDescent="0.35">
      <c r="B14" s="1">
        <f t="shared" si="0"/>
        <v>12</v>
      </c>
      <c r="C14" s="1" t="str">
        <f>'Default Rankings Import'!C13</f>
        <v>Joe Mixon</v>
      </c>
      <c r="D14" s="1" t="str">
        <f>'Default Rankings Import'!D13</f>
        <v>CIN</v>
      </c>
      <c r="E14" s="1" t="str">
        <f>IF(LEFT('Default Rankings Import'!E13,1)="D",LEFT('Default Rankings Import'!E13,3),IF(LEFT('Default Rankings Import'!E13,1)="K",LEFT('Default Rankings Import'!E13,1),LEFT('Default Rankings Import'!E13,2)))</f>
        <v>RB</v>
      </c>
      <c r="G14" s="1">
        <f t="shared" si="1"/>
        <v>12</v>
      </c>
      <c r="H14" s="1" t="str">
        <f t="array" ref="H14">INDEX($C$3:$C$302,SMALL(IF($G$2=$E$3:$E$302,ROW($E$3:$E$302)-ROW($E$3)+1),ROW(12:12)))</f>
        <v>Carson Wentz</v>
      </c>
      <c r="I14" s="1" t="str">
        <f t="array" ref="I14">INDEX($D$3:$D$302,SMALL(IF($G$2=$E$3:$E$302,ROW($E$3:$E$302)-ROW($E$3)+1),ROW(12:12)))</f>
        <v>PHI</v>
      </c>
      <c r="J14" s="1">
        <f t="array" ref="J14">INDEX($B$3:$B$302,SMALL(IF($G$2=$E$3:$E$302,ROW($E$3:$E$302)-ROW($E$3)+1),ROW(12:12)))</f>
        <v>96</v>
      </c>
    </row>
    <row r="15" spans="2:10" x14ac:dyDescent="0.35">
      <c r="B15" s="1">
        <f t="shared" si="0"/>
        <v>13</v>
      </c>
      <c r="C15" s="1" t="str">
        <f>'Default Rankings Import'!C14</f>
        <v>Todd Gurley</v>
      </c>
      <c r="D15" s="1" t="str">
        <f>'Default Rankings Import'!D14</f>
        <v>LAR</v>
      </c>
      <c r="E15" s="1" t="str">
        <f>IF(LEFT('Default Rankings Import'!E14,1)="D",LEFT('Default Rankings Import'!E14,3),IF(LEFT('Default Rankings Import'!E14,1)="K",LEFT('Default Rankings Import'!E14,1),LEFT('Default Rankings Import'!E14,2)))</f>
        <v>RB</v>
      </c>
      <c r="G15" s="1">
        <f t="shared" si="1"/>
        <v>13</v>
      </c>
      <c r="H15" s="1" t="str">
        <f t="array" ref="H15">INDEX($C$3:$C$302,SMALL(IF($G$2=$E$3:$E$302,ROW($E$3:$E$302)-ROW($E$3)+1),ROW(13:13)))</f>
        <v>Ben Roethlisberger</v>
      </c>
      <c r="I15" s="1" t="str">
        <f t="array" ref="I15">INDEX($D$3:$D$302,SMALL(IF($G$2=$E$3:$E$302,ROW($E$3:$E$302)-ROW($E$3)+1),ROW(13:13)))</f>
        <v>PIT</v>
      </c>
      <c r="J15" s="1">
        <f t="array" ref="J15">INDEX($B$3:$B$302,SMALL(IF($G$2=$E$3:$E$302,ROW($E$3:$E$302)-ROW($E$3)+1),ROW(13:13)))</f>
        <v>98</v>
      </c>
    </row>
    <row r="16" spans="2:10" x14ac:dyDescent="0.35">
      <c r="B16" s="1">
        <f t="shared" si="0"/>
        <v>14</v>
      </c>
      <c r="C16" s="1" t="str">
        <f>'Default Rankings Import'!C15</f>
        <v>Odell Beckham Jr.</v>
      </c>
      <c r="D16" s="1" t="str">
        <f>'Default Rankings Import'!D15</f>
        <v>CLE</v>
      </c>
      <c r="E16" s="1" t="str">
        <f>IF(LEFT('Default Rankings Import'!E15,1)="D",LEFT('Default Rankings Import'!E15,3),IF(LEFT('Default Rankings Import'!E15,1)="K",LEFT('Default Rankings Import'!E15,1),LEFT('Default Rankings Import'!E15,2)))</f>
        <v>WR</v>
      </c>
      <c r="G16" s="1">
        <f t="shared" si="1"/>
        <v>14</v>
      </c>
      <c r="H16" s="1" t="str">
        <f t="array" ref="H16">INDEX($C$3:$C$302,SMALL(IF($G$2=$E$3:$E$302,ROW($E$3:$E$302)-ROW($E$3)+1),ROW(14:14)))</f>
        <v>Philip Rivers</v>
      </c>
      <c r="I16" s="1" t="str">
        <f t="array" ref="I16">INDEX($D$3:$D$302,SMALL(IF($G$2=$E$3:$E$302,ROW($E$3:$E$302)-ROW($E$3)+1),ROW(14:14)))</f>
        <v>LAC</v>
      </c>
      <c r="J16" s="1">
        <f t="array" ref="J16">INDEX($B$3:$B$302,SMALL(IF($G$2=$E$3:$E$302,ROW($E$3:$E$302)-ROW($E$3)+1),ROW(14:14)))</f>
        <v>102</v>
      </c>
    </row>
    <row r="17" spans="2:10" x14ac:dyDescent="0.35">
      <c r="B17" s="1">
        <f t="shared" si="0"/>
        <v>15</v>
      </c>
      <c r="C17" s="1" t="str">
        <f>'Default Rankings Import'!C16</f>
        <v>Travis Kelce</v>
      </c>
      <c r="D17" s="1" t="str">
        <f>'Default Rankings Import'!D16</f>
        <v>KC</v>
      </c>
      <c r="E17" s="1" t="str">
        <f>IF(LEFT('Default Rankings Import'!E16,1)="D",LEFT('Default Rankings Import'!E16,3),IF(LEFT('Default Rankings Import'!E16,1)="K",LEFT('Default Rankings Import'!E16,1),LEFT('Default Rankings Import'!E16,2)))</f>
        <v>TE</v>
      </c>
      <c r="G17" s="1">
        <f t="shared" si="1"/>
        <v>15</v>
      </c>
      <c r="H17" s="1" t="str">
        <f t="array" ref="H17">INDEX($C$3:$C$302,SMALL(IF($G$2=$E$3:$E$302,ROW($E$3:$E$302)-ROW($E$3)+1),ROW(15:15)))</f>
        <v>Dak Prescott</v>
      </c>
      <c r="I17" s="1" t="str">
        <f t="array" ref="I17">INDEX($D$3:$D$302,SMALL(IF($G$2=$E$3:$E$302,ROW($E$3:$E$302)-ROW($E$3)+1),ROW(15:15)))</f>
        <v>DAL</v>
      </c>
      <c r="J17" s="1">
        <f t="array" ref="J17">INDEX($B$3:$B$302,SMALL(IF($G$2=$E$3:$E$302,ROW($E$3:$E$302)-ROW($E$3)+1),ROW(15:15)))</f>
        <v>105</v>
      </c>
    </row>
    <row r="18" spans="2:10" x14ac:dyDescent="0.35">
      <c r="B18" s="1">
        <f t="shared" si="0"/>
        <v>16</v>
      </c>
      <c r="C18" s="1" t="str">
        <f>'Default Rankings Import'!C17</f>
        <v>Michael Thomas</v>
      </c>
      <c r="D18" s="1" t="str">
        <f>'Default Rankings Import'!D17</f>
        <v>NO</v>
      </c>
      <c r="E18" s="1" t="str">
        <f>IF(LEFT('Default Rankings Import'!E17,1)="D",LEFT('Default Rankings Import'!E17,3),IF(LEFT('Default Rankings Import'!E17,1)="K",LEFT('Default Rankings Import'!E17,1),LEFT('Default Rankings Import'!E17,2)))</f>
        <v>WR</v>
      </c>
      <c r="G18" s="1">
        <f t="shared" si="1"/>
        <v>16</v>
      </c>
      <c r="H18" s="1" t="str">
        <f t="array" ref="H18">INDEX($C$3:$C$302,SMALL(IF($G$2=$E$3:$E$302,ROW($E$3:$E$302)-ROW($E$3)+1),ROW(16:16)))</f>
        <v>Mitch Trubisky</v>
      </c>
      <c r="I18" s="1" t="str">
        <f t="array" ref="I18">INDEX($D$3:$D$302,SMALL(IF($G$2=$E$3:$E$302,ROW($E$3:$E$302)-ROW($E$3)+1),ROW(16:16)))</f>
        <v>CHI</v>
      </c>
      <c r="J18" s="1">
        <f t="array" ref="J18">INDEX($B$3:$B$302,SMALL(IF($G$2=$E$3:$E$302,ROW($E$3:$E$302)-ROW($E$3)+1),ROW(16:16)))</f>
        <v>107</v>
      </c>
    </row>
    <row r="19" spans="2:10" x14ac:dyDescent="0.35">
      <c r="B19" s="1">
        <f t="shared" si="0"/>
        <v>17</v>
      </c>
      <c r="C19" s="1" t="str">
        <f>'Default Rankings Import'!C18</f>
        <v>Nick Chubb</v>
      </c>
      <c r="D19" s="1" t="str">
        <f>'Default Rankings Import'!D18</f>
        <v>CLE</v>
      </c>
      <c r="E19" s="1" t="str">
        <f>IF(LEFT('Default Rankings Import'!E18,1)="D",LEFT('Default Rankings Import'!E18,3),IF(LEFT('Default Rankings Import'!E18,1)="K",LEFT('Default Rankings Import'!E18,1),LEFT('Default Rankings Import'!E18,2)))</f>
        <v>RB</v>
      </c>
      <c r="G19" s="1">
        <f>G18+1</f>
        <v>17</v>
      </c>
      <c r="H19" s="1" t="str">
        <f t="array" ref="H19">INDEX($C$3:$C$302,SMALL(IF($G$2=$E$3:$E$302,ROW($E$3:$E$302)-ROW($E$3)+1),ROW(17:17)))</f>
        <v>Lamar Jackson</v>
      </c>
      <c r="I19" s="1" t="str">
        <f t="array" ref="I19">INDEX($D$3:$D$302,SMALL(IF($G$2=$E$3:$E$302,ROW($E$3:$E$302)-ROW($E$3)+1),ROW(17:17)))</f>
        <v>BAL</v>
      </c>
      <c r="J19" s="1">
        <f t="array" ref="J19">INDEX($B$3:$B$302,SMALL(IF($G$2=$E$3:$E$302,ROW($E$3:$E$302)-ROW($E$3)+1),ROW(17:17)))</f>
        <v>109</v>
      </c>
    </row>
    <row r="20" spans="2:10" x14ac:dyDescent="0.35">
      <c r="B20" s="1">
        <f t="shared" si="0"/>
        <v>18</v>
      </c>
      <c r="C20" s="1" t="str">
        <f>'Default Rankings Import'!C19</f>
        <v>JuJu Smith-Schuster</v>
      </c>
      <c r="D20" s="1" t="str">
        <f>'Default Rankings Import'!D19</f>
        <v>PIT</v>
      </c>
      <c r="E20" s="1" t="str">
        <f>IF(LEFT('Default Rankings Import'!E19,1)="D",LEFT('Default Rankings Import'!E19,3),IF(LEFT('Default Rankings Import'!E19,1)="K",LEFT('Default Rankings Import'!E19,1),LEFT('Default Rankings Import'!E19,2)))</f>
        <v>WR</v>
      </c>
      <c r="G20" s="1">
        <f t="shared" si="1"/>
        <v>18</v>
      </c>
      <c r="H20" s="1" t="str">
        <f t="array" ref="H20">INDEX($C$3:$C$302,SMALL(IF($G$2=$E$3:$E$302,ROW($E$3:$E$302)-ROW($E$3)+1),ROW(18:18)))</f>
        <v>Josh Allen</v>
      </c>
      <c r="I20" s="1" t="str">
        <f t="array" ref="I20">INDEX($D$3:$D$302,SMALL(IF($G$2=$E$3:$E$302,ROW($E$3:$E$302)-ROW($E$3)+1),ROW(18:18)))</f>
        <v>BUF</v>
      </c>
      <c r="J20" s="1">
        <f t="array" ref="J20">INDEX($B$3:$B$302,SMALL(IF($G$2=$E$3:$E$302,ROW($E$3:$E$302)-ROW($E$3)+1),ROW(18:18)))</f>
        <v>121</v>
      </c>
    </row>
    <row r="21" spans="2:10" x14ac:dyDescent="0.35">
      <c r="B21" s="1">
        <f t="shared" si="0"/>
        <v>19</v>
      </c>
      <c r="C21" s="1" t="str">
        <f>'Default Rankings Import'!C20</f>
        <v>George Kittle</v>
      </c>
      <c r="D21" s="1" t="str">
        <f>'Default Rankings Import'!D20</f>
        <v>SF</v>
      </c>
      <c r="E21" s="1" t="str">
        <f>IF(LEFT('Default Rankings Import'!E20,1)="D",LEFT('Default Rankings Import'!E20,3),IF(LEFT('Default Rankings Import'!E20,1)="K",LEFT('Default Rankings Import'!E20,1),LEFT('Default Rankings Import'!E20,2)))</f>
        <v>TE</v>
      </c>
      <c r="G21" s="1">
        <f t="shared" si="1"/>
        <v>19</v>
      </c>
      <c r="H21" s="1" t="str">
        <f t="array" ref="H21">INDEX($C$3:$C$302,SMALL(IF($G$2=$E$3:$E$302,ROW($E$3:$E$302)-ROW($E$3)+1),ROW(19:19)))</f>
        <v>Tom Brady</v>
      </c>
      <c r="I21" s="1" t="str">
        <f t="array" ref="I21">INDEX($D$3:$D$302,SMALL(IF($G$2=$E$3:$E$302,ROW($E$3:$E$302)-ROW($E$3)+1),ROW(19:19)))</f>
        <v>NE</v>
      </c>
      <c r="J21" s="1">
        <f t="array" ref="J21">INDEX($B$3:$B$302,SMALL(IF($G$2=$E$3:$E$302,ROW($E$3:$E$302)-ROW($E$3)+1),ROW(19:19)))</f>
        <v>122</v>
      </c>
    </row>
    <row r="22" spans="2:10" x14ac:dyDescent="0.35">
      <c r="B22" s="1">
        <f t="shared" si="0"/>
        <v>20</v>
      </c>
      <c r="C22" s="1" t="str">
        <f>'Default Rankings Import'!C21</f>
        <v>Antonio Brown</v>
      </c>
      <c r="D22" s="1" t="str">
        <f>'Default Rankings Import'!D21</f>
        <v>OAK</v>
      </c>
      <c r="E22" s="1" t="str">
        <f>IF(LEFT('Default Rankings Import'!E21,1)="D",LEFT('Default Rankings Import'!E21,3),IF(LEFT('Default Rankings Import'!E21,1)="K",LEFT('Default Rankings Import'!E21,1),LEFT('Default Rankings Import'!E21,2)))</f>
        <v>WR</v>
      </c>
      <c r="G22" s="1">
        <f t="shared" si="1"/>
        <v>20</v>
      </c>
      <c r="H22" s="1" t="str">
        <f t="array" ref="H22">INDEX($C$3:$C$302,SMALL(IF($G$2=$E$3:$E$302,ROW($E$3:$E$302)-ROW($E$3)+1),ROW(20:20)))</f>
        <v>Jimmy Garoppolo</v>
      </c>
      <c r="I22" s="1" t="str">
        <f t="array" ref="I22">INDEX($D$3:$D$302,SMALL(IF($G$2=$E$3:$E$302,ROW($E$3:$E$302)-ROW($E$3)+1),ROW(20:20)))</f>
        <v>SF</v>
      </c>
      <c r="J22" s="1">
        <f t="array" ref="J22">INDEX($B$3:$B$302,SMALL(IF($G$2=$E$3:$E$302,ROW($E$3:$E$302)-ROW($E$3)+1),ROW(20:20)))</f>
        <v>123</v>
      </c>
    </row>
    <row r="23" spans="2:10" x14ac:dyDescent="0.35">
      <c r="B23" s="1">
        <f t="shared" si="0"/>
        <v>21</v>
      </c>
      <c r="C23" s="1" t="str">
        <f>'Default Rankings Import'!C22</f>
        <v>Dalvin Cook</v>
      </c>
      <c r="D23" s="1" t="str">
        <f>'Default Rankings Import'!D22</f>
        <v>MIN</v>
      </c>
      <c r="E23" s="1" t="str">
        <f>IF(LEFT('Default Rankings Import'!E22,1)="D",LEFT('Default Rankings Import'!E22,3),IF(LEFT('Default Rankings Import'!E22,1)="K",LEFT('Default Rankings Import'!E22,1),LEFT('Default Rankings Import'!E22,2)))</f>
        <v>RB</v>
      </c>
      <c r="G23" s="1">
        <f>G22+1</f>
        <v>21</v>
      </c>
      <c r="H23" s="1" t="str">
        <f t="array" ref="H23">INDEX($C$3:$C$302,SMALL(IF($G$2=$E$3:$E$302,ROW($E$3:$E$302)-ROW($E$3)+1),ROW(21:21)))</f>
        <v>Kyler Murray</v>
      </c>
      <c r="I23" s="1" t="str">
        <f t="array" ref="I23">INDEX($D$3:$D$302,SMALL(IF($G$2=$E$3:$E$302,ROW($E$3:$E$302)-ROW($E$3)+1),ROW(21:21)))</f>
        <v>ARI</v>
      </c>
      <c r="J23" s="1">
        <f t="array" ref="J23">INDEX($B$3:$B$302,SMALL(IF($G$2=$E$3:$E$302,ROW($E$3:$E$302)-ROW($E$3)+1),ROW(21:21)))</f>
        <v>124</v>
      </c>
    </row>
    <row r="24" spans="2:10" x14ac:dyDescent="0.35">
      <c r="B24" s="1">
        <f t="shared" si="0"/>
        <v>22</v>
      </c>
      <c r="C24" s="1" t="str">
        <f>'Default Rankings Import'!C23</f>
        <v>Mike Evans</v>
      </c>
      <c r="D24" s="1" t="str">
        <f>'Default Rankings Import'!D23</f>
        <v>TB</v>
      </c>
      <c r="E24" s="1" t="str">
        <f>IF(LEFT('Default Rankings Import'!E23,1)="D",LEFT('Default Rankings Import'!E23,3),IF(LEFT('Default Rankings Import'!E23,1)="K",LEFT('Default Rankings Import'!E23,1),LEFT('Default Rankings Import'!E23,2)))</f>
        <v>WR</v>
      </c>
      <c r="G24" s="1">
        <f t="shared" si="1"/>
        <v>22</v>
      </c>
      <c r="H24" s="1" t="str">
        <f t="array" ref="H24">INDEX($C$3:$C$302,SMALL(IF($G$2=$E$3:$E$302,ROW($E$3:$E$302)-ROW($E$3)+1),ROW(22:22)))</f>
        <v>Kirk Cousins</v>
      </c>
      <c r="I24" s="1" t="str">
        <f t="array" ref="I24">INDEX($D$3:$D$302,SMALL(IF($G$2=$E$3:$E$302,ROW($E$3:$E$302)-ROW($E$3)+1),ROW(22:22)))</f>
        <v>MIN</v>
      </c>
      <c r="J24" s="1">
        <f t="array" ref="J24">INDEX($B$3:$B$302,SMALL(IF($G$2=$E$3:$E$302,ROW($E$3:$E$302)-ROW($E$3)+1),ROW(22:22)))</f>
        <v>129</v>
      </c>
    </row>
    <row r="25" spans="2:10" x14ac:dyDescent="0.35">
      <c r="B25" s="1">
        <f t="shared" si="0"/>
        <v>23</v>
      </c>
      <c r="C25" s="1" t="str">
        <f>'Default Rankings Import'!C24</f>
        <v>T.Y. Hilton</v>
      </c>
      <c r="D25" s="1" t="str">
        <f>'Default Rankings Import'!D24</f>
        <v>IND</v>
      </c>
      <c r="E25" s="1" t="str">
        <f>IF(LEFT('Default Rankings Import'!E24,1)="D",LEFT('Default Rankings Import'!E24,3),IF(LEFT('Default Rankings Import'!E24,1)="K",LEFT('Default Rankings Import'!E24,1),LEFT('Default Rankings Import'!E24,2)))</f>
        <v>WR</v>
      </c>
      <c r="G25" s="1">
        <f t="shared" si="1"/>
        <v>23</v>
      </c>
      <c r="H25" s="1" t="str">
        <f t="array" ref="H25">INDEX($C$3:$C$302,SMALL(IF($G$2=$E$3:$E$302,ROW($E$3:$E$302)-ROW($E$3)+1),ROW(23:23)))</f>
        <v>Derek Carr</v>
      </c>
      <c r="I25" s="1" t="str">
        <f t="array" ref="I25">INDEX($D$3:$D$302,SMALL(IF($G$2=$E$3:$E$302,ROW($E$3:$E$302)-ROW($E$3)+1),ROW(23:23)))</f>
        <v>OAK</v>
      </c>
      <c r="J25" s="1">
        <f t="array" ref="J25">INDEX($B$3:$B$302,SMALL(IF($G$2=$E$3:$E$302,ROW($E$3:$E$302)-ROW($E$3)+1),ROW(23:23)))</f>
        <v>151</v>
      </c>
    </row>
    <row r="26" spans="2:10" x14ac:dyDescent="0.35">
      <c r="B26" s="1">
        <f t="shared" si="0"/>
        <v>24</v>
      </c>
      <c r="C26" s="1" t="str">
        <f>'Default Rankings Import'!C25</f>
        <v>A.J. Green</v>
      </c>
      <c r="D26" s="1" t="str">
        <f>'Default Rankings Import'!D25</f>
        <v>CIN</v>
      </c>
      <c r="E26" s="1" t="str">
        <f>IF(LEFT('Default Rankings Import'!E25,1)="D",LEFT('Default Rankings Import'!E25,3),IF(LEFT('Default Rankings Import'!E25,1)="K",LEFT('Default Rankings Import'!E25,1),LEFT('Default Rankings Import'!E25,2)))</f>
        <v>WR</v>
      </c>
      <c r="G26" s="1">
        <f t="shared" si="1"/>
        <v>24</v>
      </c>
      <c r="H26" s="1" t="str">
        <f t="array" ref="H26">INDEX($C$3:$C$302,SMALL(IF($G$2=$E$3:$E$302,ROW($E$3:$E$302)-ROW($E$3)+1),ROW(24:24)))</f>
        <v>Sam Darnold</v>
      </c>
      <c r="I26" s="1" t="str">
        <f t="array" ref="I26">INDEX($D$3:$D$302,SMALL(IF($G$2=$E$3:$E$302,ROW($E$3:$E$302)-ROW($E$3)+1),ROW(24:24)))</f>
        <v>NYJ</v>
      </c>
      <c r="J26" s="1">
        <f t="array" ref="J26">INDEX($B$3:$B$302,SMALL(IF($G$2=$E$3:$E$302,ROW($E$3:$E$302)-ROW($E$3)+1),ROW(24:24)))</f>
        <v>152</v>
      </c>
    </row>
    <row r="27" spans="2:10" x14ac:dyDescent="0.35">
      <c r="B27" s="1">
        <f t="shared" si="0"/>
        <v>25</v>
      </c>
      <c r="C27" s="1" t="str">
        <f>'Default Rankings Import'!C26</f>
        <v>Marlon Mack</v>
      </c>
      <c r="D27" s="1" t="str">
        <f>'Default Rankings Import'!D26</f>
        <v>IND</v>
      </c>
      <c r="E27" s="1" t="str">
        <f>IF(LEFT('Default Rankings Import'!E26,1)="D",LEFT('Default Rankings Import'!E26,3),IF(LEFT('Default Rankings Import'!E26,1)="K",LEFT('Default Rankings Import'!E26,1),LEFT('Default Rankings Import'!E26,2)))</f>
        <v>RB</v>
      </c>
      <c r="G27" s="1">
        <f t="shared" si="1"/>
        <v>25</v>
      </c>
      <c r="H27" s="1" t="str">
        <f t="array" ref="H27">INDEX($C$3:$C$302,SMALL(IF($G$2=$E$3:$E$302,ROW($E$3:$E$302)-ROW($E$3)+1),ROW(25:25)))</f>
        <v>Matthew Stafford</v>
      </c>
      <c r="I27" s="1" t="str">
        <f t="array" ref="I27">INDEX($D$3:$D$302,SMALL(IF($G$2=$E$3:$E$302,ROW($E$3:$E$302)-ROW($E$3)+1),ROW(25:25)))</f>
        <v>DET</v>
      </c>
      <c r="J27" s="1">
        <f t="array" ref="J27">INDEX($B$3:$B$302,SMALL(IF($G$2=$E$3:$E$302,ROW($E$3:$E$302)-ROW($E$3)+1),ROW(25:25)))</f>
        <v>157</v>
      </c>
    </row>
    <row r="28" spans="2:10" x14ac:dyDescent="0.35">
      <c r="B28" s="1">
        <f t="shared" si="0"/>
        <v>26</v>
      </c>
      <c r="C28" s="1" t="str">
        <f>'Default Rankings Import'!C27</f>
        <v>Keenan Allen</v>
      </c>
      <c r="D28" s="1" t="str">
        <f>'Default Rankings Import'!D27</f>
        <v>LAC</v>
      </c>
      <c r="E28" s="1" t="str">
        <f>IF(LEFT('Default Rankings Import'!E27,1)="D",LEFT('Default Rankings Import'!E27,3),IF(LEFT('Default Rankings Import'!E27,1)="K",LEFT('Default Rankings Import'!E27,1),LEFT('Default Rankings Import'!E27,2)))</f>
        <v>WR</v>
      </c>
      <c r="G28" s="1">
        <f t="shared" si="1"/>
        <v>26</v>
      </c>
      <c r="H28" s="1" t="str">
        <f t="array" ref="H28">INDEX($C$3:$C$302,SMALL(IF($G$2=$E$3:$E$302,ROW($E$3:$E$302)-ROW($E$3)+1),ROW(26:26)))</f>
        <v>Andy Dalton</v>
      </c>
      <c r="I28" s="1" t="str">
        <f t="array" ref="I28">INDEX($D$3:$D$302,SMALL(IF($G$2=$E$3:$E$302,ROW($E$3:$E$302)-ROW($E$3)+1),ROW(26:26)))</f>
        <v>CIN</v>
      </c>
      <c r="J28" s="1">
        <f t="array" ref="J28">INDEX($B$3:$B$302,SMALL(IF($G$2=$E$3:$E$302,ROW($E$3:$E$302)-ROW($E$3)+1),ROW(26:26)))</f>
        <v>161</v>
      </c>
    </row>
    <row r="29" spans="2:10" x14ac:dyDescent="0.35">
      <c r="B29" s="1">
        <f t="shared" si="0"/>
        <v>27</v>
      </c>
      <c r="C29" s="1" t="str">
        <f>'Default Rankings Import'!C28</f>
        <v>Amari Cooper</v>
      </c>
      <c r="D29" s="1" t="str">
        <f>'Default Rankings Import'!D28</f>
        <v>DAL</v>
      </c>
      <c r="E29" s="1" t="str">
        <f>IF(LEFT('Default Rankings Import'!E28,1)="D",LEFT('Default Rankings Import'!E28,3),IF(LEFT('Default Rankings Import'!E28,1)="K",LEFT('Default Rankings Import'!E28,1),LEFT('Default Rankings Import'!E28,2)))</f>
        <v>WR</v>
      </c>
      <c r="G29" s="1">
        <f t="shared" si="1"/>
        <v>27</v>
      </c>
      <c r="H29" s="1" t="str">
        <f t="array" ref="H29">INDEX($C$3:$C$302,SMALL(IF($G$2=$E$3:$E$302,ROW($E$3:$E$302)-ROW($E$3)+1),ROW(27:27)))</f>
        <v>Marcus Mariota</v>
      </c>
      <c r="I29" s="1" t="str">
        <f t="array" ref="I29">INDEX($D$3:$D$302,SMALL(IF($G$2=$E$3:$E$302,ROW($E$3:$E$302)-ROW($E$3)+1),ROW(27:27)))</f>
        <v>TEN</v>
      </c>
      <c r="J29" s="1">
        <f t="array" ref="J29">INDEX($B$3:$B$302,SMALL(IF($G$2=$E$3:$E$302,ROW($E$3:$E$302)-ROW($E$3)+1),ROW(27:27)))</f>
        <v>169</v>
      </c>
    </row>
    <row r="30" spans="2:10" x14ac:dyDescent="0.35">
      <c r="B30" s="1">
        <f t="shared" si="0"/>
        <v>28</v>
      </c>
      <c r="C30" s="1" t="str">
        <f>'Default Rankings Import'!C29</f>
        <v>Sony Michel</v>
      </c>
      <c r="D30" s="1" t="str">
        <f>'Default Rankings Import'!D29</f>
        <v>NE</v>
      </c>
      <c r="E30" s="1" t="str">
        <f>IF(LEFT('Default Rankings Import'!E29,1)="D",LEFT('Default Rankings Import'!E29,3),IF(LEFT('Default Rankings Import'!E29,1)="K",LEFT('Default Rankings Import'!E29,1),LEFT('Default Rankings Import'!E29,2)))</f>
        <v>RB</v>
      </c>
      <c r="G30" s="1">
        <f t="shared" si="1"/>
        <v>28</v>
      </c>
      <c r="H30" s="1" t="str">
        <f t="array" ref="H30">INDEX($C$3:$C$302,SMALL(IF($G$2=$E$3:$E$302,ROW($E$3:$E$302)-ROW($E$3)+1),ROW(28:28)))</f>
        <v>Nick Foles</v>
      </c>
      <c r="I30" s="1" t="str">
        <f t="array" ref="I30">INDEX($D$3:$D$302,SMALL(IF($G$2=$E$3:$E$302,ROW($E$3:$E$302)-ROW($E$3)+1),ROW(28:28)))</f>
        <v>JAC</v>
      </c>
      <c r="J30" s="1">
        <f t="array" ref="J30">INDEX($B$3:$B$302,SMALL(IF($G$2=$E$3:$E$302,ROW($E$3:$E$302)-ROW($E$3)+1),ROW(28:28)))</f>
        <v>184</v>
      </c>
    </row>
    <row r="31" spans="2:10" x14ac:dyDescent="0.35">
      <c r="B31" s="1">
        <f t="shared" si="0"/>
        <v>29</v>
      </c>
      <c r="C31" s="1" t="str">
        <f>'Default Rankings Import'!C30</f>
        <v>Derrick Henry</v>
      </c>
      <c r="D31" s="1" t="str">
        <f>'Default Rankings Import'!D30</f>
        <v>TEN</v>
      </c>
      <c r="E31" s="1" t="str">
        <f>IF(LEFT('Default Rankings Import'!E30,1)="D",LEFT('Default Rankings Import'!E30,3),IF(LEFT('Default Rankings Import'!E30,1)="K",LEFT('Default Rankings Import'!E30,1),LEFT('Default Rankings Import'!E30,2)))</f>
        <v>RB</v>
      </c>
      <c r="G31" s="1">
        <f>G30+1</f>
        <v>29</v>
      </c>
      <c r="H31" s="1" t="str">
        <f t="array" ref="H31">INDEX($C$3:$C$302,SMALL(IF($G$2=$E$3:$E$302,ROW($E$3:$E$302)-ROW($E$3)+1),ROW(29:29)))</f>
        <v>Joe Flacco</v>
      </c>
      <c r="I31" s="1" t="str">
        <f t="array" ref="I31">INDEX($D$3:$D$302,SMALL(IF($G$2=$E$3:$E$302,ROW($E$3:$E$302)-ROW($E$3)+1),ROW(29:29)))</f>
        <v>DEN</v>
      </c>
      <c r="J31" s="1">
        <f t="array" ref="J31">INDEX($B$3:$B$302,SMALL(IF($G$2=$E$3:$E$302,ROW($E$3:$E$302)-ROW($E$3)+1),ROW(29:29)))</f>
        <v>218</v>
      </c>
    </row>
    <row r="32" spans="2:10" x14ac:dyDescent="0.35">
      <c r="B32" s="1">
        <f t="shared" si="0"/>
        <v>30</v>
      </c>
      <c r="C32" s="1" t="str">
        <f>'Default Rankings Import'!C31</f>
        <v>Leonard Fournette</v>
      </c>
      <c r="D32" s="1" t="str">
        <f>'Default Rankings Import'!D31</f>
        <v>JAC</v>
      </c>
      <c r="E32" s="1" t="str">
        <f>IF(LEFT('Default Rankings Import'!E31,1)="D",LEFT('Default Rankings Import'!E31,3),IF(LEFT('Default Rankings Import'!E31,1)="K",LEFT('Default Rankings Import'!E31,1),LEFT('Default Rankings Import'!E31,2)))</f>
        <v>RB</v>
      </c>
      <c r="G32" s="1">
        <f t="shared" si="1"/>
        <v>30</v>
      </c>
      <c r="H32" s="1" t="str">
        <f t="array" ref="H32">INDEX($C$3:$C$302,SMALL(IF($G$2=$E$3:$E$302,ROW($E$3:$E$302)-ROW($E$3)+1),ROW(30:30)))</f>
        <v>Josh Rosen</v>
      </c>
      <c r="I32" s="1" t="str">
        <f t="array" ref="I32">INDEX($D$3:$D$302,SMALL(IF($G$2=$E$3:$E$302,ROW($E$3:$E$302)-ROW($E$3)+1),ROW(30:30)))</f>
        <v>MIA</v>
      </c>
      <c r="J32" s="1">
        <f t="array" ref="J32">INDEX($B$3:$B$302,SMALL(IF($G$2=$E$3:$E$302,ROW($E$3:$E$302)-ROW($E$3)+1),ROW(30:30)))</f>
        <v>225</v>
      </c>
    </row>
    <row r="33" spans="2:5" x14ac:dyDescent="0.35">
      <c r="B33" s="1">
        <f t="shared" si="0"/>
        <v>31</v>
      </c>
      <c r="C33" s="1" t="str">
        <f>'Default Rankings Import'!C32</f>
        <v>Adam Thielen</v>
      </c>
      <c r="D33" s="1" t="str">
        <f>'Default Rankings Import'!D32</f>
        <v>MIN</v>
      </c>
      <c r="E33" s="1" t="str">
        <f>IF(LEFT('Default Rankings Import'!E32,1)="D",LEFT('Default Rankings Import'!E32,3),IF(LEFT('Default Rankings Import'!E32,1)="K",LEFT('Default Rankings Import'!E32,1),LEFT('Default Rankings Import'!E32,2)))</f>
        <v>WR</v>
      </c>
    </row>
    <row r="34" spans="2:5" x14ac:dyDescent="0.35">
      <c r="B34" s="1">
        <f t="shared" si="0"/>
        <v>32</v>
      </c>
      <c r="C34" s="1" t="str">
        <f>'Default Rankings Import'!C33</f>
        <v>Stefon Diggs</v>
      </c>
      <c r="D34" s="1" t="str">
        <f>'Default Rankings Import'!D33</f>
        <v>MIN</v>
      </c>
      <c r="E34" s="1" t="str">
        <f>IF(LEFT('Default Rankings Import'!E33,1)="D",LEFT('Default Rankings Import'!E33,3),IF(LEFT('Default Rankings Import'!E33,1)="K",LEFT('Default Rankings Import'!E33,1),LEFT('Default Rankings Import'!E33,2)))</f>
        <v>WR</v>
      </c>
    </row>
    <row r="35" spans="2:5" x14ac:dyDescent="0.35">
      <c r="B35" s="1">
        <f t="shared" si="0"/>
        <v>33</v>
      </c>
      <c r="C35" s="1" t="str">
        <f>'Default Rankings Import'!C34</f>
        <v>Aaron Jones</v>
      </c>
      <c r="D35" s="1" t="str">
        <f>'Default Rankings Import'!D34</f>
        <v>GB</v>
      </c>
      <c r="E35" s="1" t="str">
        <f>IF(LEFT('Default Rankings Import'!E34,1)="D",LEFT('Default Rankings Import'!E34,3),IF(LEFT('Default Rankings Import'!E34,1)="K",LEFT('Default Rankings Import'!E34,1),LEFT('Default Rankings Import'!E34,2)))</f>
        <v>RB</v>
      </c>
    </row>
    <row r="36" spans="2:5" x14ac:dyDescent="0.35">
      <c r="B36" s="1">
        <f t="shared" si="0"/>
        <v>34</v>
      </c>
      <c r="C36" s="1" t="str">
        <f>'Default Rankings Import'!C35</f>
        <v>Zach Ertz</v>
      </c>
      <c r="D36" s="1" t="str">
        <f>'Default Rankings Import'!D35</f>
        <v>PHI</v>
      </c>
      <c r="E36" s="1" t="str">
        <f>IF(LEFT('Default Rankings Import'!E35,1)="D",LEFT('Default Rankings Import'!E35,3),IF(LEFT('Default Rankings Import'!E35,1)="K",LEFT('Default Rankings Import'!E35,1),LEFT('Default Rankings Import'!E35,2)))</f>
        <v>TE</v>
      </c>
    </row>
    <row r="37" spans="2:5" x14ac:dyDescent="0.35">
      <c r="B37" s="1">
        <f t="shared" si="0"/>
        <v>35</v>
      </c>
      <c r="C37" s="1" t="str">
        <f>'Default Rankings Import'!C36</f>
        <v>Brandin Cooks</v>
      </c>
      <c r="D37" s="1" t="str">
        <f>'Default Rankings Import'!D36</f>
        <v>LAR</v>
      </c>
      <c r="E37" s="1" t="str">
        <f>IF(LEFT('Default Rankings Import'!E36,1)="D",LEFT('Default Rankings Import'!E36,3),IF(LEFT('Default Rankings Import'!E36,1)="K",LEFT('Default Rankings Import'!E36,1),LEFT('Default Rankings Import'!E36,2)))</f>
        <v>WR</v>
      </c>
    </row>
    <row r="38" spans="2:5" x14ac:dyDescent="0.35">
      <c r="B38" s="1">
        <f t="shared" si="0"/>
        <v>36</v>
      </c>
      <c r="C38" s="1" t="str">
        <f>'Default Rankings Import'!C37</f>
        <v>Damien Williams</v>
      </c>
      <c r="D38" s="1" t="str">
        <f>'Default Rankings Import'!D37</f>
        <v>KC</v>
      </c>
      <c r="E38" s="1" t="str">
        <f>IF(LEFT('Default Rankings Import'!E37,1)="D",LEFT('Default Rankings Import'!E37,3),IF(LEFT('Default Rankings Import'!E37,1)="K",LEFT('Default Rankings Import'!E37,1),LEFT('Default Rankings Import'!E37,2)))</f>
        <v>RB</v>
      </c>
    </row>
    <row r="39" spans="2:5" x14ac:dyDescent="0.35">
      <c r="B39" s="1">
        <f t="shared" si="0"/>
        <v>37</v>
      </c>
      <c r="C39" s="1" t="str">
        <f>'Default Rankings Import'!C38</f>
        <v>Patrick Mahomes</v>
      </c>
      <c r="D39" s="1" t="str">
        <f>'Default Rankings Import'!D38</f>
        <v>KC</v>
      </c>
      <c r="E39" s="1" t="str">
        <f>IF(LEFT('Default Rankings Import'!E38,1)="D",LEFT('Default Rankings Import'!E38,3),IF(LEFT('Default Rankings Import'!E38,1)="K",LEFT('Default Rankings Import'!E38,1),LEFT('Default Rankings Import'!E38,2)))</f>
        <v>QB</v>
      </c>
    </row>
    <row r="40" spans="2:5" x14ac:dyDescent="0.35">
      <c r="B40" s="1">
        <f t="shared" si="0"/>
        <v>38</v>
      </c>
      <c r="C40" s="1" t="str">
        <f>'Default Rankings Import'!C39</f>
        <v>Robert Woods</v>
      </c>
      <c r="D40" s="1" t="str">
        <f>'Default Rankings Import'!D39</f>
        <v>LAR</v>
      </c>
      <c r="E40" s="1" t="str">
        <f>IF(LEFT('Default Rankings Import'!E39,1)="D",LEFT('Default Rankings Import'!E39,3),IF(LEFT('Default Rankings Import'!E39,1)="K",LEFT('Default Rankings Import'!E39,1),LEFT('Default Rankings Import'!E39,2)))</f>
        <v>WR</v>
      </c>
    </row>
    <row r="41" spans="2:5" x14ac:dyDescent="0.35">
      <c r="B41" s="1">
        <f t="shared" si="0"/>
        <v>39</v>
      </c>
      <c r="C41" s="1" t="str">
        <f>'Default Rankings Import'!C40</f>
        <v>Kenny Golladay</v>
      </c>
      <c r="D41" s="1" t="str">
        <f>'Default Rankings Import'!D40</f>
        <v>DET</v>
      </c>
      <c r="E41" s="1" t="str">
        <f>IF(LEFT('Default Rankings Import'!E40,1)="D",LEFT('Default Rankings Import'!E40,3),IF(LEFT('Default Rankings Import'!E40,1)="K",LEFT('Default Rankings Import'!E40,1),LEFT('Default Rankings Import'!E40,2)))</f>
        <v>WR</v>
      </c>
    </row>
    <row r="42" spans="2:5" x14ac:dyDescent="0.35">
      <c r="B42" s="1">
        <f t="shared" si="0"/>
        <v>40</v>
      </c>
      <c r="C42" s="1" t="str">
        <f>'Default Rankings Import'!C41</f>
        <v>Devonta Freeman</v>
      </c>
      <c r="D42" s="1" t="str">
        <f>'Default Rankings Import'!D41</f>
        <v>ATL</v>
      </c>
      <c r="E42" s="1" t="str">
        <f>IF(LEFT('Default Rankings Import'!E41,1)="D",LEFT('Default Rankings Import'!E41,3),IF(LEFT('Default Rankings Import'!E41,1)="K",LEFT('Default Rankings Import'!E41,1),LEFT('Default Rankings Import'!E41,2)))</f>
        <v>RB</v>
      </c>
    </row>
    <row r="43" spans="2:5" x14ac:dyDescent="0.35">
      <c r="B43" s="1">
        <f t="shared" si="0"/>
        <v>41</v>
      </c>
      <c r="C43" s="1" t="str">
        <f>'Default Rankings Import'!C42</f>
        <v>Chris Carson</v>
      </c>
      <c r="D43" s="1" t="str">
        <f>'Default Rankings Import'!D42</f>
        <v>SEA</v>
      </c>
      <c r="E43" s="1" t="str">
        <f>IF(LEFT('Default Rankings Import'!E42,1)="D",LEFT('Default Rankings Import'!E42,3),IF(LEFT('Default Rankings Import'!E42,1)="K",LEFT('Default Rankings Import'!E42,1),LEFT('Default Rankings Import'!E42,2)))</f>
        <v>RB</v>
      </c>
    </row>
    <row r="44" spans="2:5" x14ac:dyDescent="0.35">
      <c r="B44" s="1">
        <f t="shared" si="0"/>
        <v>42</v>
      </c>
      <c r="C44" s="1" t="str">
        <f>'Default Rankings Import'!C43</f>
        <v>Julian Edelman</v>
      </c>
      <c r="D44" s="1" t="str">
        <f>'Default Rankings Import'!D43</f>
        <v>NE</v>
      </c>
      <c r="E44" s="1" t="str">
        <f>IF(LEFT('Default Rankings Import'!E43,1)="D",LEFT('Default Rankings Import'!E43,3),IF(LEFT('Default Rankings Import'!E43,1)="K",LEFT('Default Rankings Import'!E43,1),LEFT('Default Rankings Import'!E43,2)))</f>
        <v>WR</v>
      </c>
    </row>
    <row r="45" spans="2:5" x14ac:dyDescent="0.35">
      <c r="B45" s="1">
        <f t="shared" si="0"/>
        <v>43</v>
      </c>
      <c r="C45" s="1" t="str">
        <f>'Default Rankings Import'!C44</f>
        <v>Cooper Kupp</v>
      </c>
      <c r="D45" s="1" t="str">
        <f>'Default Rankings Import'!D44</f>
        <v>LAR</v>
      </c>
      <c r="E45" s="1" t="str">
        <f>IF(LEFT('Default Rankings Import'!E44,1)="D",LEFT('Default Rankings Import'!E44,3),IF(LEFT('Default Rankings Import'!E44,1)="K",LEFT('Default Rankings Import'!E44,1),LEFT('Default Rankings Import'!E44,2)))</f>
        <v>WR</v>
      </c>
    </row>
    <row r="46" spans="2:5" x14ac:dyDescent="0.35">
      <c r="B46" s="1">
        <f t="shared" si="0"/>
        <v>44</v>
      </c>
      <c r="C46" s="1" t="str">
        <f>'Default Rankings Import'!C45</f>
        <v>Kerryon Johnson</v>
      </c>
      <c r="D46" s="1" t="str">
        <f>'Default Rankings Import'!D45</f>
        <v>DET</v>
      </c>
      <c r="E46" s="1" t="str">
        <f>IF(LEFT('Default Rankings Import'!E45,1)="D",LEFT('Default Rankings Import'!E45,3),IF(LEFT('Default Rankings Import'!E45,1)="K",LEFT('Default Rankings Import'!E45,1),LEFT('Default Rankings Import'!E45,2)))</f>
        <v>RB</v>
      </c>
    </row>
    <row r="47" spans="2:5" x14ac:dyDescent="0.35">
      <c r="B47" s="1">
        <f t="shared" si="0"/>
        <v>45</v>
      </c>
      <c r="C47" s="1" t="str">
        <f>'Default Rankings Import'!C46</f>
        <v>Mark Ingram</v>
      </c>
      <c r="D47" s="1" t="str">
        <f>'Default Rankings Import'!D46</f>
        <v>BAL</v>
      </c>
      <c r="E47" s="1" t="str">
        <f>IF(LEFT('Default Rankings Import'!E46,1)="D",LEFT('Default Rankings Import'!E46,3),IF(LEFT('Default Rankings Import'!E46,1)="K",LEFT('Default Rankings Import'!E46,1),LEFT('Default Rankings Import'!E46,2)))</f>
        <v>RB</v>
      </c>
    </row>
    <row r="48" spans="2:5" x14ac:dyDescent="0.35">
      <c r="B48" s="1">
        <f t="shared" si="0"/>
        <v>46</v>
      </c>
      <c r="C48" s="1" t="str">
        <f>'Default Rankings Import'!C47</f>
        <v>Andrew Luck</v>
      </c>
      <c r="D48" s="1" t="str">
        <f>'Default Rankings Import'!D47</f>
        <v>IND</v>
      </c>
      <c r="E48" s="1" t="str">
        <f>IF(LEFT('Default Rankings Import'!E47,1)="D",LEFT('Default Rankings Import'!E47,3),IF(LEFT('Default Rankings Import'!E47,1)="K",LEFT('Default Rankings Import'!E47,1),LEFT('Default Rankings Import'!E47,2)))</f>
        <v>QB</v>
      </c>
    </row>
    <row r="49" spans="2:5" x14ac:dyDescent="0.35">
      <c r="B49" s="1">
        <f t="shared" si="0"/>
        <v>47</v>
      </c>
      <c r="C49" s="1" t="str">
        <f>'Default Rankings Import'!C48</f>
        <v>Phillip Lindsay</v>
      </c>
      <c r="D49" s="1" t="str">
        <f>'Default Rankings Import'!D48</f>
        <v>DEN</v>
      </c>
      <c r="E49" s="1" t="str">
        <f>IF(LEFT('Default Rankings Import'!E48,1)="D",LEFT('Default Rankings Import'!E48,3),IF(LEFT('Default Rankings Import'!E48,1)="K",LEFT('Default Rankings Import'!E48,1),LEFT('Default Rankings Import'!E48,2)))</f>
        <v>RB</v>
      </c>
    </row>
    <row r="50" spans="2:5" x14ac:dyDescent="0.35">
      <c r="B50" s="1">
        <f t="shared" si="0"/>
        <v>48</v>
      </c>
      <c r="C50" s="1" t="str">
        <f>'Default Rankings Import'!C49</f>
        <v>Alshon Jeffery</v>
      </c>
      <c r="D50" s="1" t="str">
        <f>'Default Rankings Import'!D49</f>
        <v>PHI</v>
      </c>
      <c r="E50" s="1" t="str">
        <f>IF(LEFT('Default Rankings Import'!E49,1)="D",LEFT('Default Rankings Import'!E49,3),IF(LEFT('Default Rankings Import'!E49,1)="K",LEFT('Default Rankings Import'!E49,1),LEFT('Default Rankings Import'!E49,2)))</f>
        <v>WR</v>
      </c>
    </row>
    <row r="51" spans="2:5" x14ac:dyDescent="0.35">
      <c r="B51" s="1">
        <f t="shared" si="0"/>
        <v>49</v>
      </c>
      <c r="C51" s="1" t="str">
        <f>'Default Rankings Import'!C50</f>
        <v>Aaron Rodgers</v>
      </c>
      <c r="D51" s="1" t="str">
        <f>'Default Rankings Import'!D50</f>
        <v>GB</v>
      </c>
      <c r="E51" s="1" t="str">
        <f>IF(LEFT('Default Rankings Import'!E50,1)="D",LEFT('Default Rankings Import'!E50,3),IF(LEFT('Default Rankings Import'!E50,1)="K",LEFT('Default Rankings Import'!E50,1),LEFT('Default Rankings Import'!E50,2)))</f>
        <v>QB</v>
      </c>
    </row>
    <row r="52" spans="2:5" x14ac:dyDescent="0.35">
      <c r="B52" s="1">
        <f t="shared" si="0"/>
        <v>50</v>
      </c>
      <c r="C52" s="1" t="str">
        <f>'Default Rankings Import'!C51</f>
        <v>Chris Godwin</v>
      </c>
      <c r="D52" s="1" t="str">
        <f>'Default Rankings Import'!D51</f>
        <v>TB</v>
      </c>
      <c r="E52" s="1" t="str">
        <f>IF(LEFT('Default Rankings Import'!E51,1)="D",LEFT('Default Rankings Import'!E51,3),IF(LEFT('Default Rankings Import'!E51,1)="K",LEFT('Default Rankings Import'!E51,1),LEFT('Default Rankings Import'!E51,2)))</f>
        <v>WR</v>
      </c>
    </row>
    <row r="53" spans="2:5" x14ac:dyDescent="0.35">
      <c r="B53" s="1">
        <f t="shared" si="0"/>
        <v>51</v>
      </c>
      <c r="C53" s="1" t="str">
        <f>'Default Rankings Import'!C52</f>
        <v>Tyler Lockett</v>
      </c>
      <c r="D53" s="1" t="str">
        <f>'Default Rankings Import'!D52</f>
        <v>SEA</v>
      </c>
      <c r="E53" s="1" t="str">
        <f>IF(LEFT('Default Rankings Import'!E52,1)="D",LEFT('Default Rankings Import'!E52,3),IF(LEFT('Default Rankings Import'!E52,1)="K",LEFT('Default Rankings Import'!E52,1),LEFT('Default Rankings Import'!E52,2)))</f>
        <v>WR</v>
      </c>
    </row>
    <row r="54" spans="2:5" x14ac:dyDescent="0.35">
      <c r="B54" s="1">
        <f t="shared" si="0"/>
        <v>52</v>
      </c>
      <c r="C54" s="1" t="str">
        <f>'Default Rankings Import'!C53</f>
        <v>D.J. Moore</v>
      </c>
      <c r="D54" s="1" t="str">
        <f>'Default Rankings Import'!D53</f>
        <v>CAR</v>
      </c>
      <c r="E54" s="1" t="str">
        <f>IF(LEFT('Default Rankings Import'!E53,1)="D",LEFT('Default Rankings Import'!E53,3),IF(LEFT('Default Rankings Import'!E53,1)="K",LEFT('Default Rankings Import'!E53,1),LEFT('Default Rankings Import'!E53,2)))</f>
        <v>WR</v>
      </c>
    </row>
    <row r="55" spans="2:5" x14ac:dyDescent="0.35">
      <c r="B55" s="1">
        <f t="shared" si="0"/>
        <v>53</v>
      </c>
      <c r="C55" s="1" t="str">
        <f>'Default Rankings Import'!C54</f>
        <v>O.J. Howard</v>
      </c>
      <c r="D55" s="1" t="str">
        <f>'Default Rankings Import'!D54</f>
        <v>TB</v>
      </c>
      <c r="E55" s="1" t="str">
        <f>IF(LEFT('Default Rankings Import'!E54,1)="D",LEFT('Default Rankings Import'!E54,3),IF(LEFT('Default Rankings Import'!E54,1)="K",LEFT('Default Rankings Import'!E54,1),LEFT('Default Rankings Import'!E54,2)))</f>
        <v>TE</v>
      </c>
    </row>
    <row r="56" spans="2:5" x14ac:dyDescent="0.35">
      <c r="B56" s="1">
        <f t="shared" si="0"/>
        <v>54</v>
      </c>
      <c r="C56" s="1" t="str">
        <f>'Default Rankings Import'!C55</f>
        <v>Allen Robinson</v>
      </c>
      <c r="D56" s="1" t="str">
        <f>'Default Rankings Import'!D55</f>
        <v>CHI</v>
      </c>
      <c r="E56" s="1" t="str">
        <f>IF(LEFT('Default Rankings Import'!E55,1)="D",LEFT('Default Rankings Import'!E55,3),IF(LEFT('Default Rankings Import'!E55,1)="K",LEFT('Default Rankings Import'!E55,1),LEFT('Default Rankings Import'!E55,2)))</f>
        <v>WR</v>
      </c>
    </row>
    <row r="57" spans="2:5" x14ac:dyDescent="0.35">
      <c r="B57" s="1">
        <f t="shared" si="0"/>
        <v>55</v>
      </c>
      <c r="C57" s="1" t="str">
        <f>'Default Rankings Import'!C56</f>
        <v>Sammy Watkins</v>
      </c>
      <c r="D57" s="1" t="str">
        <f>'Default Rankings Import'!D56</f>
        <v>KC</v>
      </c>
      <c r="E57" s="1" t="str">
        <f>IF(LEFT('Default Rankings Import'!E56,1)="D",LEFT('Default Rankings Import'!E56,3),IF(LEFT('Default Rankings Import'!E56,1)="K",LEFT('Default Rankings Import'!E56,1),LEFT('Default Rankings Import'!E56,2)))</f>
        <v>WR</v>
      </c>
    </row>
    <row r="58" spans="2:5" x14ac:dyDescent="0.35">
      <c r="B58" s="1">
        <f t="shared" si="0"/>
        <v>56</v>
      </c>
      <c r="C58" s="1" t="str">
        <f>'Default Rankings Import'!C57</f>
        <v>Kenyan Drake</v>
      </c>
      <c r="D58" s="1" t="str">
        <f>'Default Rankings Import'!D57</f>
        <v>MIA</v>
      </c>
      <c r="E58" s="1" t="str">
        <f>IF(LEFT('Default Rankings Import'!E57,1)="D",LEFT('Default Rankings Import'!E57,3),IF(LEFT('Default Rankings Import'!E57,1)="K",LEFT('Default Rankings Import'!E57,1),LEFT('Default Rankings Import'!E57,2)))</f>
        <v>RB</v>
      </c>
    </row>
    <row r="59" spans="2:5" x14ac:dyDescent="0.35">
      <c r="B59" s="1">
        <f t="shared" si="0"/>
        <v>57</v>
      </c>
      <c r="C59" s="1" t="str">
        <f>'Default Rankings Import'!C58</f>
        <v>Deshaun Watson</v>
      </c>
      <c r="D59" s="1" t="str">
        <f>'Default Rankings Import'!D58</f>
        <v>HOU</v>
      </c>
      <c r="E59" s="1" t="str">
        <f>IF(LEFT('Default Rankings Import'!E58,1)="D",LEFT('Default Rankings Import'!E58,3),IF(LEFT('Default Rankings Import'!E58,1)="K",LEFT('Default Rankings Import'!E58,1),LEFT('Default Rankings Import'!E58,2)))</f>
        <v>QB</v>
      </c>
    </row>
    <row r="60" spans="2:5" x14ac:dyDescent="0.35">
      <c r="B60" s="1">
        <f t="shared" si="0"/>
        <v>58</v>
      </c>
      <c r="C60" s="1" t="str">
        <f>'Default Rankings Import'!C59</f>
        <v>Derrius Guice</v>
      </c>
      <c r="D60" s="1" t="str">
        <f>'Default Rankings Import'!D59</f>
        <v>WAS</v>
      </c>
      <c r="E60" s="1" t="str">
        <f>IF(LEFT('Default Rankings Import'!E59,1)="D",LEFT('Default Rankings Import'!E59,3),IF(LEFT('Default Rankings Import'!E59,1)="K",LEFT('Default Rankings Import'!E59,1),LEFT('Default Rankings Import'!E59,2)))</f>
        <v>RB</v>
      </c>
    </row>
    <row r="61" spans="2:5" x14ac:dyDescent="0.35">
      <c r="B61" s="1">
        <f t="shared" si="0"/>
        <v>59</v>
      </c>
      <c r="C61" s="1" t="str">
        <f>'Default Rankings Import'!C60</f>
        <v>Calvin Ridley</v>
      </c>
      <c r="D61" s="1" t="str">
        <f>'Default Rankings Import'!D60</f>
        <v>ATL</v>
      </c>
      <c r="E61" s="1" t="str">
        <f>IF(LEFT('Default Rankings Import'!E60,1)="D",LEFT('Default Rankings Import'!E60,3),IF(LEFT('Default Rankings Import'!E60,1)="K",LEFT('Default Rankings Import'!E60,1),LEFT('Default Rankings Import'!E60,2)))</f>
        <v>WR</v>
      </c>
    </row>
    <row r="62" spans="2:5" x14ac:dyDescent="0.35">
      <c r="B62" s="1">
        <f t="shared" si="0"/>
        <v>60</v>
      </c>
      <c r="C62" s="1" t="str">
        <f>'Default Rankings Import'!C61</f>
        <v>Lamar Miller</v>
      </c>
      <c r="D62" s="1" t="str">
        <f>'Default Rankings Import'!D61</f>
        <v>HOU</v>
      </c>
      <c r="E62" s="1" t="str">
        <f>IF(LEFT('Default Rankings Import'!E61,1)="D",LEFT('Default Rankings Import'!E61,3),IF(LEFT('Default Rankings Import'!E61,1)="K",LEFT('Default Rankings Import'!E61,1),LEFT('Default Rankings Import'!E61,2)))</f>
        <v>RB</v>
      </c>
    </row>
    <row r="63" spans="2:5" x14ac:dyDescent="0.35">
      <c r="B63" s="1">
        <f t="shared" si="0"/>
        <v>61</v>
      </c>
      <c r="C63" s="1" t="str">
        <f>'Default Rankings Import'!C62</f>
        <v>Mike Williams</v>
      </c>
      <c r="D63" s="1" t="str">
        <f>'Default Rankings Import'!D62</f>
        <v>LAC</v>
      </c>
      <c r="E63" s="1" t="str">
        <f>IF(LEFT('Default Rankings Import'!E62,1)="D",LEFT('Default Rankings Import'!E62,3),IF(LEFT('Default Rankings Import'!E62,1)="K",LEFT('Default Rankings Import'!E62,1),LEFT('Default Rankings Import'!E62,2)))</f>
        <v>WR</v>
      </c>
    </row>
    <row r="64" spans="2:5" x14ac:dyDescent="0.35">
      <c r="B64" s="1">
        <f t="shared" si="0"/>
        <v>62</v>
      </c>
      <c r="C64" s="1" t="str">
        <f>'Default Rankings Import'!C63</f>
        <v>Tevin Coleman</v>
      </c>
      <c r="D64" s="1" t="str">
        <f>'Default Rankings Import'!D63</f>
        <v>SF</v>
      </c>
      <c r="E64" s="1" t="str">
        <f>IF(LEFT('Default Rankings Import'!E63,1)="D",LEFT('Default Rankings Import'!E63,3),IF(LEFT('Default Rankings Import'!E63,1)="K",LEFT('Default Rankings Import'!E63,1),LEFT('Default Rankings Import'!E63,2)))</f>
        <v>RB</v>
      </c>
    </row>
    <row r="65" spans="2:5" x14ac:dyDescent="0.35">
      <c r="B65" s="1">
        <f t="shared" si="0"/>
        <v>63</v>
      </c>
      <c r="C65" s="1" t="str">
        <f>'Default Rankings Import'!C64</f>
        <v>Robby Anderson</v>
      </c>
      <c r="D65" s="1" t="str">
        <f>'Default Rankings Import'!D64</f>
        <v>NYJ</v>
      </c>
      <c r="E65" s="1" t="str">
        <f>IF(LEFT('Default Rankings Import'!E64,1)="D",LEFT('Default Rankings Import'!E64,3),IF(LEFT('Default Rankings Import'!E64,1)="K",LEFT('Default Rankings Import'!E64,1),LEFT('Default Rankings Import'!E64,2)))</f>
        <v>WR</v>
      </c>
    </row>
    <row r="66" spans="2:5" x14ac:dyDescent="0.35">
      <c r="B66" s="1">
        <f t="shared" si="0"/>
        <v>64</v>
      </c>
      <c r="C66" s="1" t="str">
        <f>'Default Rankings Import'!C65</f>
        <v>Hunter Henry</v>
      </c>
      <c r="D66" s="1" t="str">
        <f>'Default Rankings Import'!D65</f>
        <v>LAC</v>
      </c>
      <c r="E66" s="1" t="str">
        <f>IF(LEFT('Default Rankings Import'!E65,1)="D",LEFT('Default Rankings Import'!E65,3),IF(LEFT('Default Rankings Import'!E65,1)="K",LEFT('Default Rankings Import'!E65,1),LEFT('Default Rankings Import'!E65,2)))</f>
        <v>TE</v>
      </c>
    </row>
    <row r="67" spans="2:5" x14ac:dyDescent="0.35">
      <c r="B67" s="1">
        <f t="shared" si="0"/>
        <v>65</v>
      </c>
      <c r="C67" s="1" t="str">
        <f>'Default Rankings Import'!C66</f>
        <v>Corey Davis</v>
      </c>
      <c r="D67" s="1" t="str">
        <f>'Default Rankings Import'!D66</f>
        <v>TEN</v>
      </c>
      <c r="E67" s="1" t="str">
        <f>IF(LEFT('Default Rankings Import'!E66,1)="D",LEFT('Default Rankings Import'!E66,3),IF(LEFT('Default Rankings Import'!E66,1)="K",LEFT('Default Rankings Import'!E66,1),LEFT('Default Rankings Import'!E66,2)))</f>
        <v>WR</v>
      </c>
    </row>
    <row r="68" spans="2:5" x14ac:dyDescent="0.35">
      <c r="B68" s="1">
        <f t="shared" si="0"/>
        <v>66</v>
      </c>
      <c r="C68" s="1" t="str">
        <f>'Default Rankings Import'!C67</f>
        <v>Jarvis Landry</v>
      </c>
      <c r="D68" s="1" t="str">
        <f>'Default Rankings Import'!D67</f>
        <v>CLE</v>
      </c>
      <c r="E68" s="1" t="str">
        <f>IF(LEFT('Default Rankings Import'!E67,1)="D",LEFT('Default Rankings Import'!E67,3),IF(LEFT('Default Rankings Import'!E67,1)="K",LEFT('Default Rankings Import'!E67,1),LEFT('Default Rankings Import'!E67,2)))</f>
        <v>WR</v>
      </c>
    </row>
    <row r="69" spans="2:5" x14ac:dyDescent="0.35">
      <c r="B69" s="1">
        <f t="shared" ref="B69:B132" si="2">B68+1</f>
        <v>67</v>
      </c>
      <c r="C69" s="1" t="str">
        <f>'Default Rankings Import'!C68</f>
        <v>Baker Mayfield</v>
      </c>
      <c r="D69" s="1" t="str">
        <f>'Default Rankings Import'!D68</f>
        <v>CLE</v>
      </c>
      <c r="E69" s="1" t="str">
        <f>IF(LEFT('Default Rankings Import'!E68,1)="D",LEFT('Default Rankings Import'!E68,3),IF(LEFT('Default Rankings Import'!E68,1)="K",LEFT('Default Rankings Import'!E68,1),LEFT('Default Rankings Import'!E68,2)))</f>
        <v>QB</v>
      </c>
    </row>
    <row r="70" spans="2:5" x14ac:dyDescent="0.35">
      <c r="B70" s="1">
        <f t="shared" si="2"/>
        <v>68</v>
      </c>
      <c r="C70" s="1" t="str">
        <f>'Default Rankings Import'!C69</f>
        <v>Josh Jacobs</v>
      </c>
      <c r="D70" s="1" t="str">
        <f>'Default Rankings Import'!D69</f>
        <v>OAK</v>
      </c>
      <c r="E70" s="1" t="str">
        <f>IF(LEFT('Default Rankings Import'!E69,1)="D",LEFT('Default Rankings Import'!E69,3),IF(LEFT('Default Rankings Import'!E69,1)="K",LEFT('Default Rankings Import'!E69,1),LEFT('Default Rankings Import'!E69,2)))</f>
        <v>RB</v>
      </c>
    </row>
    <row r="71" spans="2:5" x14ac:dyDescent="0.35">
      <c r="B71" s="1">
        <f t="shared" si="2"/>
        <v>69</v>
      </c>
      <c r="C71" s="1" t="str">
        <f>'Default Rankings Import'!C70</f>
        <v>Tarik Cohen</v>
      </c>
      <c r="D71" s="1" t="str">
        <f>'Default Rankings Import'!D70</f>
        <v>CHI</v>
      </c>
      <c r="E71" s="1" t="str">
        <f>IF(LEFT('Default Rankings Import'!E70,1)="D",LEFT('Default Rankings Import'!E70,3),IF(LEFT('Default Rankings Import'!E70,1)="K",LEFT('Default Rankings Import'!E70,1),LEFT('Default Rankings Import'!E70,2)))</f>
        <v>RB</v>
      </c>
    </row>
    <row r="72" spans="2:5" x14ac:dyDescent="0.35">
      <c r="B72" s="1">
        <f t="shared" si="2"/>
        <v>70</v>
      </c>
      <c r="C72" s="1" t="str">
        <f>'Default Rankings Import'!C71</f>
        <v>Tyler Boyd</v>
      </c>
      <c r="D72" s="1" t="str">
        <f>'Default Rankings Import'!D71</f>
        <v>CIN</v>
      </c>
      <c r="E72" s="1" t="str">
        <f>IF(LEFT('Default Rankings Import'!E71,1)="D",LEFT('Default Rankings Import'!E71,3),IF(LEFT('Default Rankings Import'!E71,1)="K",LEFT('Default Rankings Import'!E71,1),LEFT('Default Rankings Import'!E71,2)))</f>
        <v>WR</v>
      </c>
    </row>
    <row r="73" spans="2:5" x14ac:dyDescent="0.35">
      <c r="B73" s="1">
        <f t="shared" si="2"/>
        <v>71</v>
      </c>
      <c r="C73" s="1" t="str">
        <f>'Default Rankings Import'!C72</f>
        <v>Russell Wilson</v>
      </c>
      <c r="D73" s="1" t="str">
        <f>'Default Rankings Import'!D72</f>
        <v>SEA</v>
      </c>
      <c r="E73" s="1" t="str">
        <f>IF(LEFT('Default Rankings Import'!E72,1)="D",LEFT('Default Rankings Import'!E72,3),IF(LEFT('Default Rankings Import'!E72,1)="K",LEFT('Default Rankings Import'!E72,1),LEFT('Default Rankings Import'!E72,2)))</f>
        <v>QB</v>
      </c>
    </row>
    <row r="74" spans="2:5" x14ac:dyDescent="0.35">
      <c r="B74" s="1">
        <f t="shared" si="2"/>
        <v>72</v>
      </c>
      <c r="C74" s="1" t="str">
        <f>'Default Rankings Import'!C73</f>
        <v>Evan Engram</v>
      </c>
      <c r="D74" s="1" t="str">
        <f>'Default Rankings Import'!D73</f>
        <v>NYG</v>
      </c>
      <c r="E74" s="1" t="str">
        <f>IF(LEFT('Default Rankings Import'!E73,1)="D",LEFT('Default Rankings Import'!E73,3),IF(LEFT('Default Rankings Import'!E73,1)="K",LEFT('Default Rankings Import'!E73,1),LEFT('Default Rankings Import'!E73,2)))</f>
        <v>TE</v>
      </c>
    </row>
    <row r="75" spans="2:5" x14ac:dyDescent="0.35">
      <c r="B75" s="1">
        <f t="shared" si="2"/>
        <v>73</v>
      </c>
      <c r="C75" s="1" t="str">
        <f>'Default Rankings Import'!C74</f>
        <v>Marvin Jones</v>
      </c>
      <c r="D75" s="1" t="str">
        <f>'Default Rankings Import'!D74</f>
        <v>DET</v>
      </c>
      <c r="E75" s="1" t="str">
        <f>IF(LEFT('Default Rankings Import'!E74,1)="D",LEFT('Default Rankings Import'!E74,3),IF(LEFT('Default Rankings Import'!E74,1)="K",LEFT('Default Rankings Import'!E74,1),LEFT('Default Rankings Import'!E74,2)))</f>
        <v>WR</v>
      </c>
    </row>
    <row r="76" spans="2:5" x14ac:dyDescent="0.35">
      <c r="B76" s="1">
        <f t="shared" si="2"/>
        <v>74</v>
      </c>
      <c r="C76" s="1" t="str">
        <f>'Default Rankings Import'!C75</f>
        <v>Matt Ryan</v>
      </c>
      <c r="D76" s="1" t="str">
        <f>'Default Rankings Import'!D75</f>
        <v>ATL</v>
      </c>
      <c r="E76" s="1" t="str">
        <f>IF(LEFT('Default Rankings Import'!E75,1)="D",LEFT('Default Rankings Import'!E75,3),IF(LEFT('Default Rankings Import'!E75,1)="K",LEFT('Default Rankings Import'!E75,1),LEFT('Default Rankings Import'!E75,2)))</f>
        <v>QB</v>
      </c>
    </row>
    <row r="77" spans="2:5" x14ac:dyDescent="0.35">
      <c r="B77" s="1">
        <f t="shared" si="2"/>
        <v>75</v>
      </c>
      <c r="C77" s="1" t="str">
        <f>'Default Rankings Import'!C76</f>
        <v>Will Fuller</v>
      </c>
      <c r="D77" s="1" t="str">
        <f>'Default Rankings Import'!D76</f>
        <v>HOU</v>
      </c>
      <c r="E77" s="1" t="str">
        <f>IF(LEFT('Default Rankings Import'!E76,1)="D",LEFT('Default Rankings Import'!E76,3),IF(LEFT('Default Rankings Import'!E76,1)="K",LEFT('Default Rankings Import'!E76,1),LEFT('Default Rankings Import'!E76,2)))</f>
        <v>WR</v>
      </c>
    </row>
    <row r="78" spans="2:5" x14ac:dyDescent="0.35">
      <c r="B78" s="1">
        <f t="shared" si="2"/>
        <v>76</v>
      </c>
      <c r="C78" s="1" t="str">
        <f>'Default Rankings Import'!C77</f>
        <v>Latavius Murray</v>
      </c>
      <c r="D78" s="1" t="str">
        <f>'Default Rankings Import'!D77</f>
        <v>NO</v>
      </c>
      <c r="E78" s="1" t="str">
        <f>IF(LEFT('Default Rankings Import'!E77,1)="D",LEFT('Default Rankings Import'!E77,3),IF(LEFT('Default Rankings Import'!E77,1)="K",LEFT('Default Rankings Import'!E77,1),LEFT('Default Rankings Import'!E77,2)))</f>
        <v>RB</v>
      </c>
    </row>
    <row r="79" spans="2:5" x14ac:dyDescent="0.35">
      <c r="B79" s="1">
        <f t="shared" si="2"/>
        <v>77</v>
      </c>
      <c r="C79" s="1" t="str">
        <f>'Default Rankings Import'!C78</f>
        <v>Drew Brees</v>
      </c>
      <c r="D79" s="1" t="str">
        <f>'Default Rankings Import'!D78</f>
        <v>NO</v>
      </c>
      <c r="E79" s="1" t="str">
        <f>IF(LEFT('Default Rankings Import'!E78,1)="D",LEFT('Default Rankings Import'!E78,3),IF(LEFT('Default Rankings Import'!E78,1)="K",LEFT('Default Rankings Import'!E78,1),LEFT('Default Rankings Import'!E78,2)))</f>
        <v>QB</v>
      </c>
    </row>
    <row r="80" spans="2:5" x14ac:dyDescent="0.35">
      <c r="B80" s="1">
        <f t="shared" si="2"/>
        <v>78</v>
      </c>
      <c r="C80" s="1" t="str">
        <f>'Default Rankings Import'!C79</f>
        <v>Dante Pettis</v>
      </c>
      <c r="D80" s="1" t="str">
        <f>'Default Rankings Import'!D79</f>
        <v>SF</v>
      </c>
      <c r="E80" s="1" t="str">
        <f>IF(LEFT('Default Rankings Import'!E79,1)="D",LEFT('Default Rankings Import'!E79,3),IF(LEFT('Default Rankings Import'!E79,1)="K",LEFT('Default Rankings Import'!E79,1),LEFT('Default Rankings Import'!E79,2)))</f>
        <v>WR</v>
      </c>
    </row>
    <row r="81" spans="2:5" x14ac:dyDescent="0.35">
      <c r="B81" s="1">
        <f t="shared" si="2"/>
        <v>79</v>
      </c>
      <c r="C81" s="1" t="str">
        <f>'Default Rankings Import'!C80</f>
        <v>James White</v>
      </c>
      <c r="D81" s="1" t="str">
        <f>'Default Rankings Import'!D80</f>
        <v>NE</v>
      </c>
      <c r="E81" s="1" t="str">
        <f>IF(LEFT('Default Rankings Import'!E80,1)="D",LEFT('Default Rankings Import'!E80,3),IF(LEFT('Default Rankings Import'!E80,1)="K",LEFT('Default Rankings Import'!E80,1),LEFT('Default Rankings Import'!E80,2)))</f>
        <v>RB</v>
      </c>
    </row>
    <row r="82" spans="2:5" x14ac:dyDescent="0.35">
      <c r="B82" s="1">
        <f t="shared" si="2"/>
        <v>80</v>
      </c>
      <c r="C82" s="1" t="str">
        <f>'Default Rankings Import'!C81</f>
        <v>Jordan Howard</v>
      </c>
      <c r="D82" s="1" t="str">
        <f>'Default Rankings Import'!D81</f>
        <v>PHI</v>
      </c>
      <c r="E82" s="1" t="str">
        <f>IF(LEFT('Default Rankings Import'!E81,1)="D",LEFT('Default Rankings Import'!E81,3),IF(LEFT('Default Rankings Import'!E81,1)="K",LEFT('Default Rankings Import'!E81,1),LEFT('Default Rankings Import'!E81,2)))</f>
        <v>RB</v>
      </c>
    </row>
    <row r="83" spans="2:5" x14ac:dyDescent="0.35">
      <c r="B83" s="1">
        <f t="shared" si="2"/>
        <v>81</v>
      </c>
      <c r="C83" s="1" t="str">
        <f>'Default Rankings Import'!C82</f>
        <v>Eric Ebron</v>
      </c>
      <c r="D83" s="1" t="str">
        <f>'Default Rankings Import'!D82</f>
        <v>IND</v>
      </c>
      <c r="E83" s="1" t="str">
        <f>IF(LEFT('Default Rankings Import'!E82,1)="D",LEFT('Default Rankings Import'!E82,3),IF(LEFT('Default Rankings Import'!E82,1)="K",LEFT('Default Rankings Import'!E82,1),LEFT('Default Rankings Import'!E82,2)))</f>
        <v>TE</v>
      </c>
    </row>
    <row r="84" spans="2:5" x14ac:dyDescent="0.35">
      <c r="B84" s="1">
        <f t="shared" si="2"/>
        <v>82</v>
      </c>
      <c r="C84" s="1" t="str">
        <f>'Default Rankings Import'!C83</f>
        <v>Jared Cook</v>
      </c>
      <c r="D84" s="1" t="str">
        <f>'Default Rankings Import'!D83</f>
        <v>NO</v>
      </c>
      <c r="E84" s="1" t="str">
        <f>IF(LEFT('Default Rankings Import'!E83,1)="D",LEFT('Default Rankings Import'!E83,3),IF(LEFT('Default Rankings Import'!E83,1)="K",LEFT('Default Rankings Import'!E83,1),LEFT('Default Rankings Import'!E83,2)))</f>
        <v>TE</v>
      </c>
    </row>
    <row r="85" spans="2:5" x14ac:dyDescent="0.35">
      <c r="B85" s="1">
        <f t="shared" si="2"/>
        <v>83</v>
      </c>
      <c r="C85" s="1" t="str">
        <f>'Default Rankings Import'!C84</f>
        <v>Rashaad Penny</v>
      </c>
      <c r="D85" s="1" t="str">
        <f>'Default Rankings Import'!D84</f>
        <v>SEA</v>
      </c>
      <c r="E85" s="1" t="str">
        <f>IF(LEFT('Default Rankings Import'!E84,1)="D",LEFT('Default Rankings Import'!E84,3),IF(LEFT('Default Rankings Import'!E84,1)="K",LEFT('Default Rankings Import'!E84,1),LEFT('Default Rankings Import'!E84,2)))</f>
        <v>RB</v>
      </c>
    </row>
    <row r="86" spans="2:5" x14ac:dyDescent="0.35">
      <c r="B86" s="1">
        <f t="shared" si="2"/>
        <v>84</v>
      </c>
      <c r="C86" s="1" t="str">
        <f>'Default Rankings Import'!C85</f>
        <v>Cam Newton</v>
      </c>
      <c r="D86" s="1" t="str">
        <f>'Default Rankings Import'!D85</f>
        <v>CAR</v>
      </c>
      <c r="E86" s="1" t="str">
        <f>IF(LEFT('Default Rankings Import'!E85,1)="D",LEFT('Default Rankings Import'!E85,3),IF(LEFT('Default Rankings Import'!E85,1)="K",LEFT('Default Rankings Import'!E85,1),LEFT('Default Rankings Import'!E85,2)))</f>
        <v>QB</v>
      </c>
    </row>
    <row r="87" spans="2:5" x14ac:dyDescent="0.35">
      <c r="B87" s="1">
        <f t="shared" si="2"/>
        <v>85</v>
      </c>
      <c r="C87" s="1" t="str">
        <f>'Default Rankings Import'!C86</f>
        <v>Courtland Sutton</v>
      </c>
      <c r="D87" s="1" t="str">
        <f>'Default Rankings Import'!D86</f>
        <v>DEN</v>
      </c>
      <c r="E87" s="1" t="str">
        <f>IF(LEFT('Default Rankings Import'!E86,1)="D",LEFT('Default Rankings Import'!E86,3),IF(LEFT('Default Rankings Import'!E86,1)="K",LEFT('Default Rankings Import'!E86,1),LEFT('Default Rankings Import'!E86,2)))</f>
        <v>WR</v>
      </c>
    </row>
    <row r="88" spans="2:5" x14ac:dyDescent="0.35">
      <c r="B88" s="1">
        <f t="shared" si="2"/>
        <v>86</v>
      </c>
      <c r="C88" s="1" t="str">
        <f>'Default Rankings Import'!C87</f>
        <v>Sterling Shepard</v>
      </c>
      <c r="D88" s="1" t="str">
        <f>'Default Rankings Import'!D87</f>
        <v>NYG</v>
      </c>
      <c r="E88" s="1" t="str">
        <f>IF(LEFT('Default Rankings Import'!E87,1)="D",LEFT('Default Rankings Import'!E87,3),IF(LEFT('Default Rankings Import'!E87,1)="K",LEFT('Default Rankings Import'!E87,1),LEFT('Default Rankings Import'!E87,2)))</f>
        <v>WR</v>
      </c>
    </row>
    <row r="89" spans="2:5" x14ac:dyDescent="0.35">
      <c r="B89" s="1">
        <f t="shared" si="2"/>
        <v>87</v>
      </c>
      <c r="C89" s="1" t="str">
        <f>'Default Rankings Import'!C88</f>
        <v>LeSean McCoy</v>
      </c>
      <c r="D89" s="1" t="str">
        <f>'Default Rankings Import'!D88</f>
        <v>BUF</v>
      </c>
      <c r="E89" s="1" t="str">
        <f>IF(LEFT('Default Rankings Import'!E88,1)="D",LEFT('Default Rankings Import'!E88,3),IF(LEFT('Default Rankings Import'!E88,1)="K",LEFT('Default Rankings Import'!E88,1),LEFT('Default Rankings Import'!E88,2)))</f>
        <v>RB</v>
      </c>
    </row>
    <row r="90" spans="2:5" x14ac:dyDescent="0.35">
      <c r="B90" s="1">
        <f t="shared" si="2"/>
        <v>88</v>
      </c>
      <c r="C90" s="1" t="str">
        <f>'Default Rankings Import'!C89</f>
        <v>Christian Kirk</v>
      </c>
      <c r="D90" s="1" t="str">
        <f>'Default Rankings Import'!D89</f>
        <v>ARI</v>
      </c>
      <c r="E90" s="1" t="str">
        <f>IF(LEFT('Default Rankings Import'!E89,1)="D",LEFT('Default Rankings Import'!E89,3),IF(LEFT('Default Rankings Import'!E89,1)="K",LEFT('Default Rankings Import'!E89,1),LEFT('Default Rankings Import'!E89,2)))</f>
        <v>WR</v>
      </c>
    </row>
    <row r="91" spans="2:5" x14ac:dyDescent="0.35">
      <c r="B91" s="1">
        <f t="shared" si="2"/>
        <v>89</v>
      </c>
      <c r="C91" s="1" t="str">
        <f>'Default Rankings Import'!C90</f>
        <v>Jerick McKinnon</v>
      </c>
      <c r="D91" s="1" t="str">
        <f>'Default Rankings Import'!D90</f>
        <v>SF</v>
      </c>
      <c r="E91" s="1" t="str">
        <f>IF(LEFT('Default Rankings Import'!E90,1)="D",LEFT('Default Rankings Import'!E90,3),IF(LEFT('Default Rankings Import'!E90,1)="K",LEFT('Default Rankings Import'!E90,1),LEFT('Default Rankings Import'!E90,2)))</f>
        <v>RB</v>
      </c>
    </row>
    <row r="92" spans="2:5" x14ac:dyDescent="0.35">
      <c r="B92" s="1">
        <f t="shared" si="2"/>
        <v>90</v>
      </c>
      <c r="C92" s="1" t="str">
        <f>'Default Rankings Import'!C91</f>
        <v>David Njoku</v>
      </c>
      <c r="D92" s="1" t="str">
        <f>'Default Rankings Import'!D91</f>
        <v>CLE</v>
      </c>
      <c r="E92" s="1" t="str">
        <f>IF(LEFT('Default Rankings Import'!E91,1)="D",LEFT('Default Rankings Import'!E91,3),IF(LEFT('Default Rankings Import'!E91,1)="K",LEFT('Default Rankings Import'!E91,1),LEFT('Default Rankings Import'!E91,2)))</f>
        <v>TE</v>
      </c>
    </row>
    <row r="93" spans="2:5" x14ac:dyDescent="0.35">
      <c r="B93" s="1">
        <f t="shared" si="2"/>
        <v>91</v>
      </c>
      <c r="C93" s="1" t="str">
        <f>'Default Rankings Import'!C92</f>
        <v>Golden Tate</v>
      </c>
      <c r="D93" s="1" t="str">
        <f>'Default Rankings Import'!D92</f>
        <v>NYG</v>
      </c>
      <c r="E93" s="1" t="str">
        <f>IF(LEFT('Default Rankings Import'!E92,1)="D",LEFT('Default Rankings Import'!E92,3),IF(LEFT('Default Rankings Import'!E92,1)="K",LEFT('Default Rankings Import'!E92,1),LEFT('Default Rankings Import'!E92,2)))</f>
        <v>WR</v>
      </c>
    </row>
    <row r="94" spans="2:5" x14ac:dyDescent="0.35">
      <c r="B94" s="1">
        <f t="shared" si="2"/>
        <v>92</v>
      </c>
      <c r="C94" s="1" t="str">
        <f>'Default Rankings Import'!C93</f>
        <v>Jameis Winston</v>
      </c>
      <c r="D94" s="1" t="str">
        <f>'Default Rankings Import'!D93</f>
        <v>TB</v>
      </c>
      <c r="E94" s="1" t="str">
        <f>IF(LEFT('Default Rankings Import'!E93,1)="D",LEFT('Default Rankings Import'!E93,3),IF(LEFT('Default Rankings Import'!E93,1)="K",LEFT('Default Rankings Import'!E93,1),LEFT('Default Rankings Import'!E93,2)))</f>
        <v>QB</v>
      </c>
    </row>
    <row r="95" spans="2:5" x14ac:dyDescent="0.35">
      <c r="B95" s="1">
        <f t="shared" si="2"/>
        <v>93</v>
      </c>
      <c r="C95" s="1" t="str">
        <f>'Default Rankings Import'!C94</f>
        <v>Royce Freeman</v>
      </c>
      <c r="D95" s="1" t="str">
        <f>'Default Rankings Import'!D94</f>
        <v>DEN</v>
      </c>
      <c r="E95" s="1" t="str">
        <f>IF(LEFT('Default Rankings Import'!E94,1)="D",LEFT('Default Rankings Import'!E94,3),IF(LEFT('Default Rankings Import'!E94,1)="K",LEFT('Default Rankings Import'!E94,1),LEFT('Default Rankings Import'!E94,2)))</f>
        <v>RB</v>
      </c>
    </row>
    <row r="96" spans="2:5" x14ac:dyDescent="0.35">
      <c r="B96" s="1">
        <f t="shared" si="2"/>
        <v>94</v>
      </c>
      <c r="C96" s="1" t="str">
        <f>'Default Rankings Import'!C95</f>
        <v>David Montgomery</v>
      </c>
      <c r="D96" s="1" t="str">
        <f>'Default Rankings Import'!D95</f>
        <v>CHI</v>
      </c>
      <c r="E96" s="1" t="str">
        <f>IF(LEFT('Default Rankings Import'!E95,1)="D",LEFT('Default Rankings Import'!E95,3),IF(LEFT('Default Rankings Import'!E95,1)="K",LEFT('Default Rankings Import'!E95,1),LEFT('Default Rankings Import'!E95,2)))</f>
        <v>RB</v>
      </c>
    </row>
    <row r="97" spans="2:5" x14ac:dyDescent="0.35">
      <c r="B97" s="1">
        <f t="shared" si="2"/>
        <v>95</v>
      </c>
      <c r="C97" s="1" t="str">
        <f>'Default Rankings Import'!C96</f>
        <v>Jared Goff</v>
      </c>
      <c r="D97" s="1" t="str">
        <f>'Default Rankings Import'!D96</f>
        <v>LAR</v>
      </c>
      <c r="E97" s="1" t="str">
        <f>IF(LEFT('Default Rankings Import'!E96,1)="D",LEFT('Default Rankings Import'!E96,3),IF(LEFT('Default Rankings Import'!E96,1)="K",LEFT('Default Rankings Import'!E96,1),LEFT('Default Rankings Import'!E96,2)))</f>
        <v>QB</v>
      </c>
    </row>
    <row r="98" spans="2:5" x14ac:dyDescent="0.35">
      <c r="B98" s="1">
        <f t="shared" si="2"/>
        <v>96</v>
      </c>
      <c r="C98" s="1" t="str">
        <f>'Default Rankings Import'!C97</f>
        <v>Carson Wentz</v>
      </c>
      <c r="D98" s="1" t="str">
        <f>'Default Rankings Import'!D97</f>
        <v>PHI</v>
      </c>
      <c r="E98" s="1" t="str">
        <f>IF(LEFT('Default Rankings Import'!E97,1)="D",LEFT('Default Rankings Import'!E97,3),IF(LEFT('Default Rankings Import'!E97,1)="K",LEFT('Default Rankings Import'!E97,1),LEFT('Default Rankings Import'!E97,2)))</f>
        <v>QB</v>
      </c>
    </row>
    <row r="99" spans="2:5" x14ac:dyDescent="0.35">
      <c r="B99" s="1">
        <f t="shared" si="2"/>
        <v>97</v>
      </c>
      <c r="C99" s="1" t="str">
        <f>'Default Rankings Import'!C98</f>
        <v>Dede Westbrook</v>
      </c>
      <c r="D99" s="1" t="str">
        <f>'Default Rankings Import'!D98</f>
        <v>JAC</v>
      </c>
      <c r="E99" s="1" t="str">
        <f>IF(LEFT('Default Rankings Import'!E98,1)="D",LEFT('Default Rankings Import'!E98,3),IF(LEFT('Default Rankings Import'!E98,1)="K",LEFT('Default Rankings Import'!E98,1),LEFT('Default Rankings Import'!E98,2)))</f>
        <v>WR</v>
      </c>
    </row>
    <row r="100" spans="2:5" x14ac:dyDescent="0.35">
      <c r="B100" s="1">
        <f t="shared" si="2"/>
        <v>98</v>
      </c>
      <c r="C100" s="1" t="str">
        <f>'Default Rankings Import'!C99</f>
        <v>Ben Roethlisberger</v>
      </c>
      <c r="D100" s="1" t="str">
        <f>'Default Rankings Import'!D99</f>
        <v>PIT</v>
      </c>
      <c r="E100" s="1" t="str">
        <f>IF(LEFT('Default Rankings Import'!E99,1)="D",LEFT('Default Rankings Import'!E99,3),IF(LEFT('Default Rankings Import'!E99,1)="K",LEFT('Default Rankings Import'!E99,1),LEFT('Default Rankings Import'!E99,2)))</f>
        <v>QB</v>
      </c>
    </row>
    <row r="101" spans="2:5" x14ac:dyDescent="0.35">
      <c r="B101" s="1">
        <f t="shared" si="2"/>
        <v>99</v>
      </c>
      <c r="C101" s="1" t="str">
        <f>'Default Rankings Import'!C100</f>
        <v>Curtis Samuel</v>
      </c>
      <c r="D101" s="1" t="str">
        <f>'Default Rankings Import'!D100</f>
        <v>CAR</v>
      </c>
      <c r="E101" s="1" t="str">
        <f>IF(LEFT('Default Rankings Import'!E100,1)="D",LEFT('Default Rankings Import'!E100,3),IF(LEFT('Default Rankings Import'!E100,1)="K",LEFT('Default Rankings Import'!E100,1),LEFT('Default Rankings Import'!E100,2)))</f>
        <v>WR</v>
      </c>
    </row>
    <row r="102" spans="2:5" x14ac:dyDescent="0.35">
      <c r="B102" s="1">
        <f t="shared" si="2"/>
        <v>100</v>
      </c>
      <c r="C102" s="1" t="str">
        <f>'Default Rankings Import'!C101</f>
        <v>Anthony Miller</v>
      </c>
      <c r="D102" s="1" t="str">
        <f>'Default Rankings Import'!D101</f>
        <v>CHI</v>
      </c>
      <c r="E102" s="1" t="str">
        <f>IF(LEFT('Default Rankings Import'!E101,1)="D",LEFT('Default Rankings Import'!E101,3),IF(LEFT('Default Rankings Import'!E101,1)="K",LEFT('Default Rankings Import'!E101,1),LEFT('Default Rankings Import'!E101,2)))</f>
        <v>WR</v>
      </c>
    </row>
    <row r="103" spans="2:5" x14ac:dyDescent="0.35">
      <c r="B103" s="1">
        <f t="shared" si="2"/>
        <v>101</v>
      </c>
      <c r="C103" s="1" t="str">
        <f>'Default Rankings Import'!C102</f>
        <v>Larry Fitzgerald</v>
      </c>
      <c r="D103" s="1" t="str">
        <f>'Default Rankings Import'!D102</f>
        <v>ARI</v>
      </c>
      <c r="E103" s="1" t="str">
        <f>IF(LEFT('Default Rankings Import'!E102,1)="D",LEFT('Default Rankings Import'!E102,3),IF(LEFT('Default Rankings Import'!E102,1)="K",LEFT('Default Rankings Import'!E102,1),LEFT('Default Rankings Import'!E102,2)))</f>
        <v>WR</v>
      </c>
    </row>
    <row r="104" spans="2:5" x14ac:dyDescent="0.35">
      <c r="B104" s="1">
        <f t="shared" si="2"/>
        <v>102</v>
      </c>
      <c r="C104" s="1" t="str">
        <f>'Default Rankings Import'!C103</f>
        <v>Philip Rivers</v>
      </c>
      <c r="D104" s="1" t="str">
        <f>'Default Rankings Import'!D103</f>
        <v>LAC</v>
      </c>
      <c r="E104" s="1" t="str">
        <f>IF(LEFT('Default Rankings Import'!E103,1)="D",LEFT('Default Rankings Import'!E103,3),IF(LEFT('Default Rankings Import'!E103,1)="K",LEFT('Default Rankings Import'!E103,1),LEFT('Default Rankings Import'!E103,2)))</f>
        <v>QB</v>
      </c>
    </row>
    <row r="105" spans="2:5" x14ac:dyDescent="0.35">
      <c r="B105" s="1">
        <f t="shared" si="2"/>
        <v>103</v>
      </c>
      <c r="C105" s="1" t="str">
        <f>'Default Rankings Import'!C104</f>
        <v>Keke Coutee</v>
      </c>
      <c r="D105" s="1" t="str">
        <f>'Default Rankings Import'!D104</f>
        <v>HOU</v>
      </c>
      <c r="E105" s="1" t="str">
        <f>IF(LEFT('Default Rankings Import'!E104,1)="D",LEFT('Default Rankings Import'!E104,3),IF(LEFT('Default Rankings Import'!E104,1)="K",LEFT('Default Rankings Import'!E104,1),LEFT('Default Rankings Import'!E104,2)))</f>
        <v>WR</v>
      </c>
    </row>
    <row r="106" spans="2:5" x14ac:dyDescent="0.35">
      <c r="B106" s="1">
        <f t="shared" si="2"/>
        <v>104</v>
      </c>
      <c r="C106" s="1" t="str">
        <f>'Default Rankings Import'!C105</f>
        <v>Robert Foster</v>
      </c>
      <c r="D106" s="1" t="str">
        <f>'Default Rankings Import'!D105</f>
        <v>BUF</v>
      </c>
      <c r="E106" s="1" t="str">
        <f>IF(LEFT('Default Rankings Import'!E105,1)="D",LEFT('Default Rankings Import'!E105,3),IF(LEFT('Default Rankings Import'!E105,1)="K",LEFT('Default Rankings Import'!E105,1),LEFT('Default Rankings Import'!E105,2)))</f>
        <v>WR</v>
      </c>
    </row>
    <row r="107" spans="2:5" x14ac:dyDescent="0.35">
      <c r="B107" s="1">
        <f t="shared" si="2"/>
        <v>105</v>
      </c>
      <c r="C107" s="1" t="str">
        <f>'Default Rankings Import'!C106</f>
        <v>Dak Prescott</v>
      </c>
      <c r="D107" s="1" t="str">
        <f>'Default Rankings Import'!D106</f>
        <v>DAL</v>
      </c>
      <c r="E107" s="1" t="str">
        <f>IF(LEFT('Default Rankings Import'!E106,1)="D",LEFT('Default Rankings Import'!E106,3),IF(LEFT('Default Rankings Import'!E106,1)="K",LEFT('Default Rankings Import'!E106,1),LEFT('Default Rankings Import'!E106,2)))</f>
        <v>QB</v>
      </c>
    </row>
    <row r="108" spans="2:5" x14ac:dyDescent="0.35">
      <c r="B108" s="1">
        <f t="shared" si="2"/>
        <v>106</v>
      </c>
      <c r="C108" s="1" t="str">
        <f>'Default Rankings Import'!C107</f>
        <v>Ronald Jones II</v>
      </c>
      <c r="D108" s="1" t="str">
        <f>'Default Rankings Import'!D107</f>
        <v>TB</v>
      </c>
      <c r="E108" s="1" t="str">
        <f>IF(LEFT('Default Rankings Import'!E107,1)="D",LEFT('Default Rankings Import'!E107,3),IF(LEFT('Default Rankings Import'!E107,1)="K",LEFT('Default Rankings Import'!E107,1),LEFT('Default Rankings Import'!E107,2)))</f>
        <v>RB</v>
      </c>
    </row>
    <row r="109" spans="2:5" x14ac:dyDescent="0.35">
      <c r="B109" s="1">
        <f t="shared" si="2"/>
        <v>107</v>
      </c>
      <c r="C109" s="1" t="str">
        <f>'Default Rankings Import'!C108</f>
        <v>Mitch Trubisky</v>
      </c>
      <c r="D109" s="1" t="str">
        <f>'Default Rankings Import'!D108</f>
        <v>CHI</v>
      </c>
      <c r="E109" s="1" t="str">
        <f>IF(LEFT('Default Rankings Import'!E108,1)="D",LEFT('Default Rankings Import'!E108,3),IF(LEFT('Default Rankings Import'!E108,1)="K",LEFT('Default Rankings Import'!E108,1),LEFT('Default Rankings Import'!E108,2)))</f>
        <v>QB</v>
      </c>
    </row>
    <row r="110" spans="2:5" x14ac:dyDescent="0.35">
      <c r="B110" s="1">
        <f t="shared" si="2"/>
        <v>108</v>
      </c>
      <c r="C110" s="1" t="str">
        <f>'Default Rankings Import'!C109</f>
        <v>Dion Lewis</v>
      </c>
      <c r="D110" s="1" t="str">
        <f>'Default Rankings Import'!D109</f>
        <v>TEN</v>
      </c>
      <c r="E110" s="1" t="str">
        <f>IF(LEFT('Default Rankings Import'!E109,1)="D",LEFT('Default Rankings Import'!E109,3),IF(LEFT('Default Rankings Import'!E109,1)="K",LEFT('Default Rankings Import'!E109,1),LEFT('Default Rankings Import'!E109,2)))</f>
        <v>RB</v>
      </c>
    </row>
    <row r="111" spans="2:5" x14ac:dyDescent="0.35">
      <c r="B111" s="1">
        <f t="shared" si="2"/>
        <v>109</v>
      </c>
      <c r="C111" s="1" t="str">
        <f>'Default Rankings Import'!C110</f>
        <v>Lamar Jackson</v>
      </c>
      <c r="D111" s="1" t="str">
        <f>'Default Rankings Import'!D110</f>
        <v>BAL</v>
      </c>
      <c r="E111" s="1" t="str">
        <f>IF(LEFT('Default Rankings Import'!E110,1)="D",LEFT('Default Rankings Import'!E110,3),IF(LEFT('Default Rankings Import'!E110,1)="K",LEFT('Default Rankings Import'!E110,1),LEFT('Default Rankings Import'!E110,2)))</f>
        <v>QB</v>
      </c>
    </row>
    <row r="112" spans="2:5" x14ac:dyDescent="0.35">
      <c r="B112" s="1">
        <f t="shared" si="2"/>
        <v>110</v>
      </c>
      <c r="C112" s="1" t="str">
        <f>'Default Rankings Import'!C111</f>
        <v>Matt Breida</v>
      </c>
      <c r="D112" s="1" t="str">
        <f>'Default Rankings Import'!D111</f>
        <v>SF</v>
      </c>
      <c r="E112" s="1" t="str">
        <f>IF(LEFT('Default Rankings Import'!E111,1)="D",LEFT('Default Rankings Import'!E111,3),IF(LEFT('Default Rankings Import'!E111,1)="K",LEFT('Default Rankings Import'!E111,1),LEFT('Default Rankings Import'!E111,2)))</f>
        <v>RB</v>
      </c>
    </row>
    <row r="113" spans="2:5" x14ac:dyDescent="0.35">
      <c r="B113" s="1">
        <f t="shared" si="2"/>
        <v>111</v>
      </c>
      <c r="C113" s="1" t="str">
        <f>'Default Rankings Import'!C112</f>
        <v>Michael Gallup</v>
      </c>
      <c r="D113" s="1" t="str">
        <f>'Default Rankings Import'!D112</f>
        <v>DAL</v>
      </c>
      <c r="E113" s="1" t="str">
        <f>IF(LEFT('Default Rankings Import'!E112,1)="D",LEFT('Default Rankings Import'!E112,3),IF(LEFT('Default Rankings Import'!E112,1)="K",LEFT('Default Rankings Import'!E112,1),LEFT('Default Rankings Import'!E112,2)))</f>
        <v>WR</v>
      </c>
    </row>
    <row r="114" spans="2:5" x14ac:dyDescent="0.35">
      <c r="B114" s="1">
        <f t="shared" si="2"/>
        <v>112</v>
      </c>
      <c r="C114" s="1" t="str">
        <f>'Default Rankings Import'!C113</f>
        <v>Ito Smith</v>
      </c>
      <c r="D114" s="1" t="str">
        <f>'Default Rankings Import'!D113</f>
        <v>ATL</v>
      </c>
      <c r="E114" s="1" t="str">
        <f>IF(LEFT('Default Rankings Import'!E113,1)="D",LEFT('Default Rankings Import'!E113,3),IF(LEFT('Default Rankings Import'!E113,1)="K",LEFT('Default Rankings Import'!E113,1),LEFT('Default Rankings Import'!E113,2)))</f>
        <v>RB</v>
      </c>
    </row>
    <row r="115" spans="2:5" x14ac:dyDescent="0.35">
      <c r="B115" s="1">
        <f t="shared" si="2"/>
        <v>113</v>
      </c>
      <c r="C115" s="1" t="str">
        <f>'Default Rankings Import'!C114</f>
        <v>Delanie Walker</v>
      </c>
      <c r="D115" s="1" t="str">
        <f>'Default Rankings Import'!D114</f>
        <v>TEN</v>
      </c>
      <c r="E115" s="1" t="str">
        <f>IF(LEFT('Default Rankings Import'!E114,1)="D",LEFT('Default Rankings Import'!E114,3),IF(LEFT('Default Rankings Import'!E114,1)="K",LEFT('Default Rankings Import'!E114,1),LEFT('Default Rankings Import'!E114,2)))</f>
        <v>TE</v>
      </c>
    </row>
    <row r="116" spans="2:5" x14ac:dyDescent="0.35">
      <c r="B116" s="1">
        <f t="shared" si="2"/>
        <v>114</v>
      </c>
      <c r="C116" s="1" t="str">
        <f>'Default Rankings Import'!C115</f>
        <v>Chris Herndon IV</v>
      </c>
      <c r="D116" s="1" t="str">
        <f>'Default Rankings Import'!D115</f>
        <v>NYJ</v>
      </c>
      <c r="E116" s="1" t="str">
        <f>IF(LEFT('Default Rankings Import'!E115,1)="D",LEFT('Default Rankings Import'!E115,3),IF(LEFT('Default Rankings Import'!E115,1)="K",LEFT('Default Rankings Import'!E115,1),LEFT('Default Rankings Import'!E115,2)))</f>
        <v>TE</v>
      </c>
    </row>
    <row r="117" spans="2:5" x14ac:dyDescent="0.35">
      <c r="B117" s="1">
        <f t="shared" si="2"/>
        <v>115</v>
      </c>
      <c r="C117" s="1" t="str">
        <f>'Default Rankings Import'!C116</f>
        <v>DeSean Jackson</v>
      </c>
      <c r="D117" s="1" t="str">
        <f>'Default Rankings Import'!D116</f>
        <v>PHI</v>
      </c>
      <c r="E117" s="1" t="str">
        <f>IF(LEFT('Default Rankings Import'!E116,1)="D",LEFT('Default Rankings Import'!E116,3),IF(LEFT('Default Rankings Import'!E116,1)="K",LEFT('Default Rankings Import'!E116,1),LEFT('Default Rankings Import'!E116,2)))</f>
        <v>WR</v>
      </c>
    </row>
    <row r="118" spans="2:5" x14ac:dyDescent="0.35">
      <c r="B118" s="1">
        <f t="shared" si="2"/>
        <v>116</v>
      </c>
      <c r="C118" s="1" t="str">
        <f>'Default Rankings Import'!C117</f>
        <v>Austin Hooper</v>
      </c>
      <c r="D118" s="1" t="str">
        <f>'Default Rankings Import'!D117</f>
        <v>ATL</v>
      </c>
      <c r="E118" s="1" t="str">
        <f>IF(LEFT('Default Rankings Import'!E117,1)="D",LEFT('Default Rankings Import'!E117,3),IF(LEFT('Default Rankings Import'!E117,1)="K",LEFT('Default Rankings Import'!E117,1),LEFT('Default Rankings Import'!E117,2)))</f>
        <v>TE</v>
      </c>
    </row>
    <row r="119" spans="2:5" x14ac:dyDescent="0.35">
      <c r="B119" s="1">
        <f t="shared" si="2"/>
        <v>117</v>
      </c>
      <c r="C119" s="1" t="str">
        <f>'Default Rankings Import'!C118</f>
        <v>Trey Burton</v>
      </c>
      <c r="D119" s="1" t="str">
        <f>'Default Rankings Import'!D118</f>
        <v>CHI</v>
      </c>
      <c r="E119" s="1" t="str">
        <f>IF(LEFT('Default Rankings Import'!E118,1)="D",LEFT('Default Rankings Import'!E118,3),IF(LEFT('Default Rankings Import'!E118,1)="K",LEFT('Default Rankings Import'!E118,1),LEFT('Default Rankings Import'!E118,2)))</f>
        <v>TE</v>
      </c>
    </row>
    <row r="120" spans="2:5" x14ac:dyDescent="0.35">
      <c r="B120" s="1">
        <f t="shared" si="2"/>
        <v>118</v>
      </c>
      <c r="C120" s="1" t="str">
        <f>'Default Rankings Import'!C119</f>
        <v>Geronimo Allison</v>
      </c>
      <c r="D120" s="1" t="str">
        <f>'Default Rankings Import'!D119</f>
        <v>GB</v>
      </c>
      <c r="E120" s="1" t="str">
        <f>IF(LEFT('Default Rankings Import'!E119,1)="D",LEFT('Default Rankings Import'!E119,3),IF(LEFT('Default Rankings Import'!E119,1)="K",LEFT('Default Rankings Import'!E119,1),LEFT('Default Rankings Import'!E119,2)))</f>
        <v>WR</v>
      </c>
    </row>
    <row r="121" spans="2:5" x14ac:dyDescent="0.35">
      <c r="B121" s="1">
        <f t="shared" si="2"/>
        <v>119</v>
      </c>
      <c r="C121" s="1" t="str">
        <f>'Default Rankings Import'!C120</f>
        <v>Nyheim Hines</v>
      </c>
      <c r="D121" s="1" t="str">
        <f>'Default Rankings Import'!D120</f>
        <v>IND</v>
      </c>
      <c r="E121" s="1" t="str">
        <f>IF(LEFT('Default Rankings Import'!E120,1)="D",LEFT('Default Rankings Import'!E120,3),IF(LEFT('Default Rankings Import'!E120,1)="K",LEFT('Default Rankings Import'!E120,1),LEFT('Default Rankings Import'!E120,2)))</f>
        <v>RB</v>
      </c>
    </row>
    <row r="122" spans="2:5" x14ac:dyDescent="0.35">
      <c r="B122" s="1">
        <f t="shared" si="2"/>
        <v>120</v>
      </c>
      <c r="C122" s="1" t="str">
        <f>'Default Rankings Import'!C121</f>
        <v>John Brown</v>
      </c>
      <c r="D122" s="1" t="str">
        <f>'Default Rankings Import'!D121</f>
        <v>BUF</v>
      </c>
      <c r="E122" s="1" t="str">
        <f>IF(LEFT('Default Rankings Import'!E121,1)="D",LEFT('Default Rankings Import'!E121,3),IF(LEFT('Default Rankings Import'!E121,1)="K",LEFT('Default Rankings Import'!E121,1),LEFT('Default Rankings Import'!E121,2)))</f>
        <v>WR</v>
      </c>
    </row>
    <row r="123" spans="2:5" x14ac:dyDescent="0.35">
      <c r="B123" s="1">
        <f t="shared" si="2"/>
        <v>121</v>
      </c>
      <c r="C123" s="1" t="str">
        <f>'Default Rankings Import'!C122</f>
        <v>Josh Allen</v>
      </c>
      <c r="D123" s="1" t="str">
        <f>'Default Rankings Import'!D122</f>
        <v>BUF</v>
      </c>
      <c r="E123" s="1" t="str">
        <f>IF(LEFT('Default Rankings Import'!E122,1)="D",LEFT('Default Rankings Import'!E122,3),IF(LEFT('Default Rankings Import'!E122,1)="K",LEFT('Default Rankings Import'!E122,1),LEFT('Default Rankings Import'!E122,2)))</f>
        <v>QB</v>
      </c>
    </row>
    <row r="124" spans="2:5" x14ac:dyDescent="0.35">
      <c r="B124" s="1">
        <f t="shared" si="2"/>
        <v>122</v>
      </c>
      <c r="C124" s="1" t="str">
        <f>'Default Rankings Import'!C123</f>
        <v>Tom Brady</v>
      </c>
      <c r="D124" s="1" t="str">
        <f>'Default Rankings Import'!D123</f>
        <v>NE</v>
      </c>
      <c r="E124" s="1" t="str">
        <f>IF(LEFT('Default Rankings Import'!E123,1)="D",LEFT('Default Rankings Import'!E123,3),IF(LEFT('Default Rankings Import'!E123,1)="K",LEFT('Default Rankings Import'!E123,1),LEFT('Default Rankings Import'!E123,2)))</f>
        <v>QB</v>
      </c>
    </row>
    <row r="125" spans="2:5" x14ac:dyDescent="0.35">
      <c r="B125" s="1">
        <f t="shared" si="2"/>
        <v>123</v>
      </c>
      <c r="C125" s="1" t="str">
        <f>'Default Rankings Import'!C124</f>
        <v>Jimmy Garoppolo</v>
      </c>
      <c r="D125" s="1" t="str">
        <f>'Default Rankings Import'!D124</f>
        <v>SF</v>
      </c>
      <c r="E125" s="1" t="str">
        <f>IF(LEFT('Default Rankings Import'!E124,1)="D",LEFT('Default Rankings Import'!E124,3),IF(LEFT('Default Rankings Import'!E124,1)="K",LEFT('Default Rankings Import'!E124,1),LEFT('Default Rankings Import'!E124,2)))</f>
        <v>QB</v>
      </c>
    </row>
    <row r="126" spans="2:5" x14ac:dyDescent="0.35">
      <c r="B126" s="1">
        <f t="shared" si="2"/>
        <v>124</v>
      </c>
      <c r="C126" s="1" t="str">
        <f>'Default Rankings Import'!C125</f>
        <v>Kyler Murray</v>
      </c>
      <c r="D126" s="1" t="str">
        <f>'Default Rankings Import'!D125</f>
        <v>ARI</v>
      </c>
      <c r="E126" s="1" t="str">
        <f>IF(LEFT('Default Rankings Import'!E125,1)="D",LEFT('Default Rankings Import'!E125,3),IF(LEFT('Default Rankings Import'!E125,1)="K",LEFT('Default Rankings Import'!E125,1),LEFT('Default Rankings Import'!E125,2)))</f>
        <v>QB</v>
      </c>
    </row>
    <row r="127" spans="2:5" x14ac:dyDescent="0.35">
      <c r="B127" s="1">
        <f t="shared" si="2"/>
        <v>125</v>
      </c>
      <c r="C127" s="1" t="str">
        <f>'Default Rankings Import'!C126</f>
        <v>James Washington</v>
      </c>
      <c r="D127" s="1" t="str">
        <f>'Default Rankings Import'!D126</f>
        <v>PIT</v>
      </c>
      <c r="E127" s="1" t="str">
        <f>IF(LEFT('Default Rankings Import'!E126,1)="D",LEFT('Default Rankings Import'!E126,3),IF(LEFT('Default Rankings Import'!E126,1)="K",LEFT('Default Rankings Import'!E126,1),LEFT('Default Rankings Import'!E126,2)))</f>
        <v>WR</v>
      </c>
    </row>
    <row r="128" spans="2:5" x14ac:dyDescent="0.35">
      <c r="B128" s="1">
        <f t="shared" si="2"/>
        <v>126</v>
      </c>
      <c r="C128" s="1" t="str">
        <f>'Default Rankings Import'!C127</f>
        <v>Kenny Stills</v>
      </c>
      <c r="D128" s="1" t="str">
        <f>'Default Rankings Import'!D127</f>
        <v>MIA</v>
      </c>
      <c r="E128" s="1" t="str">
        <f>IF(LEFT('Default Rankings Import'!E127,1)="D",LEFT('Default Rankings Import'!E127,3),IF(LEFT('Default Rankings Import'!E127,1)="K",LEFT('Default Rankings Import'!E127,1),LEFT('Default Rankings Import'!E127,2)))</f>
        <v>WR</v>
      </c>
    </row>
    <row r="129" spans="2:5" x14ac:dyDescent="0.35">
      <c r="B129" s="1">
        <f t="shared" si="2"/>
        <v>127</v>
      </c>
      <c r="C129" s="1" t="str">
        <f>'Default Rankings Import'!C128</f>
        <v>Emmanuel Sanders</v>
      </c>
      <c r="D129" s="1" t="str">
        <f>'Default Rankings Import'!D128</f>
        <v>DEN</v>
      </c>
      <c r="E129" s="1" t="str">
        <f>IF(LEFT('Default Rankings Import'!E128,1)="D",LEFT('Default Rankings Import'!E128,3),IF(LEFT('Default Rankings Import'!E128,1)="K",LEFT('Default Rankings Import'!E128,1),LEFT('Default Rankings Import'!E128,2)))</f>
        <v>WR</v>
      </c>
    </row>
    <row r="130" spans="2:5" x14ac:dyDescent="0.35">
      <c r="B130" s="1">
        <f t="shared" si="2"/>
        <v>128</v>
      </c>
      <c r="C130" s="1" t="str">
        <f>'Default Rankings Import'!C129</f>
        <v>Vance McDonald</v>
      </c>
      <c r="D130" s="1" t="str">
        <f>'Default Rankings Import'!D129</f>
        <v>PIT</v>
      </c>
      <c r="E130" s="1" t="str">
        <f>IF(LEFT('Default Rankings Import'!E129,1)="D",LEFT('Default Rankings Import'!E129,3),IF(LEFT('Default Rankings Import'!E129,1)="K",LEFT('Default Rankings Import'!E129,1),LEFT('Default Rankings Import'!E129,2)))</f>
        <v>TE</v>
      </c>
    </row>
    <row r="131" spans="2:5" x14ac:dyDescent="0.35">
      <c r="B131" s="1">
        <f t="shared" si="2"/>
        <v>129</v>
      </c>
      <c r="C131" s="1" t="str">
        <f>'Default Rankings Import'!C130</f>
        <v>Kirk Cousins</v>
      </c>
      <c r="D131" s="1" t="str">
        <f>'Default Rankings Import'!D130</f>
        <v>MIN</v>
      </c>
      <c r="E131" s="1" t="str">
        <f>IF(LEFT('Default Rankings Import'!E130,1)="D",LEFT('Default Rankings Import'!E130,3),IF(LEFT('Default Rankings Import'!E130,1)="K",LEFT('Default Rankings Import'!E130,1),LEFT('Default Rankings Import'!E130,2)))</f>
        <v>QB</v>
      </c>
    </row>
    <row r="132" spans="2:5" x14ac:dyDescent="0.35">
      <c r="B132" s="1">
        <f t="shared" si="2"/>
        <v>130</v>
      </c>
      <c r="C132" s="1" t="str">
        <f>'Default Rankings Import'!C131</f>
        <v>Austin Ekeler</v>
      </c>
      <c r="D132" s="1" t="str">
        <f>'Default Rankings Import'!D131</f>
        <v>LAC</v>
      </c>
      <c r="E132" s="1" t="str">
        <f>IF(LEFT('Default Rankings Import'!E131,1)="D",LEFT('Default Rankings Import'!E131,3),IF(LEFT('Default Rankings Import'!E131,1)="K",LEFT('Default Rankings Import'!E131,1),LEFT('Default Rankings Import'!E131,2)))</f>
        <v>RB</v>
      </c>
    </row>
    <row r="133" spans="2:5" x14ac:dyDescent="0.35">
      <c r="B133" s="1">
        <f t="shared" ref="B133:B196" si="3">B132+1</f>
        <v>131</v>
      </c>
      <c r="C133" s="1" t="str">
        <f>'Default Rankings Import'!C132</f>
        <v>Carlos Hyde</v>
      </c>
      <c r="D133" s="1" t="str">
        <f>'Default Rankings Import'!D132</f>
        <v>KC</v>
      </c>
      <c r="E133" s="1" t="str">
        <f>IF(LEFT('Default Rankings Import'!E132,1)="D",LEFT('Default Rankings Import'!E132,3),IF(LEFT('Default Rankings Import'!E132,1)="K",LEFT('Default Rankings Import'!E132,1),LEFT('Default Rankings Import'!E132,2)))</f>
        <v>RB</v>
      </c>
    </row>
    <row r="134" spans="2:5" x14ac:dyDescent="0.35">
      <c r="B134" s="1">
        <f t="shared" si="3"/>
        <v>132</v>
      </c>
      <c r="C134" s="1" t="str">
        <f>'Default Rankings Import'!C133</f>
        <v>Devin Funchess</v>
      </c>
      <c r="D134" s="1" t="str">
        <f>'Default Rankings Import'!D133</f>
        <v>IND</v>
      </c>
      <c r="E134" s="1" t="str">
        <f>IF(LEFT('Default Rankings Import'!E133,1)="D",LEFT('Default Rankings Import'!E133,3),IF(LEFT('Default Rankings Import'!E133,1)="K",LEFT('Default Rankings Import'!E133,1),LEFT('Default Rankings Import'!E133,2)))</f>
        <v>WR</v>
      </c>
    </row>
    <row r="135" spans="2:5" x14ac:dyDescent="0.35">
      <c r="B135" s="1">
        <f t="shared" si="3"/>
        <v>133</v>
      </c>
      <c r="C135" s="1" t="str">
        <f>'Default Rankings Import'!C134</f>
        <v>Kareem Hunt</v>
      </c>
      <c r="D135" s="1" t="str">
        <f>'Default Rankings Import'!D134</f>
        <v>CLE</v>
      </c>
      <c r="E135" s="1" t="str">
        <f>IF(LEFT('Default Rankings Import'!E134,1)="D",LEFT('Default Rankings Import'!E134,3),IF(LEFT('Default Rankings Import'!E134,1)="K",LEFT('Default Rankings Import'!E134,1),LEFT('Default Rankings Import'!E134,2)))</f>
        <v>RB</v>
      </c>
    </row>
    <row r="136" spans="2:5" x14ac:dyDescent="0.35">
      <c r="B136" s="1">
        <f t="shared" si="3"/>
        <v>134</v>
      </c>
      <c r="C136" s="1" t="str">
        <f>'Default Rankings Import'!C135</f>
        <v>D'Onta Foreman</v>
      </c>
      <c r="D136" s="1" t="str">
        <f>'Default Rankings Import'!D135</f>
        <v>HOU</v>
      </c>
      <c r="E136" s="1" t="str">
        <f>IF(LEFT('Default Rankings Import'!E135,1)="D",LEFT('Default Rankings Import'!E135,3),IF(LEFT('Default Rankings Import'!E135,1)="K",LEFT('Default Rankings Import'!E135,1),LEFT('Default Rankings Import'!E135,2)))</f>
        <v>RB</v>
      </c>
    </row>
    <row r="137" spans="2:5" x14ac:dyDescent="0.35">
      <c r="B137" s="1">
        <f t="shared" si="3"/>
        <v>135</v>
      </c>
      <c r="C137" s="1" t="str">
        <f>'Default Rankings Import'!C136</f>
        <v>Marquise Goodwin</v>
      </c>
      <c r="D137" s="1" t="str">
        <f>'Default Rankings Import'!D136</f>
        <v>SF</v>
      </c>
      <c r="E137" s="1" t="str">
        <f>IF(LEFT('Default Rankings Import'!E136,1)="D",LEFT('Default Rankings Import'!E136,3),IF(LEFT('Default Rankings Import'!E136,1)="K",LEFT('Default Rankings Import'!E136,1),LEFT('Default Rankings Import'!E136,2)))</f>
        <v>WR</v>
      </c>
    </row>
    <row r="138" spans="2:5" x14ac:dyDescent="0.35">
      <c r="B138" s="1">
        <f t="shared" si="3"/>
        <v>136</v>
      </c>
      <c r="C138" s="1" t="str">
        <f>'Default Rankings Import'!C137</f>
        <v>Peyton Barber</v>
      </c>
      <c r="D138" s="1" t="str">
        <f>'Default Rankings Import'!D137</f>
        <v>TB</v>
      </c>
      <c r="E138" s="1" t="str">
        <f>IF(LEFT('Default Rankings Import'!E137,1)="D",LEFT('Default Rankings Import'!E137,3),IF(LEFT('Default Rankings Import'!E137,1)="K",LEFT('Default Rankings Import'!E137,1),LEFT('Default Rankings Import'!E137,2)))</f>
        <v>RB</v>
      </c>
    </row>
    <row r="139" spans="2:5" x14ac:dyDescent="0.35">
      <c r="B139" s="1">
        <f t="shared" si="3"/>
        <v>137</v>
      </c>
      <c r="C139" s="1" t="str">
        <f>'Default Rankings Import'!C138</f>
        <v>Jack Doyle</v>
      </c>
      <c r="D139" s="1" t="str">
        <f>'Default Rankings Import'!D138</f>
        <v>IND</v>
      </c>
      <c r="E139" s="1" t="str">
        <f>IF(LEFT('Default Rankings Import'!E138,1)="D",LEFT('Default Rankings Import'!E138,3),IF(LEFT('Default Rankings Import'!E138,1)="K",LEFT('Default Rankings Import'!E138,1),LEFT('Default Rankings Import'!E138,2)))</f>
        <v>TE</v>
      </c>
    </row>
    <row r="140" spans="2:5" x14ac:dyDescent="0.35">
      <c r="B140" s="1">
        <f t="shared" si="3"/>
        <v>138</v>
      </c>
      <c r="C140" s="1" t="str">
        <f>'Default Rankings Import'!C139</f>
        <v>DaeSean Hamilton</v>
      </c>
      <c r="D140" s="1" t="str">
        <f>'Default Rankings Import'!D139</f>
        <v>DEN</v>
      </c>
      <c r="E140" s="1" t="str">
        <f>IF(LEFT('Default Rankings Import'!E139,1)="D",LEFT('Default Rankings Import'!E139,3),IF(LEFT('Default Rankings Import'!E139,1)="K",LEFT('Default Rankings Import'!E139,1),LEFT('Default Rankings Import'!E139,2)))</f>
        <v>WR</v>
      </c>
    </row>
    <row r="141" spans="2:5" x14ac:dyDescent="0.35">
      <c r="B141" s="1">
        <f t="shared" si="3"/>
        <v>139</v>
      </c>
      <c r="C141" s="1" t="str">
        <f>'Default Rankings Import'!C140</f>
        <v>Adrian Peterson</v>
      </c>
      <c r="D141" s="1" t="str">
        <f>'Default Rankings Import'!D140</f>
        <v>WAS</v>
      </c>
      <c r="E141" s="1" t="str">
        <f>IF(LEFT('Default Rankings Import'!E140,1)="D",LEFT('Default Rankings Import'!E140,3),IF(LEFT('Default Rankings Import'!E140,1)="K",LEFT('Default Rankings Import'!E140,1),LEFT('Default Rankings Import'!E140,2)))</f>
        <v>RB</v>
      </c>
    </row>
    <row r="142" spans="2:5" x14ac:dyDescent="0.35">
      <c r="B142" s="1">
        <f t="shared" si="3"/>
        <v>140</v>
      </c>
      <c r="C142" s="1" t="str">
        <f>'Default Rankings Import'!C141</f>
        <v>Jordan Reed</v>
      </c>
      <c r="D142" s="1" t="str">
        <f>'Default Rankings Import'!D141</f>
        <v>WAS</v>
      </c>
      <c r="E142" s="1" t="str">
        <f>IF(LEFT('Default Rankings Import'!E141,1)="D",LEFT('Default Rankings Import'!E141,3),IF(LEFT('Default Rankings Import'!E141,1)="K",LEFT('Default Rankings Import'!E141,1),LEFT('Default Rankings Import'!E141,2)))</f>
        <v>TE</v>
      </c>
    </row>
    <row r="143" spans="2:5" x14ac:dyDescent="0.35">
      <c r="B143" s="1">
        <f t="shared" si="3"/>
        <v>141</v>
      </c>
      <c r="C143" s="1" t="str">
        <f>'Default Rankings Import'!C142</f>
        <v>Miles Sanders</v>
      </c>
      <c r="D143" s="1" t="str">
        <f>'Default Rankings Import'!D142</f>
        <v>PHI</v>
      </c>
      <c r="E143" s="1" t="str">
        <f>IF(LEFT('Default Rankings Import'!E142,1)="D",LEFT('Default Rankings Import'!E142,3),IF(LEFT('Default Rankings Import'!E142,1)="K",LEFT('Default Rankings Import'!E142,1),LEFT('Default Rankings Import'!E142,2)))</f>
        <v>RB</v>
      </c>
    </row>
    <row r="144" spans="2:5" x14ac:dyDescent="0.35">
      <c r="B144" s="1">
        <f t="shared" si="3"/>
        <v>142</v>
      </c>
      <c r="C144" s="1" t="str">
        <f>'Default Rankings Import'!C143</f>
        <v>Greg Olsen</v>
      </c>
      <c r="D144" s="1" t="str">
        <f>'Default Rankings Import'!D143</f>
        <v>CAR</v>
      </c>
      <c r="E144" s="1" t="str">
        <f>IF(LEFT('Default Rankings Import'!E143,1)="D",LEFT('Default Rankings Import'!E143,3),IF(LEFT('Default Rankings Import'!E143,1)="K",LEFT('Default Rankings Import'!E143,1),LEFT('Default Rankings Import'!E143,2)))</f>
        <v>TE</v>
      </c>
    </row>
    <row r="145" spans="2:5" x14ac:dyDescent="0.35">
      <c r="B145" s="1">
        <f t="shared" si="3"/>
        <v>143</v>
      </c>
      <c r="C145" s="1" t="str">
        <f>'Default Rankings Import'!C144</f>
        <v>Marquez Valdes-Scantling</v>
      </c>
      <c r="D145" s="1" t="str">
        <f>'Default Rankings Import'!D144</f>
        <v>GB</v>
      </c>
      <c r="E145" s="1" t="str">
        <f>IF(LEFT('Default Rankings Import'!E144,1)="D",LEFT('Default Rankings Import'!E144,3),IF(LEFT('Default Rankings Import'!E144,1)="K",LEFT('Default Rankings Import'!E144,1),LEFT('Default Rankings Import'!E144,2)))</f>
        <v>WR</v>
      </c>
    </row>
    <row r="146" spans="2:5" x14ac:dyDescent="0.35">
      <c r="B146" s="1">
        <f t="shared" si="3"/>
        <v>144</v>
      </c>
      <c r="C146" s="1" t="str">
        <f>'Default Rankings Import'!C145</f>
        <v>Jamison Crowder</v>
      </c>
      <c r="D146" s="1" t="str">
        <f>'Default Rankings Import'!D145</f>
        <v>NYJ</v>
      </c>
      <c r="E146" s="1" t="str">
        <f>IF(LEFT('Default Rankings Import'!E145,1)="D",LEFT('Default Rankings Import'!E145,3),IF(LEFT('Default Rankings Import'!E145,1)="K",LEFT('Default Rankings Import'!E145,1),LEFT('Default Rankings Import'!E145,2)))</f>
        <v>WR</v>
      </c>
    </row>
    <row r="147" spans="2:5" x14ac:dyDescent="0.35">
      <c r="B147" s="1">
        <f t="shared" si="3"/>
        <v>145</v>
      </c>
      <c r="C147" s="1" t="str">
        <f>'Default Rankings Import'!C146</f>
        <v>Adam Humphries</v>
      </c>
      <c r="D147" s="1" t="str">
        <f>'Default Rankings Import'!D146</f>
        <v>TEN</v>
      </c>
      <c r="E147" s="1" t="str">
        <f>IF(LEFT('Default Rankings Import'!E146,1)="D",LEFT('Default Rankings Import'!E146,3),IF(LEFT('Default Rankings Import'!E146,1)="K",LEFT('Default Rankings Import'!E146,1),LEFT('Default Rankings Import'!E146,2)))</f>
        <v>WR</v>
      </c>
    </row>
    <row r="148" spans="2:5" x14ac:dyDescent="0.35">
      <c r="B148" s="1">
        <f t="shared" si="3"/>
        <v>146</v>
      </c>
      <c r="C148" s="1" t="str">
        <f>'Default Rankings Import'!C147</f>
        <v>N'Keal Harry</v>
      </c>
      <c r="D148" s="1" t="str">
        <f>'Default Rankings Import'!D147</f>
        <v>NE</v>
      </c>
      <c r="E148" s="1" t="str">
        <f>IF(LEFT('Default Rankings Import'!E147,1)="D",LEFT('Default Rankings Import'!E147,3),IF(LEFT('Default Rankings Import'!E147,1)="K",LEFT('Default Rankings Import'!E147,1),LEFT('Default Rankings Import'!E147,2)))</f>
        <v>WR</v>
      </c>
    </row>
    <row r="149" spans="2:5" x14ac:dyDescent="0.35">
      <c r="B149" s="1">
        <f t="shared" si="3"/>
        <v>147</v>
      </c>
      <c r="C149" s="1" t="str">
        <f>'Default Rankings Import'!C148</f>
        <v>Jamaal Williams</v>
      </c>
      <c r="D149" s="1" t="str">
        <f>'Default Rankings Import'!D148</f>
        <v>GB</v>
      </c>
      <c r="E149" s="1" t="str">
        <f>IF(LEFT('Default Rankings Import'!E148,1)="D",LEFT('Default Rankings Import'!E148,3),IF(LEFT('Default Rankings Import'!E148,1)="K",LEFT('Default Rankings Import'!E148,1),LEFT('Default Rankings Import'!E148,2)))</f>
        <v>RB</v>
      </c>
    </row>
    <row r="150" spans="2:5" x14ac:dyDescent="0.35">
      <c r="B150" s="1">
        <f t="shared" si="3"/>
        <v>148</v>
      </c>
      <c r="C150" s="1" t="str">
        <f>'Default Rankings Import'!C149</f>
        <v>Tyrell Williams</v>
      </c>
      <c r="D150" s="1" t="str">
        <f>'Default Rankings Import'!D149</f>
        <v>OAK</v>
      </c>
      <c r="E150" s="1" t="str">
        <f>IF(LEFT('Default Rankings Import'!E149,1)="D",LEFT('Default Rankings Import'!E149,3),IF(LEFT('Default Rankings Import'!E149,1)="K",LEFT('Default Rankings Import'!E149,1),LEFT('Default Rankings Import'!E149,2)))</f>
        <v>WR</v>
      </c>
    </row>
    <row r="151" spans="2:5" x14ac:dyDescent="0.35">
      <c r="B151" s="1">
        <f t="shared" si="3"/>
        <v>149</v>
      </c>
      <c r="C151" s="1" t="str">
        <f>'Default Rankings Import'!C150</f>
        <v>Duke Johnson</v>
      </c>
      <c r="D151" s="1" t="str">
        <f>'Default Rankings Import'!D150</f>
        <v>CLE</v>
      </c>
      <c r="E151" s="1" t="str">
        <f>IF(LEFT('Default Rankings Import'!E150,1)="D",LEFT('Default Rankings Import'!E150,3),IF(LEFT('Default Rankings Import'!E150,1)="K",LEFT('Default Rankings Import'!E150,1),LEFT('Default Rankings Import'!E150,2)))</f>
        <v>RB</v>
      </c>
    </row>
    <row r="152" spans="2:5" x14ac:dyDescent="0.35">
      <c r="B152" s="1">
        <f t="shared" si="3"/>
        <v>150</v>
      </c>
      <c r="C152" s="1" t="str">
        <f>'Default Rankings Import'!C151</f>
        <v>Kyle Rudolph</v>
      </c>
      <c r="D152" s="1" t="str">
        <f>'Default Rankings Import'!D151</f>
        <v>MIN</v>
      </c>
      <c r="E152" s="1" t="str">
        <f>IF(LEFT('Default Rankings Import'!E151,1)="D",LEFT('Default Rankings Import'!E151,3),IF(LEFT('Default Rankings Import'!E151,1)="K",LEFT('Default Rankings Import'!E151,1),LEFT('Default Rankings Import'!E151,2)))</f>
        <v>TE</v>
      </c>
    </row>
    <row r="153" spans="2:5" x14ac:dyDescent="0.35">
      <c r="B153" s="1">
        <f t="shared" si="3"/>
        <v>151</v>
      </c>
      <c r="C153" s="1" t="str">
        <f>'Default Rankings Import'!C152</f>
        <v>Derek Carr</v>
      </c>
      <c r="D153" s="1" t="str">
        <f>'Default Rankings Import'!D152</f>
        <v>OAK</v>
      </c>
      <c r="E153" s="1" t="str">
        <f>IF(LEFT('Default Rankings Import'!E152,1)="D",LEFT('Default Rankings Import'!E152,3),IF(LEFT('Default Rankings Import'!E152,1)="K",LEFT('Default Rankings Import'!E152,1),LEFT('Default Rankings Import'!E152,2)))</f>
        <v>QB</v>
      </c>
    </row>
    <row r="154" spans="2:5" x14ac:dyDescent="0.35">
      <c r="B154" s="1">
        <f t="shared" si="3"/>
        <v>152</v>
      </c>
      <c r="C154" s="1" t="str">
        <f>'Default Rankings Import'!C153</f>
        <v>Sam Darnold</v>
      </c>
      <c r="D154" s="1" t="str">
        <f>'Default Rankings Import'!D153</f>
        <v>NYJ</v>
      </c>
      <c r="E154" s="1" t="str">
        <f>IF(LEFT('Default Rankings Import'!E153,1)="D",LEFT('Default Rankings Import'!E153,3),IF(LEFT('Default Rankings Import'!E153,1)="K",LEFT('Default Rankings Import'!E153,1),LEFT('Default Rankings Import'!E153,2)))</f>
        <v>QB</v>
      </c>
    </row>
    <row r="155" spans="2:5" x14ac:dyDescent="0.35">
      <c r="B155" s="1">
        <f t="shared" si="3"/>
        <v>153</v>
      </c>
      <c r="C155" s="1" t="str">
        <f>'Default Rankings Import'!C154</f>
        <v>Jimmy Graham</v>
      </c>
      <c r="D155" s="1" t="str">
        <f>'Default Rankings Import'!D154</f>
        <v>GB</v>
      </c>
      <c r="E155" s="1" t="str">
        <f>IF(LEFT('Default Rankings Import'!E154,1)="D",LEFT('Default Rankings Import'!E154,3),IF(LEFT('Default Rankings Import'!E154,1)="K",LEFT('Default Rankings Import'!E154,1),LEFT('Default Rankings Import'!E154,2)))</f>
        <v>TE</v>
      </c>
    </row>
    <row r="156" spans="2:5" x14ac:dyDescent="0.35">
      <c r="B156" s="1">
        <f t="shared" si="3"/>
        <v>154</v>
      </c>
      <c r="C156" s="1" t="str">
        <f>'Default Rankings Import'!C155</f>
        <v>C.J. Anderson</v>
      </c>
      <c r="D156" s="1" t="str">
        <f>'Default Rankings Import'!D155</f>
        <v>DET</v>
      </c>
      <c r="E156" s="1" t="str">
        <f>IF(LEFT('Default Rankings Import'!E155,1)="D",LEFT('Default Rankings Import'!E155,3),IF(LEFT('Default Rankings Import'!E155,1)="K",LEFT('Default Rankings Import'!E155,1),LEFT('Default Rankings Import'!E155,2)))</f>
        <v>RB</v>
      </c>
    </row>
    <row r="157" spans="2:5" x14ac:dyDescent="0.35">
      <c r="B157" s="1">
        <f t="shared" si="3"/>
        <v>155</v>
      </c>
      <c r="C157" s="1" t="str">
        <f>'Default Rankings Import'!C156</f>
        <v>Kalen Ballage</v>
      </c>
      <c r="D157" s="1" t="str">
        <f>'Default Rankings Import'!D156</f>
        <v>MIA</v>
      </c>
      <c r="E157" s="1" t="str">
        <f>IF(LEFT('Default Rankings Import'!E156,1)="D",LEFT('Default Rankings Import'!E156,3),IF(LEFT('Default Rankings Import'!E156,1)="K",LEFT('Default Rankings Import'!E156,1),LEFT('Default Rankings Import'!E156,2)))</f>
        <v>RB</v>
      </c>
    </row>
    <row r="158" spans="2:5" x14ac:dyDescent="0.35">
      <c r="B158" s="1">
        <f t="shared" si="3"/>
        <v>156</v>
      </c>
      <c r="C158" s="1" t="str">
        <f>'Default Rankings Import'!C157</f>
        <v>Mike Davis</v>
      </c>
      <c r="D158" s="1" t="str">
        <f>'Default Rankings Import'!D157</f>
        <v>CHI</v>
      </c>
      <c r="E158" s="1" t="str">
        <f>IF(LEFT('Default Rankings Import'!E157,1)="D",LEFT('Default Rankings Import'!E157,3),IF(LEFT('Default Rankings Import'!E157,1)="K",LEFT('Default Rankings Import'!E157,1),LEFT('Default Rankings Import'!E157,2)))</f>
        <v>RB</v>
      </c>
    </row>
    <row r="159" spans="2:5" x14ac:dyDescent="0.35">
      <c r="B159" s="1">
        <f t="shared" si="3"/>
        <v>157</v>
      </c>
      <c r="C159" s="1" t="str">
        <f>'Default Rankings Import'!C158</f>
        <v>Matthew Stafford</v>
      </c>
      <c r="D159" s="1" t="str">
        <f>'Default Rankings Import'!D158</f>
        <v>DET</v>
      </c>
      <c r="E159" s="1" t="str">
        <f>IF(LEFT('Default Rankings Import'!E158,1)="D",LEFT('Default Rankings Import'!E158,3),IF(LEFT('Default Rankings Import'!E158,1)="K",LEFT('Default Rankings Import'!E158,1),LEFT('Default Rankings Import'!E158,2)))</f>
        <v>QB</v>
      </c>
    </row>
    <row r="160" spans="2:5" x14ac:dyDescent="0.35">
      <c r="B160" s="1">
        <f t="shared" si="3"/>
        <v>158</v>
      </c>
      <c r="C160" s="1" t="str">
        <f>'Default Rankings Import'!C159</f>
        <v>Donte Moncrief</v>
      </c>
      <c r="D160" s="1" t="str">
        <f>'Default Rankings Import'!D159</f>
        <v>PIT</v>
      </c>
      <c r="E160" s="1" t="str">
        <f>IF(LEFT('Default Rankings Import'!E159,1)="D",LEFT('Default Rankings Import'!E159,3),IF(LEFT('Default Rankings Import'!E159,1)="K",LEFT('Default Rankings Import'!E159,1),LEFT('Default Rankings Import'!E159,2)))</f>
        <v>WR</v>
      </c>
    </row>
    <row r="161" spans="2:5" x14ac:dyDescent="0.35">
      <c r="B161" s="1">
        <f t="shared" si="3"/>
        <v>159</v>
      </c>
      <c r="C161" s="1" t="str">
        <f>'Default Rankings Import'!C160</f>
        <v>Quincy Enunwa</v>
      </c>
      <c r="D161" s="1" t="str">
        <f>'Default Rankings Import'!D160</f>
        <v>NYJ</v>
      </c>
      <c r="E161" s="1" t="str">
        <f>IF(LEFT('Default Rankings Import'!E160,1)="D",LEFT('Default Rankings Import'!E160,3),IF(LEFT('Default Rankings Import'!E160,1)="K",LEFT('Default Rankings Import'!E160,1),LEFT('Default Rankings Import'!E160,2)))</f>
        <v>WR</v>
      </c>
    </row>
    <row r="162" spans="2:5" x14ac:dyDescent="0.35">
      <c r="B162" s="1">
        <f t="shared" si="3"/>
        <v>160</v>
      </c>
      <c r="C162" s="1" t="str">
        <f>'Default Rankings Import'!C161</f>
        <v>D.K. Metcalf</v>
      </c>
      <c r="D162" s="1" t="str">
        <f>'Default Rankings Import'!D161</f>
        <v>SEA</v>
      </c>
      <c r="E162" s="1" t="str">
        <f>IF(LEFT('Default Rankings Import'!E161,1)="D",LEFT('Default Rankings Import'!E161,3),IF(LEFT('Default Rankings Import'!E161,1)="K",LEFT('Default Rankings Import'!E161,1),LEFT('Default Rankings Import'!E161,2)))</f>
        <v>WR</v>
      </c>
    </row>
    <row r="163" spans="2:5" x14ac:dyDescent="0.35">
      <c r="B163" s="1">
        <f t="shared" si="3"/>
        <v>161</v>
      </c>
      <c r="C163" s="1" t="str">
        <f>'Default Rankings Import'!C162</f>
        <v>Andy Dalton</v>
      </c>
      <c r="D163" s="1" t="str">
        <f>'Default Rankings Import'!D162</f>
        <v>CIN</v>
      </c>
      <c r="E163" s="1" t="str">
        <f>IF(LEFT('Default Rankings Import'!E162,1)="D",LEFT('Default Rankings Import'!E162,3),IF(LEFT('Default Rankings Import'!E162,1)="K",LEFT('Default Rankings Import'!E162,1),LEFT('Default Rankings Import'!E162,2)))</f>
        <v>QB</v>
      </c>
    </row>
    <row r="164" spans="2:5" x14ac:dyDescent="0.35">
      <c r="B164" s="1">
        <f t="shared" si="3"/>
        <v>162</v>
      </c>
      <c r="C164" s="1" t="str">
        <f>'Default Rankings Import'!C163</f>
        <v>Parris Campbell</v>
      </c>
      <c r="D164" s="1" t="str">
        <f>'Default Rankings Import'!D163</f>
        <v>IND</v>
      </c>
      <c r="E164" s="1" t="str">
        <f>IF(LEFT('Default Rankings Import'!E163,1)="D",LEFT('Default Rankings Import'!E163,3),IF(LEFT('Default Rankings Import'!E163,1)="K",LEFT('Default Rankings Import'!E163,1),LEFT('Default Rankings Import'!E163,2)))</f>
        <v>WR</v>
      </c>
    </row>
    <row r="165" spans="2:5" x14ac:dyDescent="0.35">
      <c r="B165" s="1">
        <f t="shared" si="3"/>
        <v>163</v>
      </c>
      <c r="C165" s="1" t="str">
        <f>'Default Rankings Import'!C164</f>
        <v>Tre'Quan Smith</v>
      </c>
      <c r="D165" s="1" t="str">
        <f>'Default Rankings Import'!D164</f>
        <v>NO</v>
      </c>
      <c r="E165" s="1" t="str">
        <f>IF(LEFT('Default Rankings Import'!E164,1)="D",LEFT('Default Rankings Import'!E164,3),IF(LEFT('Default Rankings Import'!E164,1)="K",LEFT('Default Rankings Import'!E164,1),LEFT('Default Rankings Import'!E164,2)))</f>
        <v>WR</v>
      </c>
    </row>
    <row r="166" spans="2:5" x14ac:dyDescent="0.35">
      <c r="B166" s="1">
        <f t="shared" si="3"/>
        <v>164</v>
      </c>
      <c r="C166" s="1" t="str">
        <f>'Default Rankings Import'!C165</f>
        <v>Mohamed Sanu</v>
      </c>
      <c r="D166" s="1" t="str">
        <f>'Default Rankings Import'!D165</f>
        <v>ATL</v>
      </c>
      <c r="E166" s="1" t="str">
        <f>IF(LEFT('Default Rankings Import'!E165,1)="D",LEFT('Default Rankings Import'!E165,3),IF(LEFT('Default Rankings Import'!E165,1)="K",LEFT('Default Rankings Import'!E165,1),LEFT('Default Rankings Import'!E165,2)))</f>
        <v>WR</v>
      </c>
    </row>
    <row r="167" spans="2:5" x14ac:dyDescent="0.35">
      <c r="B167" s="1">
        <f t="shared" si="3"/>
        <v>165</v>
      </c>
      <c r="C167" s="1" t="str">
        <f>'Default Rankings Import'!C166</f>
        <v>Devante Parker</v>
      </c>
      <c r="D167" s="1" t="str">
        <f>'Default Rankings Import'!D166</f>
        <v>MIA</v>
      </c>
      <c r="E167" s="1" t="str">
        <f>IF(LEFT('Default Rankings Import'!E166,1)="D",LEFT('Default Rankings Import'!E166,3),IF(LEFT('Default Rankings Import'!E166,1)="K",LEFT('Default Rankings Import'!E166,1),LEFT('Default Rankings Import'!E166,2)))</f>
        <v>WR</v>
      </c>
    </row>
    <row r="168" spans="2:5" x14ac:dyDescent="0.35">
      <c r="B168" s="1">
        <f t="shared" si="3"/>
        <v>166</v>
      </c>
      <c r="C168" s="1" t="str">
        <f>'Default Rankings Import'!C167</f>
        <v>Chicago (CHI)</v>
      </c>
      <c r="D168" s="1" t="str">
        <f>'Default Rankings Import'!D167</f>
        <v/>
      </c>
      <c r="E168" s="1" t="str">
        <f>IF(LEFT('Default Rankings Import'!E167,1)="D",LEFT('Default Rankings Import'!E167,3),IF(LEFT('Default Rankings Import'!E167,1)="K",LEFT('Default Rankings Import'!E167,1),LEFT('Default Rankings Import'!E167,2)))</f>
        <v>DST</v>
      </c>
    </row>
    <row r="169" spans="2:5" x14ac:dyDescent="0.35">
      <c r="B169" s="1">
        <f t="shared" si="3"/>
        <v>167</v>
      </c>
      <c r="C169" s="1" t="str">
        <f>'Default Rankings Import'!C168</f>
        <v>Mecole Hardman</v>
      </c>
      <c r="D169" s="1" t="str">
        <f>'Default Rankings Import'!D168</f>
        <v>KC</v>
      </c>
      <c r="E169" s="1" t="str">
        <f>IF(LEFT('Default Rankings Import'!E168,1)="D",LEFT('Default Rankings Import'!E168,3),IF(LEFT('Default Rankings Import'!E168,1)="K",LEFT('Default Rankings Import'!E168,1),LEFT('Default Rankings Import'!E168,2)))</f>
        <v>WR</v>
      </c>
    </row>
    <row r="170" spans="2:5" x14ac:dyDescent="0.35">
      <c r="B170" s="1">
        <f t="shared" si="3"/>
        <v>168</v>
      </c>
      <c r="C170" s="1" t="str">
        <f>'Default Rankings Import'!C169</f>
        <v>Kenneth Dixon</v>
      </c>
      <c r="D170" s="1" t="str">
        <f>'Default Rankings Import'!D169</f>
        <v>BAL</v>
      </c>
      <c r="E170" s="1" t="str">
        <f>IF(LEFT('Default Rankings Import'!E169,1)="D",LEFT('Default Rankings Import'!E169,3),IF(LEFT('Default Rankings Import'!E169,1)="K",LEFT('Default Rankings Import'!E169,1),LEFT('Default Rankings Import'!E169,2)))</f>
        <v>RB</v>
      </c>
    </row>
    <row r="171" spans="2:5" x14ac:dyDescent="0.35">
      <c r="B171" s="1">
        <f t="shared" si="3"/>
        <v>169</v>
      </c>
      <c r="C171" s="1" t="str">
        <f>'Default Rankings Import'!C170</f>
        <v>Marcus Mariota</v>
      </c>
      <c r="D171" s="1" t="str">
        <f>'Default Rankings Import'!D170</f>
        <v>TEN</v>
      </c>
      <c r="E171" s="1" t="str">
        <f>IF(LEFT('Default Rankings Import'!E170,1)="D",LEFT('Default Rankings Import'!E170,3),IF(LEFT('Default Rankings Import'!E170,1)="K",LEFT('Default Rankings Import'!E170,1),LEFT('Default Rankings Import'!E170,2)))</f>
        <v>QB</v>
      </c>
    </row>
    <row r="172" spans="2:5" x14ac:dyDescent="0.35">
      <c r="B172" s="1">
        <f t="shared" si="3"/>
        <v>170</v>
      </c>
      <c r="C172" s="1" t="str">
        <f>'Default Rankings Import'!C171</f>
        <v>Chris Thompson</v>
      </c>
      <c r="D172" s="1" t="str">
        <f>'Default Rankings Import'!D171</f>
        <v>WAS</v>
      </c>
      <c r="E172" s="1" t="str">
        <f>IF(LEFT('Default Rankings Import'!E171,1)="D",LEFT('Default Rankings Import'!E171,3),IF(LEFT('Default Rankings Import'!E171,1)="K",LEFT('Default Rankings Import'!E171,1),LEFT('Default Rankings Import'!E171,2)))</f>
        <v>RB</v>
      </c>
    </row>
    <row r="173" spans="2:5" x14ac:dyDescent="0.35">
      <c r="B173" s="1">
        <f t="shared" si="3"/>
        <v>171</v>
      </c>
      <c r="C173" s="1" t="str">
        <f>'Default Rankings Import'!C172</f>
        <v>Marqise Lee</v>
      </c>
      <c r="D173" s="1" t="str">
        <f>'Default Rankings Import'!D172</f>
        <v>JAC</v>
      </c>
      <c r="E173" s="1" t="str">
        <f>IF(LEFT('Default Rankings Import'!E172,1)="D",LEFT('Default Rankings Import'!E172,3),IF(LEFT('Default Rankings Import'!E172,1)="K",LEFT('Default Rankings Import'!E172,1),LEFT('Default Rankings Import'!E172,2)))</f>
        <v>WR</v>
      </c>
    </row>
    <row r="174" spans="2:5" x14ac:dyDescent="0.35">
      <c r="B174" s="1">
        <f t="shared" si="3"/>
        <v>172</v>
      </c>
      <c r="C174" s="1" t="str">
        <f>'Default Rankings Import'!C173</f>
        <v>A.J. Brown</v>
      </c>
      <c r="D174" s="1" t="str">
        <f>'Default Rankings Import'!D173</f>
        <v>TEN</v>
      </c>
      <c r="E174" s="1" t="str">
        <f>IF(LEFT('Default Rankings Import'!E173,1)="D",LEFT('Default Rankings Import'!E173,3),IF(LEFT('Default Rankings Import'!E173,1)="K",LEFT('Default Rankings Import'!E173,1),LEFT('Default Rankings Import'!E173,2)))</f>
        <v>WR</v>
      </c>
    </row>
    <row r="175" spans="2:5" x14ac:dyDescent="0.35">
      <c r="B175" s="1">
        <f t="shared" si="3"/>
        <v>173</v>
      </c>
      <c r="C175" s="1" t="str">
        <f>'Default Rankings Import'!C174</f>
        <v>T.J. Hockenson</v>
      </c>
      <c r="D175" s="1" t="str">
        <f>'Default Rankings Import'!D174</f>
        <v>DET</v>
      </c>
      <c r="E175" s="1" t="str">
        <f>IF(LEFT('Default Rankings Import'!E174,1)="D",LEFT('Default Rankings Import'!E174,3),IF(LEFT('Default Rankings Import'!E174,1)="K",LEFT('Default Rankings Import'!E174,1),LEFT('Default Rankings Import'!E174,2)))</f>
        <v>TE</v>
      </c>
    </row>
    <row r="176" spans="2:5" x14ac:dyDescent="0.35">
      <c r="B176" s="1">
        <f t="shared" si="3"/>
        <v>174</v>
      </c>
      <c r="C176" s="1" t="str">
        <f>'Default Rankings Import'!C175</f>
        <v>Taylor Gabriel</v>
      </c>
      <c r="D176" s="1" t="str">
        <f>'Default Rankings Import'!D175</f>
        <v>CHI</v>
      </c>
      <c r="E176" s="1" t="str">
        <f>IF(LEFT('Default Rankings Import'!E175,1)="D",LEFT('Default Rankings Import'!E175,3),IF(LEFT('Default Rankings Import'!E175,1)="K",LEFT('Default Rankings Import'!E175,1),LEFT('Default Rankings Import'!E175,2)))</f>
        <v>WR</v>
      </c>
    </row>
    <row r="177" spans="2:5" x14ac:dyDescent="0.35">
      <c r="B177" s="1">
        <f t="shared" si="3"/>
        <v>175</v>
      </c>
      <c r="C177" s="1" t="str">
        <f>'Default Rankings Import'!C176</f>
        <v>Albert Wilson</v>
      </c>
      <c r="D177" s="1" t="str">
        <f>'Default Rankings Import'!D176</f>
        <v>MIA</v>
      </c>
      <c r="E177" s="1" t="str">
        <f>IF(LEFT('Default Rankings Import'!E176,1)="D",LEFT('Default Rankings Import'!E176,3),IF(LEFT('Default Rankings Import'!E176,1)="K",LEFT('Default Rankings Import'!E176,1),LEFT('Default Rankings Import'!E176,2)))</f>
        <v>WR</v>
      </c>
    </row>
    <row r="178" spans="2:5" x14ac:dyDescent="0.35">
      <c r="B178" s="1">
        <f t="shared" si="3"/>
        <v>176</v>
      </c>
      <c r="C178" s="1" t="str">
        <f>'Default Rankings Import'!C177</f>
        <v>Rex Burkhead</v>
      </c>
      <c r="D178" s="1" t="str">
        <f>'Default Rankings Import'!D177</f>
        <v>NE</v>
      </c>
      <c r="E178" s="1" t="str">
        <f>IF(LEFT('Default Rankings Import'!E177,1)="D",LEFT('Default Rankings Import'!E177,3),IF(LEFT('Default Rankings Import'!E177,1)="K",LEFT('Default Rankings Import'!E177,1),LEFT('Default Rankings Import'!E177,2)))</f>
        <v>RB</v>
      </c>
    </row>
    <row r="179" spans="2:5" x14ac:dyDescent="0.35">
      <c r="B179" s="1">
        <f t="shared" si="3"/>
        <v>177</v>
      </c>
      <c r="C179" s="1" t="str">
        <f>'Default Rankings Import'!C178</f>
        <v>Jacksonville (JAC)</v>
      </c>
      <c r="D179" s="1" t="str">
        <f>'Default Rankings Import'!D178</f>
        <v/>
      </c>
      <c r="E179" s="1" t="str">
        <f>IF(LEFT('Default Rankings Import'!E178,1)="D",LEFT('Default Rankings Import'!E178,3),IF(LEFT('Default Rankings Import'!E178,1)="K",LEFT('Default Rankings Import'!E178,1),LEFT('Default Rankings Import'!E178,2)))</f>
        <v>DST</v>
      </c>
    </row>
    <row r="180" spans="2:5" x14ac:dyDescent="0.35">
      <c r="B180" s="1">
        <f t="shared" si="3"/>
        <v>178</v>
      </c>
      <c r="C180" s="1" t="str">
        <f>'Default Rankings Import'!C179</f>
        <v>Zay Jones</v>
      </c>
      <c r="D180" s="1" t="str">
        <f>'Default Rankings Import'!D179</f>
        <v>BUF</v>
      </c>
      <c r="E180" s="1" t="str">
        <f>IF(LEFT('Default Rankings Import'!E179,1)="D",LEFT('Default Rankings Import'!E179,3),IF(LEFT('Default Rankings Import'!E179,1)="K",LEFT('Default Rankings Import'!E179,1),LEFT('Default Rankings Import'!E179,2)))</f>
        <v>WR</v>
      </c>
    </row>
    <row r="181" spans="2:5" x14ac:dyDescent="0.35">
      <c r="B181" s="1">
        <f t="shared" si="3"/>
        <v>179</v>
      </c>
      <c r="C181" s="1" t="str">
        <f>'Default Rankings Import'!C180</f>
        <v>Marquise Brown</v>
      </c>
      <c r="D181" s="1" t="str">
        <f>'Default Rankings Import'!D180</f>
        <v>BAL</v>
      </c>
      <c r="E181" s="1" t="str">
        <f>IF(LEFT('Default Rankings Import'!E180,1)="D",LEFT('Default Rankings Import'!E180,3),IF(LEFT('Default Rankings Import'!E180,1)="K",LEFT('Default Rankings Import'!E180,1),LEFT('Default Rankings Import'!E180,2)))</f>
        <v>WR</v>
      </c>
    </row>
    <row r="182" spans="2:5" x14ac:dyDescent="0.35">
      <c r="B182" s="1">
        <f t="shared" si="3"/>
        <v>180</v>
      </c>
      <c r="C182" s="1" t="str">
        <f>'Default Rankings Import'!C181</f>
        <v>Noah Fant</v>
      </c>
      <c r="D182" s="1" t="str">
        <f>'Default Rankings Import'!D181</f>
        <v>DEN</v>
      </c>
      <c r="E182" s="1" t="str">
        <f>IF(LEFT('Default Rankings Import'!E181,1)="D",LEFT('Default Rankings Import'!E181,3),IF(LEFT('Default Rankings Import'!E181,1)="K",LEFT('Default Rankings Import'!E181,1),LEFT('Default Rankings Import'!E181,2)))</f>
        <v>TE</v>
      </c>
    </row>
    <row r="183" spans="2:5" x14ac:dyDescent="0.35">
      <c r="B183" s="1">
        <f t="shared" si="3"/>
        <v>181</v>
      </c>
      <c r="C183" s="1" t="str">
        <f>'Default Rankings Import'!C182</f>
        <v>Los Angeles (LAR)</v>
      </c>
      <c r="D183" s="1" t="str">
        <f>'Default Rankings Import'!D182</f>
        <v/>
      </c>
      <c r="E183" s="1" t="str">
        <f>IF(LEFT('Default Rankings Import'!E182,1)="D",LEFT('Default Rankings Import'!E182,3),IF(LEFT('Default Rankings Import'!E182,1)="K",LEFT('Default Rankings Import'!E182,1),LEFT('Default Rankings Import'!E182,2)))</f>
        <v>DST</v>
      </c>
    </row>
    <row r="184" spans="2:5" x14ac:dyDescent="0.35">
      <c r="B184" s="1">
        <f t="shared" si="3"/>
        <v>182</v>
      </c>
      <c r="C184" s="1" t="str">
        <f>'Default Rankings Import'!C183</f>
        <v>Minnesota (MIN)</v>
      </c>
      <c r="D184" s="1" t="str">
        <f>'Default Rankings Import'!D183</f>
        <v/>
      </c>
      <c r="E184" s="1" t="str">
        <f>IF(LEFT('Default Rankings Import'!E183,1)="D",LEFT('Default Rankings Import'!E183,3),IF(LEFT('Default Rankings Import'!E183,1)="K",LEFT('Default Rankings Import'!E183,1),LEFT('Default Rankings Import'!E183,2)))</f>
        <v>DST</v>
      </c>
    </row>
    <row r="185" spans="2:5" x14ac:dyDescent="0.35">
      <c r="B185" s="1">
        <f t="shared" si="3"/>
        <v>183</v>
      </c>
      <c r="C185" s="1" t="str">
        <f>'Default Rankings Import'!C184</f>
        <v>Baltimore (BAL)</v>
      </c>
      <c r="D185" s="1" t="str">
        <f>'Default Rankings Import'!D184</f>
        <v/>
      </c>
      <c r="E185" s="1" t="str">
        <f>IF(LEFT('Default Rankings Import'!E184,1)="D",LEFT('Default Rankings Import'!E184,3),IF(LEFT('Default Rankings Import'!E184,1)="K",LEFT('Default Rankings Import'!E184,1),LEFT('Default Rankings Import'!E184,2)))</f>
        <v>DST</v>
      </c>
    </row>
    <row r="186" spans="2:5" x14ac:dyDescent="0.35">
      <c r="B186" s="1">
        <f t="shared" si="3"/>
        <v>184</v>
      </c>
      <c r="C186" s="1" t="str">
        <f>'Default Rankings Import'!C185</f>
        <v>Nick Foles</v>
      </c>
      <c r="D186" s="1" t="str">
        <f>'Default Rankings Import'!D185</f>
        <v>JAC</v>
      </c>
      <c r="E186" s="1" t="str">
        <f>IF(LEFT('Default Rankings Import'!E185,1)="D",LEFT('Default Rankings Import'!E185,3),IF(LEFT('Default Rankings Import'!E185,1)="K",LEFT('Default Rankings Import'!E185,1),LEFT('Default Rankings Import'!E185,2)))</f>
        <v>QB</v>
      </c>
    </row>
    <row r="187" spans="2:5" x14ac:dyDescent="0.35">
      <c r="B187" s="1">
        <f t="shared" si="3"/>
        <v>185</v>
      </c>
      <c r="C187" s="1" t="str">
        <f>'Default Rankings Import'!C186</f>
        <v>Darrell Henderson</v>
      </c>
      <c r="D187" s="1" t="str">
        <f>'Default Rankings Import'!D186</f>
        <v>LAR</v>
      </c>
      <c r="E187" s="1" t="str">
        <f>IF(LEFT('Default Rankings Import'!E186,1)="D",LEFT('Default Rankings Import'!E186,3),IF(LEFT('Default Rankings Import'!E186,1)="K",LEFT('Default Rankings Import'!E186,1),LEFT('Default Rankings Import'!E186,2)))</f>
        <v>RB</v>
      </c>
    </row>
    <row r="188" spans="2:5" x14ac:dyDescent="0.35">
      <c r="B188" s="1">
        <f t="shared" si="3"/>
        <v>186</v>
      </c>
      <c r="C188" s="1" t="str">
        <f>'Default Rankings Import'!C187</f>
        <v>David Moore</v>
      </c>
      <c r="D188" s="1" t="str">
        <f>'Default Rankings Import'!D187</f>
        <v>SEA</v>
      </c>
      <c r="E188" s="1" t="str">
        <f>IF(LEFT('Default Rankings Import'!E187,1)="D",LEFT('Default Rankings Import'!E187,3),IF(LEFT('Default Rankings Import'!E187,1)="K",LEFT('Default Rankings Import'!E187,1),LEFT('Default Rankings Import'!E187,2)))</f>
        <v>WR</v>
      </c>
    </row>
    <row r="189" spans="2:5" x14ac:dyDescent="0.35">
      <c r="B189" s="1">
        <f t="shared" si="3"/>
        <v>187</v>
      </c>
      <c r="C189" s="1" t="str">
        <f>'Default Rankings Import'!C188</f>
        <v>Deebo Samuel</v>
      </c>
      <c r="D189" s="1" t="str">
        <f>'Default Rankings Import'!D188</f>
        <v>SF</v>
      </c>
      <c r="E189" s="1" t="str">
        <f>IF(LEFT('Default Rankings Import'!E188,1)="D",LEFT('Default Rankings Import'!E188,3),IF(LEFT('Default Rankings Import'!E188,1)="K",LEFT('Default Rankings Import'!E188,1),LEFT('Default Rankings Import'!E188,2)))</f>
        <v>WR</v>
      </c>
    </row>
    <row r="190" spans="2:5" x14ac:dyDescent="0.35">
      <c r="B190" s="1">
        <f t="shared" si="3"/>
        <v>188</v>
      </c>
      <c r="C190" s="1" t="str">
        <f>'Default Rankings Import'!C189</f>
        <v>Mike Gesicki</v>
      </c>
      <c r="D190" s="1" t="str">
        <f>'Default Rankings Import'!D189</f>
        <v>MIA</v>
      </c>
      <c r="E190" s="1" t="str">
        <f>IF(LEFT('Default Rankings Import'!E189,1)="D",LEFT('Default Rankings Import'!E189,3),IF(LEFT('Default Rankings Import'!E189,1)="K",LEFT('Default Rankings Import'!E189,1),LEFT('Default Rankings Import'!E189,2)))</f>
        <v>TE</v>
      </c>
    </row>
    <row r="191" spans="2:5" x14ac:dyDescent="0.35">
      <c r="B191" s="1">
        <f t="shared" si="3"/>
        <v>189</v>
      </c>
      <c r="C191" s="1" t="str">
        <f>'Default Rankings Import'!C190</f>
        <v>Gus Edwards</v>
      </c>
      <c r="D191" s="1" t="str">
        <f>'Default Rankings Import'!D190</f>
        <v>BAL</v>
      </c>
      <c r="E191" s="1" t="str">
        <f>IF(LEFT('Default Rankings Import'!E190,1)="D",LEFT('Default Rankings Import'!E190,3),IF(LEFT('Default Rankings Import'!E190,1)="K",LEFT('Default Rankings Import'!E190,1),LEFT('Default Rankings Import'!E190,2)))</f>
        <v>RB</v>
      </c>
    </row>
    <row r="192" spans="2:5" x14ac:dyDescent="0.35">
      <c r="B192" s="1">
        <f t="shared" si="3"/>
        <v>190</v>
      </c>
      <c r="C192" s="1" t="str">
        <f>'Default Rankings Import'!C191</f>
        <v>Jaylen Samuels</v>
      </c>
      <c r="D192" s="1" t="str">
        <f>'Default Rankings Import'!D191</f>
        <v>PIT</v>
      </c>
      <c r="E192" s="1" t="str">
        <f>IF(LEFT('Default Rankings Import'!E191,1)="D",LEFT('Default Rankings Import'!E191,3),IF(LEFT('Default Rankings Import'!E191,1)="K",LEFT('Default Rankings Import'!E191,1),LEFT('Default Rankings Import'!E191,2)))</f>
        <v>RB</v>
      </c>
    </row>
    <row r="193" spans="2:5" x14ac:dyDescent="0.35">
      <c r="B193" s="1">
        <f t="shared" si="3"/>
        <v>191</v>
      </c>
      <c r="C193" s="1" t="str">
        <f>'Default Rankings Import'!C192</f>
        <v>Houston (HOU)</v>
      </c>
      <c r="D193" s="1" t="str">
        <f>'Default Rankings Import'!D192</f>
        <v/>
      </c>
      <c r="E193" s="1" t="str">
        <f>IF(LEFT('Default Rankings Import'!E192,1)="D",LEFT('Default Rankings Import'!E192,3),IF(LEFT('Default Rankings Import'!E192,1)="K",LEFT('Default Rankings Import'!E192,1),LEFT('Default Rankings Import'!E192,2)))</f>
        <v>DST</v>
      </c>
    </row>
    <row r="194" spans="2:5" x14ac:dyDescent="0.35">
      <c r="B194" s="1">
        <f t="shared" si="3"/>
        <v>192</v>
      </c>
      <c r="C194" s="1" t="str">
        <f>'Default Rankings Import'!C193</f>
        <v>Antonio Callaway</v>
      </c>
      <c r="D194" s="1" t="str">
        <f>'Default Rankings Import'!D193</f>
        <v>CLE</v>
      </c>
      <c r="E194" s="1" t="str">
        <f>IF(LEFT('Default Rankings Import'!E193,1)="D",LEFT('Default Rankings Import'!E193,3),IF(LEFT('Default Rankings Import'!E193,1)="K",LEFT('Default Rankings Import'!E193,1),LEFT('Default Rankings Import'!E193,2)))</f>
        <v>WR</v>
      </c>
    </row>
    <row r="195" spans="2:5" x14ac:dyDescent="0.35">
      <c r="B195" s="1">
        <f t="shared" si="3"/>
        <v>193</v>
      </c>
      <c r="C195" s="1" t="str">
        <f>'Default Rankings Import'!C194</f>
        <v>Giovani Bernard</v>
      </c>
      <c r="D195" s="1" t="str">
        <f>'Default Rankings Import'!D194</f>
        <v>CIN</v>
      </c>
      <c r="E195" s="1" t="str">
        <f>IF(LEFT('Default Rankings Import'!E194,1)="D",LEFT('Default Rankings Import'!E194,3),IF(LEFT('Default Rankings Import'!E194,1)="K",LEFT('Default Rankings Import'!E194,1),LEFT('Default Rankings Import'!E194,2)))</f>
        <v>RB</v>
      </c>
    </row>
    <row r="196" spans="2:5" x14ac:dyDescent="0.35">
      <c r="B196" s="1">
        <f t="shared" si="3"/>
        <v>194</v>
      </c>
      <c r="C196" s="1" t="str">
        <f>'Default Rankings Import'!C195</f>
        <v>Elijah McGuire</v>
      </c>
      <c r="D196" s="1" t="str">
        <f>'Default Rankings Import'!D195</f>
        <v>NYJ</v>
      </c>
      <c r="E196" s="1" t="str">
        <f>IF(LEFT('Default Rankings Import'!E195,1)="D",LEFT('Default Rankings Import'!E195,3),IF(LEFT('Default Rankings Import'!E195,1)="K",LEFT('Default Rankings Import'!E195,1),LEFT('Default Rankings Import'!E195,2)))</f>
        <v>RB</v>
      </c>
    </row>
    <row r="197" spans="2:5" x14ac:dyDescent="0.35">
      <c r="B197" s="1">
        <f t="shared" ref="B197:B260" si="4">B196+1</f>
        <v>195</v>
      </c>
      <c r="C197" s="1" t="str">
        <f>'Default Rankings Import'!C196</f>
        <v>Mark Andrews</v>
      </c>
      <c r="D197" s="1" t="str">
        <f>'Default Rankings Import'!D196</f>
        <v>BAL</v>
      </c>
      <c r="E197" s="1" t="str">
        <f>IF(LEFT('Default Rankings Import'!E196,1)="D",LEFT('Default Rankings Import'!E196,3),IF(LEFT('Default Rankings Import'!E196,1)="K",LEFT('Default Rankings Import'!E196,1),LEFT('Default Rankings Import'!E196,2)))</f>
        <v>TE</v>
      </c>
    </row>
    <row r="198" spans="2:5" x14ac:dyDescent="0.35">
      <c r="B198" s="1">
        <f t="shared" si="4"/>
        <v>196</v>
      </c>
      <c r="C198" s="1" t="str">
        <f>'Default Rankings Import'!C197</f>
        <v>John Ross</v>
      </c>
      <c r="D198" s="1" t="str">
        <f>'Default Rankings Import'!D197</f>
        <v>CIN</v>
      </c>
      <c r="E198" s="1" t="str">
        <f>IF(LEFT('Default Rankings Import'!E197,1)="D",LEFT('Default Rankings Import'!E197,3),IF(LEFT('Default Rankings Import'!E197,1)="K",LEFT('Default Rankings Import'!E197,1),LEFT('Default Rankings Import'!E197,2)))</f>
        <v>WR</v>
      </c>
    </row>
    <row r="199" spans="2:5" x14ac:dyDescent="0.35">
      <c r="B199" s="1">
        <f t="shared" si="4"/>
        <v>197</v>
      </c>
      <c r="C199" s="1" t="str">
        <f>'Default Rankings Import'!C198</f>
        <v>Cleveland (CLE)</v>
      </c>
      <c r="D199" s="1" t="str">
        <f>'Default Rankings Import'!D198</f>
        <v/>
      </c>
      <c r="E199" s="1" t="str">
        <f>IF(LEFT('Default Rankings Import'!E198,1)="D",LEFT('Default Rankings Import'!E198,3),IF(LEFT('Default Rankings Import'!E198,1)="K",LEFT('Default Rankings Import'!E198,1),LEFT('Default Rankings Import'!E198,2)))</f>
        <v>DST</v>
      </c>
    </row>
    <row r="200" spans="2:5" x14ac:dyDescent="0.35">
      <c r="B200" s="1">
        <f t="shared" si="4"/>
        <v>198</v>
      </c>
      <c r="C200" s="1" t="str">
        <f>'Default Rankings Import'!C199</f>
        <v>Dallas Goedert</v>
      </c>
      <c r="D200" s="1" t="str">
        <f>'Default Rankings Import'!D199</f>
        <v>PHI</v>
      </c>
      <c r="E200" s="1" t="str">
        <f>IF(LEFT('Default Rankings Import'!E199,1)="D",LEFT('Default Rankings Import'!E199,3),IF(LEFT('Default Rankings Import'!E199,1)="K",LEFT('Default Rankings Import'!E199,1),LEFT('Default Rankings Import'!E199,2)))</f>
        <v>TE</v>
      </c>
    </row>
    <row r="201" spans="2:5" x14ac:dyDescent="0.35">
      <c r="B201" s="1">
        <f t="shared" si="4"/>
        <v>199</v>
      </c>
      <c r="C201" s="1" t="str">
        <f>'Default Rankings Import'!C200</f>
        <v>Greg Zuerlein</v>
      </c>
      <c r="D201" s="1" t="str">
        <f>'Default Rankings Import'!D200</f>
        <v>LAR</v>
      </c>
      <c r="E201" s="1" t="str">
        <f>IF(LEFT('Default Rankings Import'!E200,1)="D",LEFT('Default Rankings Import'!E200,3),IF(LEFT('Default Rankings Import'!E200,1)="K",LEFT('Default Rankings Import'!E200,1),LEFT('Default Rankings Import'!E200,2)))</f>
        <v>K</v>
      </c>
    </row>
    <row r="202" spans="2:5" x14ac:dyDescent="0.35">
      <c r="B202" s="1">
        <f t="shared" si="4"/>
        <v>200</v>
      </c>
      <c r="C202" s="1" t="str">
        <f>'Default Rankings Import'!C201</f>
        <v>Los Angeles (LAC)</v>
      </c>
      <c r="D202" s="1" t="str">
        <f>'Default Rankings Import'!D201</f>
        <v/>
      </c>
      <c r="E202" s="1" t="str">
        <f>IF(LEFT('Default Rankings Import'!E201,1)="D",LEFT('Default Rankings Import'!E201,3),IF(LEFT('Default Rankings Import'!E201,1)="K",LEFT('Default Rankings Import'!E201,1),LEFT('Default Rankings Import'!E201,2)))</f>
        <v>DST</v>
      </c>
    </row>
    <row r="203" spans="2:5" x14ac:dyDescent="0.35">
      <c r="B203" s="1">
        <f t="shared" si="4"/>
        <v>201</v>
      </c>
      <c r="C203" s="1" t="str">
        <f>'Default Rankings Import'!C202</f>
        <v>New Orleans (NO)</v>
      </c>
      <c r="D203" s="1" t="str">
        <f>'Default Rankings Import'!D202</f>
        <v/>
      </c>
      <c r="E203" s="1" t="str">
        <f>IF(LEFT('Default Rankings Import'!E202,1)="D",LEFT('Default Rankings Import'!E202,3),IF(LEFT('Default Rankings Import'!E202,1)="K",LEFT('Default Rankings Import'!E202,1),LEFT('Default Rankings Import'!E202,2)))</f>
        <v>DST</v>
      </c>
    </row>
    <row r="204" spans="2:5" x14ac:dyDescent="0.35">
      <c r="B204" s="1">
        <f t="shared" si="4"/>
        <v>202</v>
      </c>
      <c r="C204" s="1" t="str">
        <f>'Default Rankings Import'!C203</f>
        <v>Randall Cobb</v>
      </c>
      <c r="D204" s="1" t="str">
        <f>'Default Rankings Import'!D203</f>
        <v>DAL</v>
      </c>
      <c r="E204" s="1" t="str">
        <f>IF(LEFT('Default Rankings Import'!E203,1)="D",LEFT('Default Rankings Import'!E203,3),IF(LEFT('Default Rankings Import'!E203,1)="K",LEFT('Default Rankings Import'!E203,1),LEFT('Default Rankings Import'!E203,2)))</f>
        <v>WR</v>
      </c>
    </row>
    <row r="205" spans="2:5" x14ac:dyDescent="0.35">
      <c r="B205" s="1">
        <f t="shared" si="4"/>
        <v>203</v>
      </c>
      <c r="C205" s="1" t="str">
        <f>'Default Rankings Import'!C204</f>
        <v>Nelson Agholor</v>
      </c>
      <c r="D205" s="1" t="str">
        <f>'Default Rankings Import'!D204</f>
        <v>PHI</v>
      </c>
      <c r="E205" s="1" t="str">
        <f>IF(LEFT('Default Rankings Import'!E204,1)="D",LEFT('Default Rankings Import'!E204,3),IF(LEFT('Default Rankings Import'!E204,1)="K",LEFT('Default Rankings Import'!E204,1),LEFT('Default Rankings Import'!E204,2)))</f>
        <v>WR</v>
      </c>
    </row>
    <row r="206" spans="2:5" x14ac:dyDescent="0.35">
      <c r="B206" s="1">
        <f t="shared" si="4"/>
        <v>204</v>
      </c>
      <c r="C206" s="1" t="str">
        <f>'Default Rankings Import'!C205</f>
        <v>Frank Gore</v>
      </c>
      <c r="D206" s="1" t="str">
        <f>'Default Rankings Import'!D205</f>
        <v>BUF</v>
      </c>
      <c r="E206" s="1" t="str">
        <f>IF(LEFT('Default Rankings Import'!E205,1)="D",LEFT('Default Rankings Import'!E205,3),IF(LEFT('Default Rankings Import'!E205,1)="K",LEFT('Default Rankings Import'!E205,1),LEFT('Default Rankings Import'!E205,2)))</f>
        <v>RB</v>
      </c>
    </row>
    <row r="207" spans="2:5" x14ac:dyDescent="0.35">
      <c r="B207" s="1">
        <f t="shared" si="4"/>
        <v>205</v>
      </c>
      <c r="C207" s="1" t="str">
        <f>'Default Rankings Import'!C206</f>
        <v>Justin Tucker</v>
      </c>
      <c r="D207" s="1" t="str">
        <f>'Default Rankings Import'!D206</f>
        <v>BAL</v>
      </c>
      <c r="E207" s="1" t="str">
        <f>IF(LEFT('Default Rankings Import'!E206,1)="D",LEFT('Default Rankings Import'!E206,3),IF(LEFT('Default Rankings Import'!E206,1)="K",LEFT('Default Rankings Import'!E206,1),LEFT('Default Rankings Import'!E206,2)))</f>
        <v>K</v>
      </c>
    </row>
    <row r="208" spans="2:5" x14ac:dyDescent="0.35">
      <c r="B208" s="1">
        <f t="shared" si="4"/>
        <v>206</v>
      </c>
      <c r="C208" s="1" t="str">
        <f>'Default Rankings Import'!C207</f>
        <v>Stephen Gostkowski</v>
      </c>
      <c r="D208" s="1" t="str">
        <f>'Default Rankings Import'!D207</f>
        <v>NE</v>
      </c>
      <c r="E208" s="1" t="str">
        <f>IF(LEFT('Default Rankings Import'!E207,1)="D",LEFT('Default Rankings Import'!E207,3),IF(LEFT('Default Rankings Import'!E207,1)="K",LEFT('Default Rankings Import'!E207,1),LEFT('Default Rankings Import'!E207,2)))</f>
        <v>K</v>
      </c>
    </row>
    <row r="209" spans="2:5" x14ac:dyDescent="0.35">
      <c r="B209" s="1">
        <f t="shared" si="4"/>
        <v>207</v>
      </c>
      <c r="C209" s="1" t="str">
        <f>'Default Rankings Import'!C208</f>
        <v>Andy Isabella</v>
      </c>
      <c r="D209" s="1" t="str">
        <f>'Default Rankings Import'!D208</f>
        <v>ARI</v>
      </c>
      <c r="E209" s="1" t="str">
        <f>IF(LEFT('Default Rankings Import'!E208,1)="D",LEFT('Default Rankings Import'!E208,3),IF(LEFT('Default Rankings Import'!E208,1)="K",LEFT('Default Rankings Import'!E208,1),LEFT('Default Rankings Import'!E208,2)))</f>
        <v>WR</v>
      </c>
    </row>
    <row r="210" spans="2:5" x14ac:dyDescent="0.35">
      <c r="B210" s="1">
        <f t="shared" si="4"/>
        <v>208</v>
      </c>
      <c r="C210" s="1" t="str">
        <f>'Default Rankings Import'!C209</f>
        <v>Harrison Butker</v>
      </c>
      <c r="D210" s="1" t="str">
        <f>'Default Rankings Import'!D209</f>
        <v>KC</v>
      </c>
      <c r="E210" s="1" t="str">
        <f>IF(LEFT('Default Rankings Import'!E209,1)="D",LEFT('Default Rankings Import'!E209,3),IF(LEFT('Default Rankings Import'!E209,1)="K",LEFT('Default Rankings Import'!E209,1),LEFT('Default Rankings Import'!E209,2)))</f>
        <v>K</v>
      </c>
    </row>
    <row r="211" spans="2:5" x14ac:dyDescent="0.35">
      <c r="B211" s="1">
        <f t="shared" si="4"/>
        <v>209</v>
      </c>
      <c r="C211" s="1" t="str">
        <f>'Default Rankings Import'!C210</f>
        <v>Denver (DEN)</v>
      </c>
      <c r="D211" s="1" t="str">
        <f>'Default Rankings Import'!D210</f>
        <v/>
      </c>
      <c r="E211" s="1" t="str">
        <f>IF(LEFT('Default Rankings Import'!E210,1)="D",LEFT('Default Rankings Import'!E210,3),IF(LEFT('Default Rankings Import'!E210,1)="K",LEFT('Default Rankings Import'!E210,1),LEFT('Default Rankings Import'!E210,2)))</f>
        <v>DST</v>
      </c>
    </row>
    <row r="212" spans="2:5" x14ac:dyDescent="0.35">
      <c r="B212" s="1">
        <f t="shared" si="4"/>
        <v>210</v>
      </c>
      <c r="C212" s="1" t="str">
        <f>'Default Rankings Import'!C211</f>
        <v>Devin Singletary</v>
      </c>
      <c r="D212" s="1" t="str">
        <f>'Default Rankings Import'!D211</f>
        <v>BUF</v>
      </c>
      <c r="E212" s="1" t="str">
        <f>IF(LEFT('Default Rankings Import'!E211,1)="D",LEFT('Default Rankings Import'!E211,3),IF(LEFT('Default Rankings Import'!E211,1)="K",LEFT('Default Rankings Import'!E211,1),LEFT('Default Rankings Import'!E211,2)))</f>
        <v>RB</v>
      </c>
    </row>
    <row r="213" spans="2:5" x14ac:dyDescent="0.35">
      <c r="B213" s="1">
        <f t="shared" si="4"/>
        <v>211</v>
      </c>
      <c r="C213" s="1" t="str">
        <f>'Default Rankings Import'!C212</f>
        <v>Austin Seferian-Jenkins</v>
      </c>
      <c r="D213" s="1" t="str">
        <f>'Default Rankings Import'!D212</f>
        <v>NE</v>
      </c>
      <c r="E213" s="1" t="str">
        <f>IF(LEFT('Default Rankings Import'!E212,1)="D",LEFT('Default Rankings Import'!E212,3),IF(LEFT('Default Rankings Import'!E212,1)="K",LEFT('Default Rankings Import'!E212,1),LEFT('Default Rankings Import'!E212,2)))</f>
        <v>TE</v>
      </c>
    </row>
    <row r="214" spans="2:5" x14ac:dyDescent="0.35">
      <c r="B214" s="1">
        <f t="shared" si="4"/>
        <v>212</v>
      </c>
      <c r="C214" s="1" t="str">
        <f>'Default Rankings Import'!C213</f>
        <v>Jalen Richard</v>
      </c>
      <c r="D214" s="1" t="str">
        <f>'Default Rankings Import'!D213</f>
        <v>OAK</v>
      </c>
      <c r="E214" s="1" t="str">
        <f>IF(LEFT('Default Rankings Import'!E213,1)="D",LEFT('Default Rankings Import'!E213,3),IF(LEFT('Default Rankings Import'!E213,1)="K",LEFT('Default Rankings Import'!E213,1),LEFT('Default Rankings Import'!E213,2)))</f>
        <v>RB</v>
      </c>
    </row>
    <row r="215" spans="2:5" x14ac:dyDescent="0.35">
      <c r="B215" s="1">
        <f t="shared" si="4"/>
        <v>213</v>
      </c>
      <c r="C215" s="1" t="str">
        <f>'Default Rankings Import'!C214</f>
        <v>Equanimeous St. Brown</v>
      </c>
      <c r="D215" s="1" t="str">
        <f>'Default Rankings Import'!D214</f>
        <v>GB</v>
      </c>
      <c r="E215" s="1" t="str">
        <f>IF(LEFT('Default Rankings Import'!E214,1)="D",LEFT('Default Rankings Import'!E214,3),IF(LEFT('Default Rankings Import'!E214,1)="K",LEFT('Default Rankings Import'!E214,1),LEFT('Default Rankings Import'!E214,2)))</f>
        <v>WR</v>
      </c>
    </row>
    <row r="216" spans="2:5" x14ac:dyDescent="0.35">
      <c r="B216" s="1">
        <f t="shared" si="4"/>
        <v>214</v>
      </c>
      <c r="C216" s="1" t="str">
        <f>'Default Rankings Import'!C215</f>
        <v>Gerald Everett</v>
      </c>
      <c r="D216" s="1" t="str">
        <f>'Default Rankings Import'!D215</f>
        <v>LAR</v>
      </c>
      <c r="E216" s="1" t="str">
        <f>IF(LEFT('Default Rankings Import'!E215,1)="D",LEFT('Default Rankings Import'!E215,3),IF(LEFT('Default Rankings Import'!E215,1)="K",LEFT('Default Rankings Import'!E215,1),LEFT('Default Rankings Import'!E215,2)))</f>
        <v>TE</v>
      </c>
    </row>
    <row r="217" spans="2:5" x14ac:dyDescent="0.35">
      <c r="B217" s="1">
        <f t="shared" si="4"/>
        <v>215</v>
      </c>
      <c r="C217" s="1" t="str">
        <f>'Default Rankings Import'!C216</f>
        <v>Buffalo (BUF)</v>
      </c>
      <c r="D217" s="1" t="str">
        <f>'Default Rankings Import'!D216</f>
        <v/>
      </c>
      <c r="E217" s="1" t="str">
        <f>IF(LEFT('Default Rankings Import'!E216,1)="D",LEFT('Default Rankings Import'!E216,3),IF(LEFT('Default Rankings Import'!E216,1)="K",LEFT('Default Rankings Import'!E216,1),LEFT('Default Rankings Import'!E216,2)))</f>
        <v>DST</v>
      </c>
    </row>
    <row r="218" spans="2:5" x14ac:dyDescent="0.35">
      <c r="B218" s="1">
        <f t="shared" si="4"/>
        <v>216</v>
      </c>
      <c r="C218" s="1" t="str">
        <f>'Default Rankings Import'!C217</f>
        <v>New England (NE)</v>
      </c>
      <c r="D218" s="1" t="str">
        <f>'Default Rankings Import'!D217</f>
        <v/>
      </c>
      <c r="E218" s="1" t="str">
        <f>IF(LEFT('Default Rankings Import'!E217,1)="D",LEFT('Default Rankings Import'!E217,3),IF(LEFT('Default Rankings Import'!E217,1)="K",LEFT('Default Rankings Import'!E217,1),LEFT('Default Rankings Import'!E217,2)))</f>
        <v>DST</v>
      </c>
    </row>
    <row r="219" spans="2:5" x14ac:dyDescent="0.35">
      <c r="B219" s="1">
        <f t="shared" si="4"/>
        <v>217</v>
      </c>
      <c r="C219" s="1" t="str">
        <f>'Default Rankings Import'!C218</f>
        <v>Tyreek Hill</v>
      </c>
      <c r="D219" s="1" t="str">
        <f>'Default Rankings Import'!D218</f>
        <v>KC</v>
      </c>
      <c r="E219" s="1" t="str">
        <f>IF(LEFT('Default Rankings Import'!E218,1)="D",LEFT('Default Rankings Import'!E218,3),IF(LEFT('Default Rankings Import'!E218,1)="K",LEFT('Default Rankings Import'!E218,1),LEFT('Default Rankings Import'!E218,2)))</f>
        <v>WR</v>
      </c>
    </row>
    <row r="220" spans="2:5" x14ac:dyDescent="0.35">
      <c r="B220" s="1">
        <f t="shared" si="4"/>
        <v>218</v>
      </c>
      <c r="C220" s="1" t="str">
        <f>'Default Rankings Import'!C219</f>
        <v>Joe Flacco</v>
      </c>
      <c r="D220" s="1" t="str">
        <f>'Default Rankings Import'!D219</f>
        <v>DEN</v>
      </c>
      <c r="E220" s="1" t="str">
        <f>IF(LEFT('Default Rankings Import'!E219,1)="D",LEFT('Default Rankings Import'!E219,3),IF(LEFT('Default Rankings Import'!E219,1)="K",LEFT('Default Rankings Import'!E219,1),LEFT('Default Rankings Import'!E219,2)))</f>
        <v>QB</v>
      </c>
    </row>
    <row r="221" spans="2:5" x14ac:dyDescent="0.35">
      <c r="B221" s="1">
        <f t="shared" si="4"/>
        <v>219</v>
      </c>
      <c r="C221" s="1" t="str">
        <f>'Default Rankings Import'!C220</f>
        <v>Wil Lutz</v>
      </c>
      <c r="D221" s="1" t="str">
        <f>'Default Rankings Import'!D220</f>
        <v>NO</v>
      </c>
      <c r="E221" s="1" t="str">
        <f>IF(LEFT('Default Rankings Import'!E220,1)="D",LEFT('Default Rankings Import'!E220,3),IF(LEFT('Default Rankings Import'!E220,1)="K",LEFT('Default Rankings Import'!E220,1),LEFT('Default Rankings Import'!E220,2)))</f>
        <v>K</v>
      </c>
    </row>
    <row r="222" spans="2:5" x14ac:dyDescent="0.35">
      <c r="B222" s="1">
        <f t="shared" si="4"/>
        <v>220</v>
      </c>
      <c r="C222" s="1" t="str">
        <f>'Default Rankings Import'!C221</f>
        <v>Josh Doctson</v>
      </c>
      <c r="D222" s="1" t="str">
        <f>'Default Rankings Import'!D221</f>
        <v>WAS</v>
      </c>
      <c r="E222" s="1" t="str">
        <f>IF(LEFT('Default Rankings Import'!E221,1)="D",LEFT('Default Rankings Import'!E221,3),IF(LEFT('Default Rankings Import'!E221,1)="K",LEFT('Default Rankings Import'!E221,1),LEFT('Default Rankings Import'!E221,2)))</f>
        <v>WR</v>
      </c>
    </row>
    <row r="223" spans="2:5" x14ac:dyDescent="0.35">
      <c r="B223" s="1">
        <f t="shared" si="4"/>
        <v>221</v>
      </c>
      <c r="C223" s="1" t="str">
        <f>'Default Rankings Import'!C222</f>
        <v>D.J. Chark</v>
      </c>
      <c r="D223" s="1" t="str">
        <f>'Default Rankings Import'!D222</f>
        <v>JAC</v>
      </c>
      <c r="E223" s="1" t="str">
        <f>IF(LEFT('Default Rankings Import'!E222,1)="D",LEFT('Default Rankings Import'!E222,3),IF(LEFT('Default Rankings Import'!E222,1)="K",LEFT('Default Rankings Import'!E222,1),LEFT('Default Rankings Import'!E222,2)))</f>
        <v>WR</v>
      </c>
    </row>
    <row r="224" spans="2:5" x14ac:dyDescent="0.35">
      <c r="B224" s="1">
        <f t="shared" si="4"/>
        <v>222</v>
      </c>
      <c r="C224" s="1" t="str">
        <f>'Default Rankings Import'!C223</f>
        <v>Ted Ginn</v>
      </c>
      <c r="D224" s="1" t="str">
        <f>'Default Rankings Import'!D223</f>
        <v>NO</v>
      </c>
      <c r="E224" s="1" t="str">
        <f>IF(LEFT('Default Rankings Import'!E223,1)="D",LEFT('Default Rankings Import'!E223,3),IF(LEFT('Default Rankings Import'!E223,1)="K",LEFT('Default Rankings Import'!E223,1),LEFT('Default Rankings Import'!E223,2)))</f>
        <v>WR</v>
      </c>
    </row>
    <row r="225" spans="2:5" x14ac:dyDescent="0.35">
      <c r="B225" s="1">
        <f t="shared" si="4"/>
        <v>223</v>
      </c>
      <c r="C225" s="1" t="str">
        <f>'Default Rankings Import'!C224</f>
        <v>Dallas (DAL)</v>
      </c>
      <c r="D225" s="1" t="str">
        <f>'Default Rankings Import'!D224</f>
        <v/>
      </c>
      <c r="E225" s="1" t="str">
        <f>IF(LEFT('Default Rankings Import'!E224,1)="D",LEFT('Default Rankings Import'!E224,3),IF(LEFT('Default Rankings Import'!E224,1)="K",LEFT('Default Rankings Import'!E224,1),LEFT('Default Rankings Import'!E224,2)))</f>
        <v>DST</v>
      </c>
    </row>
    <row r="226" spans="2:5" x14ac:dyDescent="0.35">
      <c r="B226" s="1">
        <f t="shared" si="4"/>
        <v>224</v>
      </c>
      <c r="C226" s="1" t="str">
        <f>'Default Rankings Import'!C225</f>
        <v>Damien Harris</v>
      </c>
      <c r="D226" s="1" t="str">
        <f>'Default Rankings Import'!D225</f>
        <v>NE</v>
      </c>
      <c r="E226" s="1" t="str">
        <f>IF(LEFT('Default Rankings Import'!E225,1)="D",LEFT('Default Rankings Import'!E225,3),IF(LEFT('Default Rankings Import'!E225,1)="K",LEFT('Default Rankings Import'!E225,1),LEFT('Default Rankings Import'!E225,2)))</f>
        <v>RB</v>
      </c>
    </row>
    <row r="227" spans="2:5" x14ac:dyDescent="0.35">
      <c r="B227" s="1">
        <f t="shared" si="4"/>
        <v>225</v>
      </c>
      <c r="C227" s="1" t="str">
        <f>'Default Rankings Import'!C226</f>
        <v>Josh Rosen</v>
      </c>
      <c r="D227" s="1" t="str">
        <f>'Default Rankings Import'!D226</f>
        <v>MIA</v>
      </c>
      <c r="E227" s="1" t="str">
        <f>IF(LEFT('Default Rankings Import'!E226,1)="D",LEFT('Default Rankings Import'!E226,3),IF(LEFT('Default Rankings Import'!E226,1)="K",LEFT('Default Rankings Import'!E226,1),LEFT('Default Rankings Import'!E226,2)))</f>
        <v>QB</v>
      </c>
    </row>
    <row r="228" spans="2:5" x14ac:dyDescent="0.35">
      <c r="B228" s="1">
        <f t="shared" si="4"/>
        <v>226</v>
      </c>
      <c r="C228" s="1" t="str">
        <f>'Default Rankings Import'!C227</f>
        <v>Demaryius Thomas</v>
      </c>
      <c r="D228" s="1" t="str">
        <f>'Default Rankings Import'!D227</f>
        <v>NE</v>
      </c>
      <c r="E228" s="1" t="str">
        <f>IF(LEFT('Default Rankings Import'!E227,1)="D",LEFT('Default Rankings Import'!E227,3),IF(LEFT('Default Rankings Import'!E227,1)="K",LEFT('Default Rankings Import'!E227,1),LEFT('Default Rankings Import'!E227,2)))</f>
        <v>WR</v>
      </c>
    </row>
    <row r="229" spans="2:5" x14ac:dyDescent="0.35">
      <c r="B229" s="1">
        <f t="shared" si="4"/>
        <v>227</v>
      </c>
      <c r="C229" s="1" t="str">
        <f>'Default Rankings Import'!C228</f>
        <v>Seattle (SEA)</v>
      </c>
      <c r="D229" s="1" t="str">
        <f>'Default Rankings Import'!D228</f>
        <v/>
      </c>
      <c r="E229" s="1" t="str">
        <f>IF(LEFT('Default Rankings Import'!E228,1)="D",LEFT('Default Rankings Import'!E228,3),IF(LEFT('Default Rankings Import'!E228,1)="K",LEFT('Default Rankings Import'!E228,1),LEFT('Default Rankings Import'!E228,2)))</f>
        <v>DST</v>
      </c>
    </row>
    <row r="230" spans="2:5" x14ac:dyDescent="0.35">
      <c r="B230" s="1">
        <f t="shared" si="4"/>
        <v>228</v>
      </c>
      <c r="C230" s="1" t="str">
        <f>'Default Rankings Import'!C229</f>
        <v>Jay Ajayi</v>
      </c>
      <c r="D230" s="1" t="str">
        <f>'Default Rankings Import'!D229</f>
        <v>FA</v>
      </c>
      <c r="E230" s="1" t="str">
        <f>IF(LEFT('Default Rankings Import'!E229,1)="D",LEFT('Default Rankings Import'!E229,3),IF(LEFT('Default Rankings Import'!E229,1)="K",LEFT('Default Rankings Import'!E229,1),LEFT('Default Rankings Import'!E229,2)))</f>
        <v>RB</v>
      </c>
    </row>
    <row r="231" spans="2:5" x14ac:dyDescent="0.35">
      <c r="B231" s="1">
        <f t="shared" si="4"/>
        <v>229</v>
      </c>
      <c r="C231" s="1" t="str">
        <f>'Default Rankings Import'!C230</f>
        <v>Malcolm Brown</v>
      </c>
      <c r="D231" s="1" t="str">
        <f>'Default Rankings Import'!D230</f>
        <v>LAR</v>
      </c>
      <c r="E231" s="1" t="str">
        <f>IF(LEFT('Default Rankings Import'!E230,1)="D",LEFT('Default Rankings Import'!E230,3),IF(LEFT('Default Rankings Import'!E230,1)="K",LEFT('Default Rankings Import'!E230,1),LEFT('Default Rankings Import'!E230,2)))</f>
        <v>RB</v>
      </c>
    </row>
    <row r="232" spans="2:5" x14ac:dyDescent="0.35">
      <c r="B232" s="1">
        <f t="shared" si="4"/>
        <v>230</v>
      </c>
      <c r="C232" s="1" t="str">
        <f>'Default Rankings Import'!C231</f>
        <v>T.J. Yeldon</v>
      </c>
      <c r="D232" s="1" t="str">
        <f>'Default Rankings Import'!D231</f>
        <v>BUF</v>
      </c>
      <c r="E232" s="1" t="str">
        <f>IF(LEFT('Default Rankings Import'!E231,1)="D",LEFT('Default Rankings Import'!E231,3),IF(LEFT('Default Rankings Import'!E231,1)="K",LEFT('Default Rankings Import'!E231,1),LEFT('Default Rankings Import'!E231,2)))</f>
        <v>RB</v>
      </c>
    </row>
    <row r="233" spans="2:5" x14ac:dyDescent="0.35">
      <c r="B233" s="1">
        <f t="shared" si="4"/>
        <v>231</v>
      </c>
      <c r="C233" s="1" t="str">
        <f>'Default Rankings Import'!C232</f>
        <v>Pittsburgh (PIT)</v>
      </c>
      <c r="D233" s="1" t="str">
        <f>'Default Rankings Import'!D232</f>
        <v/>
      </c>
      <c r="E233" s="1" t="str">
        <f>IF(LEFT('Default Rankings Import'!E232,1)="D",LEFT('Default Rankings Import'!E232,3),IF(LEFT('Default Rankings Import'!E232,1)="K",LEFT('Default Rankings Import'!E232,1),LEFT('Default Rankings Import'!E232,2)))</f>
        <v>DST</v>
      </c>
    </row>
    <row r="234" spans="2:5" x14ac:dyDescent="0.35">
      <c r="B234" s="1">
        <f t="shared" si="4"/>
        <v>232</v>
      </c>
      <c r="C234" s="1" t="str">
        <f>'Default Rankings Import'!C233</f>
        <v>Josh Reynolds</v>
      </c>
      <c r="D234" s="1" t="str">
        <f>'Default Rankings Import'!D233</f>
        <v>LAR</v>
      </c>
      <c r="E234" s="1" t="str">
        <f>IF(LEFT('Default Rankings Import'!E233,1)="D",LEFT('Default Rankings Import'!E233,3),IF(LEFT('Default Rankings Import'!E233,1)="K",LEFT('Default Rankings Import'!E233,1),LEFT('Default Rankings Import'!E233,2)))</f>
        <v>WR</v>
      </c>
    </row>
    <row r="235" spans="2:5" x14ac:dyDescent="0.35">
      <c r="B235" s="1">
        <f t="shared" si="4"/>
        <v>233</v>
      </c>
      <c r="C235" s="1" t="str">
        <f>'Default Rankings Import'!C234</f>
        <v>Mason Crosby</v>
      </c>
      <c r="D235" s="1" t="str">
        <f>'Default Rankings Import'!D234</f>
        <v>GB</v>
      </c>
      <c r="E235" s="1" t="str">
        <f>IF(LEFT('Default Rankings Import'!E234,1)="D",LEFT('Default Rankings Import'!E234,3),IF(LEFT('Default Rankings Import'!E234,1)="K",LEFT('Default Rankings Import'!E234,1),LEFT('Default Rankings Import'!E234,2)))</f>
        <v>K</v>
      </c>
    </row>
    <row r="236" spans="2:5" x14ac:dyDescent="0.35">
      <c r="B236" s="1">
        <f t="shared" si="4"/>
        <v>234</v>
      </c>
      <c r="C236" s="1" t="str">
        <f>'Default Rankings Import'!C235</f>
        <v>Tyler Eifert</v>
      </c>
      <c r="D236" s="1" t="str">
        <f>'Default Rankings Import'!D235</f>
        <v>CIN</v>
      </c>
      <c r="E236" s="1" t="str">
        <f>IF(LEFT('Default Rankings Import'!E235,1)="D",LEFT('Default Rankings Import'!E235,3),IF(LEFT('Default Rankings Import'!E235,1)="K",LEFT('Default Rankings Import'!E235,1),LEFT('Default Rankings Import'!E235,2)))</f>
        <v>TE</v>
      </c>
    </row>
    <row r="237" spans="2:5" x14ac:dyDescent="0.35">
      <c r="B237" s="1">
        <f t="shared" si="4"/>
        <v>235</v>
      </c>
      <c r="C237" s="1" t="str">
        <f>'Default Rankings Import'!C236</f>
        <v>Josh Adams</v>
      </c>
      <c r="D237" s="1" t="str">
        <f>'Default Rankings Import'!D236</f>
        <v>PHI</v>
      </c>
      <c r="E237" s="1" t="str">
        <f>IF(LEFT('Default Rankings Import'!E236,1)="D",LEFT('Default Rankings Import'!E236,3),IF(LEFT('Default Rankings Import'!E236,1)="K",LEFT('Default Rankings Import'!E236,1),LEFT('Default Rankings Import'!E236,2)))</f>
        <v>RB</v>
      </c>
    </row>
    <row r="238" spans="2:5" x14ac:dyDescent="0.35">
      <c r="B238" s="1">
        <f t="shared" si="4"/>
        <v>236</v>
      </c>
      <c r="C238" s="1" t="str">
        <f>'Default Rankings Import'!C237</f>
        <v>Eli Manning</v>
      </c>
      <c r="D238" s="1" t="str">
        <f>'Default Rankings Import'!D237</f>
        <v>NYG</v>
      </c>
      <c r="E238" s="1" t="str">
        <f>IF(LEFT('Default Rankings Import'!E237,1)="D",LEFT('Default Rankings Import'!E237,3),IF(LEFT('Default Rankings Import'!E237,1)="K",LEFT('Default Rankings Import'!E237,1),LEFT('Default Rankings Import'!E237,2)))</f>
        <v>QB</v>
      </c>
    </row>
    <row r="239" spans="2:5" x14ac:dyDescent="0.35">
      <c r="B239" s="1">
        <f t="shared" si="4"/>
        <v>237</v>
      </c>
      <c r="C239" s="1" t="str">
        <f>'Default Rankings Import'!C238</f>
        <v>Justice Hill</v>
      </c>
      <c r="D239" s="1" t="str">
        <f>'Default Rankings Import'!D238</f>
        <v>BAL</v>
      </c>
      <c r="E239" s="1" t="str">
        <f>IF(LEFT('Default Rankings Import'!E238,1)="D",LEFT('Default Rankings Import'!E238,3),IF(LEFT('Default Rankings Import'!E238,1)="K",LEFT('Default Rankings Import'!E238,1),LEFT('Default Rankings Import'!E238,2)))</f>
        <v>RB</v>
      </c>
    </row>
    <row r="240" spans="2:5" x14ac:dyDescent="0.35">
      <c r="B240" s="1">
        <f t="shared" si="4"/>
        <v>238</v>
      </c>
      <c r="C240" s="1" t="str">
        <f>'Default Rankings Import'!C239</f>
        <v>Doug Baldwin</v>
      </c>
      <c r="D240" s="1" t="str">
        <f>'Default Rankings Import'!D239</f>
        <v>FA</v>
      </c>
      <c r="E240" s="1" t="str">
        <f>IF(LEFT('Default Rankings Import'!E239,1)="D",LEFT('Default Rankings Import'!E239,3),IF(LEFT('Default Rankings Import'!E239,1)="K",LEFT('Default Rankings Import'!E239,1),LEFT('Default Rankings Import'!E239,2)))</f>
        <v>WR</v>
      </c>
    </row>
    <row r="241" spans="2:5" x14ac:dyDescent="0.35">
      <c r="B241" s="1">
        <f t="shared" si="4"/>
        <v>239</v>
      </c>
      <c r="C241" s="1" t="str">
        <f>'Default Rankings Import'!C240</f>
        <v>Tennessee (TEN)</v>
      </c>
      <c r="D241" s="1" t="str">
        <f>'Default Rankings Import'!D240</f>
        <v/>
      </c>
      <c r="E241" s="1" t="str">
        <f>IF(LEFT('Default Rankings Import'!E240,1)="D",LEFT('Default Rankings Import'!E240,3),IF(LEFT('Default Rankings Import'!E240,1)="K",LEFT('Default Rankings Import'!E240,1),LEFT('Default Rankings Import'!E240,2)))</f>
        <v>DST</v>
      </c>
    </row>
    <row r="242" spans="2:5" x14ac:dyDescent="0.35">
      <c r="B242" s="1">
        <f t="shared" si="4"/>
        <v>240</v>
      </c>
      <c r="C242" s="1" t="str">
        <f>'Default Rankings Import'!C241</f>
        <v>Paul Richardson</v>
      </c>
      <c r="D242" s="1" t="str">
        <f>'Default Rankings Import'!D241</f>
        <v>WAS</v>
      </c>
      <c r="E242" s="1" t="str">
        <f>IF(LEFT('Default Rankings Import'!E241,1)="D",LEFT('Default Rankings Import'!E241,3),IF(LEFT('Default Rankings Import'!E241,1)="K",LEFT('Default Rankings Import'!E241,1),LEFT('Default Rankings Import'!E241,2)))</f>
        <v>WR</v>
      </c>
    </row>
    <row r="243" spans="2:5" x14ac:dyDescent="0.35">
      <c r="B243" s="1">
        <f t="shared" si="4"/>
        <v>241</v>
      </c>
      <c r="C243" s="1" t="str">
        <f>'Default Rankings Import'!C242</f>
        <v>Philadelphia (PHI)</v>
      </c>
      <c r="D243" s="1" t="str">
        <f>'Default Rankings Import'!D242</f>
        <v/>
      </c>
      <c r="E243" s="1" t="str">
        <f>IF(LEFT('Default Rankings Import'!E242,1)="D",LEFT('Default Rankings Import'!E242,3),IF(LEFT('Default Rankings Import'!E242,1)="K",LEFT('Default Rankings Import'!E242,1),LEFT('Default Rankings Import'!E242,2)))</f>
        <v>DST</v>
      </c>
    </row>
    <row r="244" spans="2:5" x14ac:dyDescent="0.35">
      <c r="B244" s="1">
        <f t="shared" si="4"/>
        <v>242</v>
      </c>
      <c r="C244" s="1" t="str">
        <f>'Default Rankings Import'!C243</f>
        <v>Cameron Brate</v>
      </c>
      <c r="D244" s="1" t="str">
        <f>'Default Rankings Import'!D243</f>
        <v>TB</v>
      </c>
      <c r="E244" s="1" t="str">
        <f>IF(LEFT('Default Rankings Import'!E243,1)="D",LEFT('Default Rankings Import'!E243,3),IF(LEFT('Default Rankings Import'!E243,1)="K",LEFT('Default Rankings Import'!E243,1),LEFT('Default Rankings Import'!E243,2)))</f>
        <v>TE</v>
      </c>
    </row>
    <row r="245" spans="2:5" x14ac:dyDescent="0.35">
      <c r="B245" s="1">
        <f t="shared" si="4"/>
        <v>243</v>
      </c>
      <c r="C245" s="1" t="str">
        <f>'Default Rankings Import'!C244</f>
        <v>Brett Maher</v>
      </c>
      <c r="D245" s="1" t="str">
        <f>'Default Rankings Import'!D244</f>
        <v>DAL</v>
      </c>
      <c r="E245" s="1" t="str">
        <f>IF(LEFT('Default Rankings Import'!E244,1)="D",LEFT('Default Rankings Import'!E244,3),IF(LEFT('Default Rankings Import'!E244,1)="K",LEFT('Default Rankings Import'!E244,1),LEFT('Default Rankings Import'!E244,2)))</f>
        <v>K</v>
      </c>
    </row>
    <row r="246" spans="2:5" x14ac:dyDescent="0.35">
      <c r="B246" s="1">
        <f t="shared" si="4"/>
        <v>244</v>
      </c>
      <c r="C246" s="1" t="str">
        <f>'Default Rankings Import'!C245</f>
        <v>Matt Prater</v>
      </c>
      <c r="D246" s="1" t="str">
        <f>'Default Rankings Import'!D245</f>
        <v>DET</v>
      </c>
      <c r="E246" s="1" t="str">
        <f>IF(LEFT('Default Rankings Import'!E245,1)="D",LEFT('Default Rankings Import'!E245,3),IF(LEFT('Default Rankings Import'!E245,1)="K",LEFT('Default Rankings Import'!E245,1),LEFT('Default Rankings Import'!E245,2)))</f>
        <v>K</v>
      </c>
    </row>
    <row r="247" spans="2:5" x14ac:dyDescent="0.35">
      <c r="B247" s="1">
        <f t="shared" si="4"/>
        <v>245</v>
      </c>
      <c r="C247" s="1" t="str">
        <f>'Default Rankings Import'!C246</f>
        <v>Taywan Taylor</v>
      </c>
      <c r="D247" s="1" t="str">
        <f>'Default Rankings Import'!D246</f>
        <v>TEN</v>
      </c>
      <c r="E247" s="1" t="str">
        <f>IF(LEFT('Default Rankings Import'!E246,1)="D",LEFT('Default Rankings Import'!E246,3),IF(LEFT('Default Rankings Import'!E246,1)="K",LEFT('Default Rankings Import'!E246,1),LEFT('Default Rankings Import'!E246,2)))</f>
        <v>WR</v>
      </c>
    </row>
    <row r="248" spans="2:5" x14ac:dyDescent="0.35">
      <c r="B248" s="1">
        <f t="shared" si="4"/>
        <v>246</v>
      </c>
      <c r="C248" s="1" t="str">
        <f>'Default Rankings Import'!C247</f>
        <v>Jake Elliott</v>
      </c>
      <c r="D248" s="1" t="str">
        <f>'Default Rankings Import'!D247</f>
        <v>PHI</v>
      </c>
      <c r="E248" s="1" t="str">
        <f>IF(LEFT('Default Rankings Import'!E247,1)="D",LEFT('Default Rankings Import'!E247,3),IF(LEFT('Default Rankings Import'!E247,1)="K",LEFT('Default Rankings Import'!E247,1),LEFT('Default Rankings Import'!E247,2)))</f>
        <v>K</v>
      </c>
    </row>
    <row r="249" spans="2:5" x14ac:dyDescent="0.35">
      <c r="B249" s="1">
        <f t="shared" si="4"/>
        <v>247</v>
      </c>
      <c r="C249" s="1" t="str">
        <f>'Default Rankings Import'!C248</f>
        <v>Ka'imi Fairbairn</v>
      </c>
      <c r="D249" s="1" t="str">
        <f>'Default Rankings Import'!D248</f>
        <v>FA</v>
      </c>
      <c r="E249" s="1" t="str">
        <f>IF(LEFT('Default Rankings Import'!E248,1)="D",LEFT('Default Rankings Import'!E248,3),IF(LEFT('Default Rankings Import'!E248,1)="K",LEFT('Default Rankings Import'!E248,1),LEFT('Default Rankings Import'!E248,2)))</f>
        <v>K</v>
      </c>
    </row>
    <row r="250" spans="2:5" x14ac:dyDescent="0.35">
      <c r="B250" s="1">
        <f t="shared" si="4"/>
        <v>248</v>
      </c>
      <c r="C250" s="1" t="str">
        <f>'Default Rankings Import'!C249</f>
        <v>Robbie Gould</v>
      </c>
      <c r="D250" s="1" t="str">
        <f>'Default Rankings Import'!D249</f>
        <v>SF</v>
      </c>
      <c r="E250" s="1" t="str">
        <f>IF(LEFT('Default Rankings Import'!E249,1)="D",LEFT('Default Rankings Import'!E249,3),IF(LEFT('Default Rankings Import'!E249,1)="K",LEFT('Default Rankings Import'!E249,1),LEFT('Default Rankings Import'!E249,2)))</f>
        <v>K</v>
      </c>
    </row>
    <row r="251" spans="2:5" x14ac:dyDescent="0.35">
      <c r="B251" s="1">
        <f t="shared" si="4"/>
        <v>249</v>
      </c>
      <c r="C251" s="1" t="str">
        <f>'Default Rankings Import'!C250</f>
        <v>Hakeem Butler</v>
      </c>
      <c r="D251" s="1" t="str">
        <f>'Default Rankings Import'!D250</f>
        <v>ARI</v>
      </c>
      <c r="E251" s="1" t="str">
        <f>IF(LEFT('Default Rankings Import'!E250,1)="D",LEFT('Default Rankings Import'!E250,3),IF(LEFT('Default Rankings Import'!E250,1)="K",LEFT('Default Rankings Import'!E250,1),LEFT('Default Rankings Import'!E250,2)))</f>
        <v>WR</v>
      </c>
    </row>
    <row r="252" spans="2:5" x14ac:dyDescent="0.35">
      <c r="B252" s="1">
        <f t="shared" si="4"/>
        <v>250</v>
      </c>
      <c r="C252" s="1" t="str">
        <f>'Default Rankings Import'!C251</f>
        <v>Indianapolis (IND)</v>
      </c>
      <c r="D252" s="1" t="str">
        <f>'Default Rankings Import'!D251</f>
        <v/>
      </c>
      <c r="E252" s="1" t="str">
        <f>IF(LEFT('Default Rankings Import'!E251,1)="D",LEFT('Default Rankings Import'!E251,3),IF(LEFT('Default Rankings Import'!E251,1)="K",LEFT('Default Rankings Import'!E251,1),LEFT('Default Rankings Import'!E251,2)))</f>
        <v>DST</v>
      </c>
    </row>
    <row r="253" spans="2:5" x14ac:dyDescent="0.35">
      <c r="B253" s="1">
        <f t="shared" si="4"/>
        <v>251</v>
      </c>
      <c r="C253" s="1" t="str">
        <f>'Default Rankings Import'!C252</f>
        <v>Chase Edmonds</v>
      </c>
      <c r="D253" s="1" t="str">
        <f>'Default Rankings Import'!D252</f>
        <v>ARI</v>
      </c>
      <c r="E253" s="1" t="str">
        <f>IF(LEFT('Default Rankings Import'!E252,1)="D",LEFT('Default Rankings Import'!E252,3),IF(LEFT('Default Rankings Import'!E252,1)="K",LEFT('Default Rankings Import'!E252,1),LEFT('Default Rankings Import'!E252,2)))</f>
        <v>RB</v>
      </c>
    </row>
    <row r="254" spans="2:5" x14ac:dyDescent="0.35">
      <c r="B254" s="1">
        <f t="shared" si="4"/>
        <v>252</v>
      </c>
      <c r="C254" s="1" t="str">
        <f>'Default Rankings Import'!C253</f>
        <v>Trey Quinn</v>
      </c>
      <c r="D254" s="1" t="str">
        <f>'Default Rankings Import'!D253</f>
        <v>WAS</v>
      </c>
      <c r="E254" s="1" t="str">
        <f>IF(LEFT('Default Rankings Import'!E253,1)="D",LEFT('Default Rankings Import'!E253,3),IF(LEFT('Default Rankings Import'!E253,1)="K",LEFT('Default Rankings Import'!E253,1),LEFT('Default Rankings Import'!E253,2)))</f>
        <v>WR</v>
      </c>
    </row>
    <row r="255" spans="2:5" x14ac:dyDescent="0.35">
      <c r="B255" s="1">
        <f t="shared" si="4"/>
        <v>253</v>
      </c>
      <c r="C255" s="1" t="str">
        <f>'Default Rankings Import'!C254</f>
        <v>Kansas City (KC)</v>
      </c>
      <c r="D255" s="1" t="str">
        <f>'Default Rankings Import'!D254</f>
        <v/>
      </c>
      <c r="E255" s="1" t="str">
        <f>IF(LEFT('Default Rankings Import'!E254,1)="D",LEFT('Default Rankings Import'!E254,3),IF(LEFT('Default Rankings Import'!E254,1)="K",LEFT('Default Rankings Import'!E254,1),LEFT('Default Rankings Import'!E254,2)))</f>
        <v>DST</v>
      </c>
    </row>
    <row r="256" spans="2:5" x14ac:dyDescent="0.35">
      <c r="B256" s="1">
        <f t="shared" si="4"/>
        <v>254</v>
      </c>
      <c r="C256" s="1" t="str">
        <f>'Default Rankings Import'!C255</f>
        <v>Michael Badgley</v>
      </c>
      <c r="D256" s="1" t="str">
        <f>'Default Rankings Import'!D255</f>
        <v>LAC</v>
      </c>
      <c r="E256" s="1" t="str">
        <f>IF(LEFT('Default Rankings Import'!E255,1)="D",LEFT('Default Rankings Import'!E255,3),IF(LEFT('Default Rankings Import'!E255,1)="K",LEFT('Default Rankings Import'!E255,1),LEFT('Default Rankings Import'!E255,2)))</f>
        <v>K</v>
      </c>
    </row>
    <row r="257" spans="2:5" x14ac:dyDescent="0.35">
      <c r="B257" s="1">
        <f t="shared" si="4"/>
        <v>255</v>
      </c>
      <c r="C257" s="1" t="str">
        <f>'Default Rankings Import'!C256</f>
        <v>Adam Vinatieri</v>
      </c>
      <c r="D257" s="1" t="str">
        <f>'Default Rankings Import'!D256</f>
        <v>IND</v>
      </c>
      <c r="E257" s="1" t="str">
        <f>IF(LEFT('Default Rankings Import'!E256,1)="D",LEFT('Default Rankings Import'!E256,3),IF(LEFT('Default Rankings Import'!E256,1)="K",LEFT('Default Rankings Import'!E256,1),LEFT('Default Rankings Import'!E256,2)))</f>
        <v>K</v>
      </c>
    </row>
    <row r="258" spans="2:5" x14ac:dyDescent="0.35">
      <c r="B258" s="1">
        <f t="shared" si="4"/>
        <v>256</v>
      </c>
      <c r="C258" s="1" t="str">
        <f>'Default Rankings Import'!C257</f>
        <v>Carolina (CAR)</v>
      </c>
      <c r="D258" s="1" t="str">
        <f>'Default Rankings Import'!D257</f>
        <v/>
      </c>
      <c r="E258" s="1" t="str">
        <f>IF(LEFT('Default Rankings Import'!E257,1)="D",LEFT('Default Rankings Import'!E257,3),IF(LEFT('Default Rankings Import'!E257,1)="K",LEFT('Default Rankings Import'!E257,1),LEFT('Default Rankings Import'!E257,2)))</f>
        <v>DST</v>
      </c>
    </row>
    <row r="259" spans="2:5" x14ac:dyDescent="0.35">
      <c r="B259" s="1">
        <f t="shared" si="4"/>
        <v>257</v>
      </c>
      <c r="C259" s="1" t="str">
        <f>'Default Rankings Import'!C258</f>
        <v>Jason Myers</v>
      </c>
      <c r="D259" s="1" t="str">
        <f>'Default Rankings Import'!D258</f>
        <v>SEA</v>
      </c>
      <c r="E259" s="1" t="str">
        <f>IF(LEFT('Default Rankings Import'!E258,1)="D",LEFT('Default Rankings Import'!E258,3),IF(LEFT('Default Rankings Import'!E258,1)="K",LEFT('Default Rankings Import'!E258,1),LEFT('Default Rankings Import'!E258,2)))</f>
        <v>K</v>
      </c>
    </row>
    <row r="260" spans="2:5" x14ac:dyDescent="0.35">
      <c r="B260" s="1">
        <f t="shared" si="4"/>
        <v>258</v>
      </c>
      <c r="C260" s="1" t="str">
        <f>'Default Rankings Import'!C259</f>
        <v>Hayden Hurst</v>
      </c>
      <c r="D260" s="1" t="str">
        <f>'Default Rankings Import'!D259</f>
        <v>BAL</v>
      </c>
      <c r="E260" s="1" t="str">
        <f>IF(LEFT('Default Rankings Import'!E259,1)="D",LEFT('Default Rankings Import'!E259,3),IF(LEFT('Default Rankings Import'!E259,1)="K",LEFT('Default Rankings Import'!E259,1),LEFT('Default Rankings Import'!E259,2)))</f>
        <v>TE</v>
      </c>
    </row>
    <row r="261" spans="2:5" x14ac:dyDescent="0.35">
      <c r="B261" s="1">
        <f t="shared" ref="B261:B302" si="5">B260+1</f>
        <v>259</v>
      </c>
      <c r="C261" s="1" t="str">
        <f>'Default Rankings Import'!C260</f>
        <v>Theo Riddick</v>
      </c>
      <c r="D261" s="1" t="str">
        <f>'Default Rankings Import'!D260</f>
        <v>DET</v>
      </c>
      <c r="E261" s="1" t="str">
        <f>IF(LEFT('Default Rankings Import'!E260,1)="D",LEFT('Default Rankings Import'!E260,3),IF(LEFT('Default Rankings Import'!E260,1)="K",LEFT('Default Rankings Import'!E260,1),LEFT('Default Rankings Import'!E260,2)))</f>
        <v>RB</v>
      </c>
    </row>
    <row r="262" spans="2:5" x14ac:dyDescent="0.35">
      <c r="B262" s="1">
        <f t="shared" si="5"/>
        <v>260</v>
      </c>
      <c r="C262" s="1" t="str">
        <f>'Default Rankings Import'!C261</f>
        <v>Aldrick Rosas</v>
      </c>
      <c r="D262" s="1" t="str">
        <f>'Default Rankings Import'!D261</f>
        <v>NYG</v>
      </c>
      <c r="E262" s="1" t="str">
        <f>IF(LEFT('Default Rankings Import'!E261,1)="D",LEFT('Default Rankings Import'!E261,3),IF(LEFT('Default Rankings Import'!E261,1)="K",LEFT('Default Rankings Import'!E261,1),LEFT('Default Rankings Import'!E261,2)))</f>
        <v>K</v>
      </c>
    </row>
    <row r="263" spans="2:5" x14ac:dyDescent="0.35">
      <c r="B263" s="1">
        <f t="shared" si="5"/>
        <v>261</v>
      </c>
      <c r="C263" s="1" t="str">
        <f>'Default Rankings Import'!C262</f>
        <v>Doug Martin</v>
      </c>
      <c r="D263" s="1" t="str">
        <f>'Default Rankings Import'!D262</f>
        <v>OAK</v>
      </c>
      <c r="E263" s="1" t="str">
        <f>IF(LEFT('Default Rankings Import'!E262,1)="D",LEFT('Default Rankings Import'!E262,3),IF(LEFT('Default Rankings Import'!E262,1)="K",LEFT('Default Rankings Import'!E262,1),LEFT('Default Rankings Import'!E262,2)))</f>
        <v>RB</v>
      </c>
    </row>
    <row r="264" spans="2:5" x14ac:dyDescent="0.35">
      <c r="B264" s="1">
        <f t="shared" si="5"/>
        <v>262</v>
      </c>
      <c r="C264" s="1" t="str">
        <f>'Default Rankings Import'!C263</f>
        <v>Ricky Seals-Jones</v>
      </c>
      <c r="D264" s="1" t="str">
        <f>'Default Rankings Import'!D263</f>
        <v>ARI</v>
      </c>
      <c r="E264" s="1" t="str">
        <f>IF(LEFT('Default Rankings Import'!E263,1)="D",LEFT('Default Rankings Import'!E263,3),IF(LEFT('Default Rankings Import'!E263,1)="K",LEFT('Default Rankings Import'!E263,1),LEFT('Default Rankings Import'!E263,2)))</f>
        <v>TE</v>
      </c>
    </row>
    <row r="265" spans="2:5" x14ac:dyDescent="0.35">
      <c r="B265" s="1">
        <f t="shared" si="5"/>
        <v>263</v>
      </c>
      <c r="C265" s="1" t="str">
        <f>'Default Rankings Import'!C264</f>
        <v>J.J. Arcega-Whiteside</v>
      </c>
      <c r="D265" s="1" t="str">
        <f>'Default Rankings Import'!D264</f>
        <v>PHI</v>
      </c>
      <c r="E265" s="1" t="str">
        <f>IF(LEFT('Default Rankings Import'!E264,1)="D",LEFT('Default Rankings Import'!E264,3),IF(LEFT('Default Rankings Import'!E264,1)="K",LEFT('Default Rankings Import'!E264,1),LEFT('Default Rankings Import'!E264,2)))</f>
        <v>WR</v>
      </c>
    </row>
    <row r="266" spans="2:5" x14ac:dyDescent="0.35">
      <c r="B266" s="1">
        <f t="shared" si="5"/>
        <v>264</v>
      </c>
      <c r="C266" s="1" t="str">
        <f>'Default Rankings Import'!C265</f>
        <v>Dwayne Haskins</v>
      </c>
      <c r="D266" s="1" t="str">
        <f>'Default Rankings Import'!D265</f>
        <v>WAS</v>
      </c>
      <c r="E266" s="1" t="str">
        <f>IF(LEFT('Default Rankings Import'!E265,1)="D",LEFT('Default Rankings Import'!E265,3),IF(LEFT('Default Rankings Import'!E265,1)="K",LEFT('Default Rankings Import'!E265,1),LEFT('Default Rankings Import'!E265,2)))</f>
        <v>QB</v>
      </c>
    </row>
    <row r="267" spans="2:5" x14ac:dyDescent="0.35">
      <c r="B267" s="1">
        <f t="shared" si="5"/>
        <v>265</v>
      </c>
      <c r="C267" s="1" t="str">
        <f>'Default Rankings Import'!C266</f>
        <v>Willie Snead</v>
      </c>
      <c r="D267" s="1" t="str">
        <f>'Default Rankings Import'!D266</f>
        <v>BAL</v>
      </c>
      <c r="E267" s="1" t="str">
        <f>IF(LEFT('Default Rankings Import'!E266,1)="D",LEFT('Default Rankings Import'!E266,3),IF(LEFT('Default Rankings Import'!E266,1)="K",LEFT('Default Rankings Import'!E266,1),LEFT('Default Rankings Import'!E266,2)))</f>
        <v>WR</v>
      </c>
    </row>
    <row r="268" spans="2:5" x14ac:dyDescent="0.35">
      <c r="B268" s="1">
        <f t="shared" si="5"/>
        <v>266</v>
      </c>
      <c r="C268" s="1" t="str">
        <f>'Default Rankings Import'!C267</f>
        <v>Phillip Dorsett</v>
      </c>
      <c r="D268" s="1" t="str">
        <f>'Default Rankings Import'!D267</f>
        <v>NE</v>
      </c>
      <c r="E268" s="1" t="str">
        <f>IF(LEFT('Default Rankings Import'!E267,1)="D",LEFT('Default Rankings Import'!E267,3),IF(LEFT('Default Rankings Import'!E267,1)="K",LEFT('Default Rankings Import'!E267,1),LEFT('Default Rankings Import'!E267,2)))</f>
        <v>WR</v>
      </c>
    </row>
    <row r="269" spans="2:5" x14ac:dyDescent="0.35">
      <c r="B269" s="1">
        <f t="shared" si="5"/>
        <v>267</v>
      </c>
      <c r="C269" s="1" t="str">
        <f>'Default Rankings Import'!C268</f>
        <v>Spencer Ware</v>
      </c>
      <c r="D269" s="1" t="str">
        <f>'Default Rankings Import'!D268</f>
        <v>IND</v>
      </c>
      <c r="E269" s="1" t="str">
        <f>IF(LEFT('Default Rankings Import'!E268,1)="D",LEFT('Default Rankings Import'!E268,3),IF(LEFT('Default Rankings Import'!E268,1)="K",LEFT('Default Rankings Import'!E268,1),LEFT('Default Rankings Import'!E268,2)))</f>
        <v>RB</v>
      </c>
    </row>
    <row r="270" spans="2:5" x14ac:dyDescent="0.35">
      <c r="B270" s="1">
        <f t="shared" si="5"/>
        <v>268</v>
      </c>
      <c r="C270" s="1" t="str">
        <f>'Default Rankings Import'!C269</f>
        <v>Ian Thomas</v>
      </c>
      <c r="D270" s="1" t="str">
        <f>'Default Rankings Import'!D269</f>
        <v>CAR</v>
      </c>
      <c r="E270" s="1" t="str">
        <f>IF(LEFT('Default Rankings Import'!E269,1)="D",LEFT('Default Rankings Import'!E269,3),IF(LEFT('Default Rankings Import'!E269,1)="K",LEFT('Default Rankings Import'!E269,1),LEFT('Default Rankings Import'!E269,2)))</f>
        <v>TE</v>
      </c>
    </row>
    <row r="271" spans="2:5" x14ac:dyDescent="0.35">
      <c r="B271" s="1">
        <f t="shared" si="5"/>
        <v>269</v>
      </c>
      <c r="C271" s="1" t="str">
        <f>'Default Rankings Import'!C270</f>
        <v>Justin Jackson</v>
      </c>
      <c r="D271" s="1" t="str">
        <f>'Default Rankings Import'!D270</f>
        <v>LAC</v>
      </c>
      <c r="E271" s="1" t="str">
        <f>IF(LEFT('Default Rankings Import'!E270,1)="D",LEFT('Default Rankings Import'!E270,3),IF(LEFT('Default Rankings Import'!E270,1)="K",LEFT('Default Rankings Import'!E270,1),LEFT('Default Rankings Import'!E270,2)))</f>
        <v>RB</v>
      </c>
    </row>
    <row r="272" spans="2:5" x14ac:dyDescent="0.35">
      <c r="B272" s="1">
        <f t="shared" si="5"/>
        <v>270</v>
      </c>
      <c r="C272" s="1" t="str">
        <f>'Default Rankings Import'!C271</f>
        <v>Danny Amendola</v>
      </c>
      <c r="D272" s="1" t="str">
        <f>'Default Rankings Import'!D271</f>
        <v>DET</v>
      </c>
      <c r="E272" s="1" t="str">
        <f>IF(LEFT('Default Rankings Import'!E271,1)="D",LEFT('Default Rankings Import'!E271,3),IF(LEFT('Default Rankings Import'!E271,1)="K",LEFT('Default Rankings Import'!E271,1),LEFT('Default Rankings Import'!E271,2)))</f>
        <v>WR</v>
      </c>
    </row>
    <row r="273" spans="2:5" x14ac:dyDescent="0.35">
      <c r="B273" s="1">
        <f t="shared" si="5"/>
        <v>271</v>
      </c>
      <c r="C273" s="1" t="str">
        <f>'Default Rankings Import'!C272</f>
        <v>Keelan Cole</v>
      </c>
      <c r="D273" s="1" t="str">
        <f>'Default Rankings Import'!D272</f>
        <v>JAC</v>
      </c>
      <c r="E273" s="1" t="str">
        <f>IF(LEFT('Default Rankings Import'!E272,1)="D",LEFT('Default Rankings Import'!E272,3),IF(LEFT('Default Rankings Import'!E272,1)="K",LEFT('Default Rankings Import'!E272,1),LEFT('Default Rankings Import'!E272,2)))</f>
        <v>WR</v>
      </c>
    </row>
    <row r="274" spans="2:5" x14ac:dyDescent="0.35">
      <c r="B274" s="1">
        <f t="shared" si="5"/>
        <v>272</v>
      </c>
      <c r="C274" s="1" t="str">
        <f>'Default Rankings Import'!C273</f>
        <v>Chris Hogan</v>
      </c>
      <c r="D274" s="1" t="str">
        <f>'Default Rankings Import'!D273</f>
        <v>CAR</v>
      </c>
      <c r="E274" s="1" t="str">
        <f>IF(LEFT('Default Rankings Import'!E273,1)="D",LEFT('Default Rankings Import'!E273,3),IF(LEFT('Default Rankings Import'!E273,1)="K",LEFT('Default Rankings Import'!E273,1),LEFT('Default Rankings Import'!E273,2)))</f>
        <v>WR</v>
      </c>
    </row>
    <row r="275" spans="2:5" x14ac:dyDescent="0.35">
      <c r="B275" s="1">
        <f t="shared" si="5"/>
        <v>273</v>
      </c>
      <c r="C275" s="1" t="str">
        <f>'Default Rankings Import'!C274</f>
        <v>Corey Clement</v>
      </c>
      <c r="D275" s="1" t="str">
        <f>'Default Rankings Import'!D274</f>
        <v>PHI</v>
      </c>
      <c r="E275" s="1" t="str">
        <f>IF(LEFT('Default Rankings Import'!E274,1)="D",LEFT('Default Rankings Import'!E274,3),IF(LEFT('Default Rankings Import'!E274,1)="K",LEFT('Default Rankings Import'!E274,1),LEFT('Default Rankings Import'!E274,2)))</f>
        <v>RB</v>
      </c>
    </row>
    <row r="276" spans="2:5" x14ac:dyDescent="0.35">
      <c r="B276" s="1">
        <f t="shared" si="5"/>
        <v>274</v>
      </c>
      <c r="C276" s="1" t="str">
        <f>'Default Rankings Import'!C275</f>
        <v>Graham Gano</v>
      </c>
      <c r="D276" s="1" t="str">
        <f>'Default Rankings Import'!D275</f>
        <v>CAR</v>
      </c>
      <c r="E276" s="1" t="str">
        <f>IF(LEFT('Default Rankings Import'!E275,1)="D",LEFT('Default Rankings Import'!E275,3),IF(LEFT('Default Rankings Import'!E275,1)="K",LEFT('Default Rankings Import'!E275,1),LEFT('Default Rankings Import'!E275,2)))</f>
        <v>K</v>
      </c>
    </row>
    <row r="277" spans="2:5" x14ac:dyDescent="0.35">
      <c r="B277" s="1">
        <f t="shared" si="5"/>
        <v>275</v>
      </c>
      <c r="C277" s="1" t="str">
        <f>'Default Rankings Import'!C276</f>
        <v>Chris Boswell</v>
      </c>
      <c r="D277" s="1" t="str">
        <f>'Default Rankings Import'!D276</f>
        <v>PIT</v>
      </c>
      <c r="E277" s="1" t="str">
        <f>IF(LEFT('Default Rankings Import'!E276,1)="D",LEFT('Default Rankings Import'!E276,3),IF(LEFT('Default Rankings Import'!E276,1)="K",LEFT('Default Rankings Import'!E276,1),LEFT('Default Rankings Import'!E276,2)))</f>
        <v>K</v>
      </c>
    </row>
    <row r="278" spans="2:5" x14ac:dyDescent="0.35">
      <c r="B278" s="1">
        <f t="shared" si="5"/>
        <v>276</v>
      </c>
      <c r="C278" s="1" t="str">
        <f>'Default Rankings Import'!C277</f>
        <v>Jordan Wilkins</v>
      </c>
      <c r="D278" s="1" t="str">
        <f>'Default Rankings Import'!D277</f>
        <v>IND</v>
      </c>
      <c r="E278" s="1" t="str">
        <f>IF(LEFT('Default Rankings Import'!E277,1)="D",LEFT('Default Rankings Import'!E277,3),IF(LEFT('Default Rankings Import'!E277,1)="K",LEFT('Default Rankings Import'!E277,1),LEFT('Default Rankings Import'!E277,2)))</f>
        <v>RB</v>
      </c>
    </row>
    <row r="279" spans="2:5" x14ac:dyDescent="0.35">
      <c r="B279" s="1">
        <f t="shared" si="5"/>
        <v>277</v>
      </c>
      <c r="C279" s="1" t="str">
        <f>'Default Rankings Import'!C278</f>
        <v>Cole Beasley</v>
      </c>
      <c r="D279" s="1" t="str">
        <f>'Default Rankings Import'!D278</f>
        <v>BUF</v>
      </c>
      <c r="E279" s="1" t="str">
        <f>IF(LEFT('Default Rankings Import'!E278,1)="D",LEFT('Default Rankings Import'!E278,3),IF(LEFT('Default Rankings Import'!E278,1)="K",LEFT('Default Rankings Import'!E278,1),LEFT('Default Rankings Import'!E278,2)))</f>
        <v>WR</v>
      </c>
    </row>
    <row r="280" spans="2:5" x14ac:dyDescent="0.35">
      <c r="B280" s="1">
        <f t="shared" si="5"/>
        <v>278</v>
      </c>
      <c r="C280" s="1" t="str">
        <f>'Default Rankings Import'!C279</f>
        <v>Atlanta (ATL)</v>
      </c>
      <c r="D280" s="1" t="str">
        <f>'Default Rankings Import'!D279</f>
        <v/>
      </c>
      <c r="E280" s="1" t="str">
        <f>IF(LEFT('Default Rankings Import'!E279,1)="D",LEFT('Default Rankings Import'!E279,3),IF(LEFT('Default Rankings Import'!E279,1)="K",LEFT('Default Rankings Import'!E279,1),LEFT('Default Rankings Import'!E279,2)))</f>
        <v>DST</v>
      </c>
    </row>
    <row r="281" spans="2:5" x14ac:dyDescent="0.35">
      <c r="B281" s="1">
        <f t="shared" si="5"/>
        <v>279</v>
      </c>
      <c r="C281" s="1" t="str">
        <f>'Default Rankings Import'!C280</f>
        <v>Dan Bailey</v>
      </c>
      <c r="D281" s="1" t="str">
        <f>'Default Rankings Import'!D280</f>
        <v>MIN</v>
      </c>
      <c r="E281" s="1" t="str">
        <f>IF(LEFT('Default Rankings Import'!E280,1)="D",LEFT('Default Rankings Import'!E280,3),IF(LEFT('Default Rankings Import'!E280,1)="K",LEFT('Default Rankings Import'!E280,1),LEFT('Default Rankings Import'!E280,2)))</f>
        <v>K</v>
      </c>
    </row>
    <row r="282" spans="2:5" x14ac:dyDescent="0.35">
      <c r="B282" s="1">
        <f t="shared" si="5"/>
        <v>280</v>
      </c>
      <c r="C282" s="1" t="str">
        <f>'Default Rankings Import'!C281</f>
        <v>Chris Conley</v>
      </c>
      <c r="D282" s="1" t="str">
        <f>'Default Rankings Import'!D281</f>
        <v>JAC</v>
      </c>
      <c r="E282" s="1" t="str">
        <f>IF(LEFT('Default Rankings Import'!E281,1)="D",LEFT('Default Rankings Import'!E281,3),IF(LEFT('Default Rankings Import'!E281,1)="K",LEFT('Default Rankings Import'!E281,1),LEFT('Default Rankings Import'!E281,2)))</f>
        <v>WR</v>
      </c>
    </row>
    <row r="283" spans="2:5" x14ac:dyDescent="0.35">
      <c r="B283" s="1">
        <f t="shared" si="5"/>
        <v>281</v>
      </c>
      <c r="C283" s="1" t="str">
        <f>'Default Rankings Import'!C282</f>
        <v>Green Bay (GB)</v>
      </c>
      <c r="D283" s="1" t="str">
        <f>'Default Rankings Import'!D282</f>
        <v/>
      </c>
      <c r="E283" s="1" t="str">
        <f>IF(LEFT('Default Rankings Import'!E282,1)="D",LEFT('Default Rankings Import'!E282,3),IF(LEFT('Default Rankings Import'!E282,1)="K",LEFT('Default Rankings Import'!E282,1),LEFT('Default Rankings Import'!E282,2)))</f>
        <v>DST</v>
      </c>
    </row>
    <row r="284" spans="2:5" x14ac:dyDescent="0.35">
      <c r="B284" s="1">
        <f t="shared" si="5"/>
        <v>282</v>
      </c>
      <c r="C284" s="1" t="str">
        <f>'Default Rankings Import'!C283</f>
        <v>Case Keenum</v>
      </c>
      <c r="D284" s="1" t="str">
        <f>'Default Rankings Import'!D283</f>
        <v>WAS</v>
      </c>
      <c r="E284" s="1" t="str">
        <f>IF(LEFT('Default Rankings Import'!E283,1)="D",LEFT('Default Rankings Import'!E283,3),IF(LEFT('Default Rankings Import'!E283,1)="K",LEFT('Default Rankings Import'!E283,1),LEFT('Default Rankings Import'!E283,2)))</f>
        <v>QB</v>
      </c>
    </row>
    <row r="285" spans="2:5" x14ac:dyDescent="0.35">
      <c r="B285" s="1">
        <f t="shared" si="5"/>
        <v>283</v>
      </c>
      <c r="C285" s="1" t="str">
        <f>'Default Rankings Import'!C284</f>
        <v>Ryan Succop</v>
      </c>
      <c r="D285" s="1" t="str">
        <f>'Default Rankings Import'!D284</f>
        <v>TEN</v>
      </c>
      <c r="E285" s="1" t="str">
        <f>IF(LEFT('Default Rankings Import'!E284,1)="D",LEFT('Default Rankings Import'!E284,3),IF(LEFT('Default Rankings Import'!E284,1)="K",LEFT('Default Rankings Import'!E284,1),LEFT('Default Rankings Import'!E284,2)))</f>
        <v>K</v>
      </c>
    </row>
    <row r="286" spans="2:5" x14ac:dyDescent="0.35">
      <c r="B286" s="1">
        <f t="shared" si="5"/>
        <v>284</v>
      </c>
      <c r="C286" s="1" t="str">
        <f>'Default Rankings Import'!C285</f>
        <v>Arizona (ARI)</v>
      </c>
      <c r="D286" s="1" t="str">
        <f>'Default Rankings Import'!D285</f>
        <v/>
      </c>
      <c r="E286" s="1" t="str">
        <f>IF(LEFT('Default Rankings Import'!E285,1)="D",LEFT('Default Rankings Import'!E285,3),IF(LEFT('Default Rankings Import'!E285,1)="K",LEFT('Default Rankings Import'!E285,1),LEFT('Default Rankings Import'!E285,2)))</f>
        <v>DST</v>
      </c>
    </row>
    <row r="287" spans="2:5" x14ac:dyDescent="0.35">
      <c r="B287" s="1">
        <f t="shared" si="5"/>
        <v>285</v>
      </c>
      <c r="C287" s="1" t="str">
        <f>'Default Rankings Import'!C286</f>
        <v>Alexander Mattison</v>
      </c>
      <c r="D287" s="1" t="str">
        <f>'Default Rankings Import'!D286</f>
        <v>MIN</v>
      </c>
      <c r="E287" s="1" t="str">
        <f>IF(LEFT('Default Rankings Import'!E286,1)="D",LEFT('Default Rankings Import'!E286,3),IF(LEFT('Default Rankings Import'!E286,1)="K",LEFT('Default Rankings Import'!E286,1),LEFT('Default Rankings Import'!E286,2)))</f>
        <v>RB</v>
      </c>
    </row>
    <row r="288" spans="2:5" x14ac:dyDescent="0.35">
      <c r="B288" s="1">
        <f t="shared" si="5"/>
        <v>286</v>
      </c>
      <c r="C288" s="1" t="str">
        <f>'Default Rankings Import'!C287</f>
        <v>Ryan Fitzpatrick</v>
      </c>
      <c r="D288" s="1" t="str">
        <f>'Default Rankings Import'!D287</f>
        <v>MIA</v>
      </c>
      <c r="E288" s="1" t="str">
        <f>IF(LEFT('Default Rankings Import'!E287,1)="D",LEFT('Default Rankings Import'!E287,3),IF(LEFT('Default Rankings Import'!E287,1)="K",LEFT('Default Rankings Import'!E287,1),LEFT('Default Rankings Import'!E287,2)))</f>
        <v>QB</v>
      </c>
    </row>
    <row r="289" spans="2:5" x14ac:dyDescent="0.35">
      <c r="B289" s="1">
        <f t="shared" si="5"/>
        <v>287</v>
      </c>
      <c r="C289" s="1" t="str">
        <f>'Default Rankings Import'!C288</f>
        <v>Michael Crabtree</v>
      </c>
      <c r="D289" s="1" t="str">
        <f>'Default Rankings Import'!D288</f>
        <v>FA</v>
      </c>
      <c r="E289" s="1" t="str">
        <f>IF(LEFT('Default Rankings Import'!E288,1)="D",LEFT('Default Rankings Import'!E288,3),IF(LEFT('Default Rankings Import'!E288,1)="K",LEFT('Default Rankings Import'!E288,1),LEFT('Default Rankings Import'!E288,2)))</f>
        <v>WR</v>
      </c>
    </row>
    <row r="290" spans="2:5" x14ac:dyDescent="0.35">
      <c r="B290" s="1">
        <f t="shared" si="5"/>
        <v>288</v>
      </c>
      <c r="C290" s="1" t="str">
        <f>'Default Rankings Import'!C289</f>
        <v>Ryquell Armstead</v>
      </c>
      <c r="D290" s="1" t="str">
        <f>'Default Rankings Import'!D289</f>
        <v>JAC</v>
      </c>
      <c r="E290" s="1" t="str">
        <f>IF(LEFT('Default Rankings Import'!E289,1)="D",LEFT('Default Rankings Import'!E289,3),IF(LEFT('Default Rankings Import'!E289,1)="K",LEFT('Default Rankings Import'!E289,1),LEFT('Default Rankings Import'!E289,2)))</f>
        <v>RB</v>
      </c>
    </row>
    <row r="291" spans="2:5" x14ac:dyDescent="0.35">
      <c r="B291" s="1">
        <f t="shared" si="5"/>
        <v>289</v>
      </c>
      <c r="C291" s="1" t="str">
        <f>'Default Rankings Import'!C290</f>
        <v>Matt Bryant</v>
      </c>
      <c r="D291" s="1" t="str">
        <f>'Default Rankings Import'!D290</f>
        <v>FA</v>
      </c>
      <c r="E291" s="1" t="str">
        <f>IF(LEFT('Default Rankings Import'!E290,1)="D",LEFT('Default Rankings Import'!E290,3),IF(LEFT('Default Rankings Import'!E290,1)="K",LEFT('Default Rankings Import'!E290,1),LEFT('Default Rankings Import'!E290,2)))</f>
        <v>K</v>
      </c>
    </row>
    <row r="292" spans="2:5" x14ac:dyDescent="0.35">
      <c r="B292" s="1">
        <f t="shared" si="5"/>
        <v>290</v>
      </c>
      <c r="C292" s="1" t="str">
        <f>'Default Rankings Import'!C291</f>
        <v>Nick Vannett</v>
      </c>
      <c r="D292" s="1" t="str">
        <f>'Default Rankings Import'!D291</f>
        <v>SEA</v>
      </c>
      <c r="E292" s="1" t="str">
        <f>IF(LEFT('Default Rankings Import'!E291,1)="D",LEFT('Default Rankings Import'!E291,3),IF(LEFT('Default Rankings Import'!E291,1)="K",LEFT('Default Rankings Import'!E291,1),LEFT('Default Rankings Import'!E291,2)))</f>
        <v>TE</v>
      </c>
    </row>
    <row r="293" spans="2:5" x14ac:dyDescent="0.35">
      <c r="B293" s="1">
        <f t="shared" si="5"/>
        <v>291</v>
      </c>
      <c r="C293" s="1" t="str">
        <f>'Default Rankings Import'!C292</f>
        <v>Jason Witten</v>
      </c>
      <c r="D293" s="1" t="str">
        <f>'Default Rankings Import'!D292</f>
        <v>DAL</v>
      </c>
      <c r="E293" s="1" t="str">
        <f>IF(LEFT('Default Rankings Import'!E292,1)="D",LEFT('Default Rankings Import'!E292,3),IF(LEFT('Default Rankings Import'!E292,1)="K",LEFT('Default Rankings Import'!E292,1),LEFT('Default Rankings Import'!E292,2)))</f>
        <v>TE</v>
      </c>
    </row>
    <row r="294" spans="2:5" x14ac:dyDescent="0.35">
      <c r="B294" s="1">
        <f t="shared" si="5"/>
        <v>292</v>
      </c>
      <c r="C294" s="1" t="str">
        <f>'Default Rankings Import'!C293</f>
        <v>Greg Joseph</v>
      </c>
      <c r="D294" s="1" t="str">
        <f>'Default Rankings Import'!D293</f>
        <v>CLE</v>
      </c>
      <c r="E294" s="1" t="str">
        <f>IF(LEFT('Default Rankings Import'!E293,1)="D",LEFT('Default Rankings Import'!E293,3),IF(LEFT('Default Rankings Import'!E293,1)="K",LEFT('Default Rankings Import'!E293,1),LEFT('Default Rankings Import'!E293,2)))</f>
        <v>K</v>
      </c>
    </row>
    <row r="295" spans="2:5" x14ac:dyDescent="0.35">
      <c r="B295" s="1">
        <f t="shared" si="5"/>
        <v>293</v>
      </c>
      <c r="C295" s="1" t="str">
        <f>'Default Rankings Import'!C294</f>
        <v>Ryan Tannehill</v>
      </c>
      <c r="D295" s="1" t="str">
        <f>'Default Rankings Import'!D294</f>
        <v>TEN</v>
      </c>
      <c r="E295" s="1" t="str">
        <f>IF(LEFT('Default Rankings Import'!E294,1)="D",LEFT('Default Rankings Import'!E294,3),IF(LEFT('Default Rankings Import'!E294,1)="K",LEFT('Default Rankings Import'!E294,1),LEFT('Default Rankings Import'!E294,2)))</f>
        <v>QB</v>
      </c>
    </row>
    <row r="296" spans="2:5" x14ac:dyDescent="0.35">
      <c r="B296" s="1">
        <f t="shared" si="5"/>
        <v>294</v>
      </c>
      <c r="C296" s="1" t="str">
        <f>'Default Rankings Import'!C295</f>
        <v>Brandon McManus</v>
      </c>
      <c r="D296" s="1" t="str">
        <f>'Default Rankings Import'!D295</f>
        <v>DEN</v>
      </c>
      <c r="E296" s="1" t="str">
        <f>IF(LEFT('Default Rankings Import'!E295,1)="D",LEFT('Default Rankings Import'!E295,3),IF(LEFT('Default Rankings Import'!E295,1)="K",LEFT('Default Rankings Import'!E295,1),LEFT('Default Rankings Import'!E295,2)))</f>
        <v>K</v>
      </c>
    </row>
    <row r="297" spans="2:5" x14ac:dyDescent="0.35">
      <c r="B297" s="1">
        <f t="shared" si="5"/>
        <v>295</v>
      </c>
      <c r="C297" s="1" t="str">
        <f>'Default Rankings Import'!C296</f>
        <v>Rashard Higgins</v>
      </c>
      <c r="D297" s="1" t="str">
        <f>'Default Rankings Import'!D296</f>
        <v>CLE</v>
      </c>
      <c r="E297" s="1" t="str">
        <f>IF(LEFT('Default Rankings Import'!E296,1)="D",LEFT('Default Rankings Import'!E296,3),IF(LEFT('Default Rankings Import'!E296,1)="K",LEFT('Default Rankings Import'!E296,1),LEFT('Default Rankings Import'!E296,2)))</f>
        <v>WR</v>
      </c>
    </row>
    <row r="298" spans="2:5" x14ac:dyDescent="0.35">
      <c r="B298" s="1">
        <f t="shared" si="5"/>
        <v>296</v>
      </c>
      <c r="C298" s="1" t="str">
        <f>'Default Rankings Import'!C297</f>
        <v>Cameron Meredith</v>
      </c>
      <c r="D298" s="1" t="str">
        <f>'Default Rankings Import'!D297</f>
        <v>NO</v>
      </c>
      <c r="E298" s="1" t="str">
        <f>IF(LEFT('Default Rankings Import'!E297,1)="D",LEFT('Default Rankings Import'!E297,3),IF(LEFT('Default Rankings Import'!E297,1)="K",LEFT('Default Rankings Import'!E297,1),LEFT('Default Rankings Import'!E297,2)))</f>
        <v>WR</v>
      </c>
    </row>
    <row r="299" spans="2:5" x14ac:dyDescent="0.35">
      <c r="B299" s="1">
        <f t="shared" si="5"/>
        <v>297</v>
      </c>
      <c r="C299" s="1" t="str">
        <f>'Default Rankings Import'!C298</f>
        <v>Washington (WAS)</v>
      </c>
      <c r="D299" s="1" t="str">
        <f>'Default Rankings Import'!D298</f>
        <v/>
      </c>
      <c r="E299" s="1" t="str">
        <f>IF(LEFT('Default Rankings Import'!E298,1)="D",LEFT('Default Rankings Import'!E298,3),IF(LEFT('Default Rankings Import'!E298,1)="K",LEFT('Default Rankings Import'!E298,1),LEFT('Default Rankings Import'!E298,2)))</f>
        <v>DST</v>
      </c>
    </row>
    <row r="300" spans="2:5" x14ac:dyDescent="0.35">
      <c r="B300" s="1">
        <f t="shared" si="5"/>
        <v>298</v>
      </c>
      <c r="C300" s="1" t="str">
        <f>'Default Rankings Import'!C299</f>
        <v>Cordarrelle Patterson</v>
      </c>
      <c r="D300" s="1" t="str">
        <f>'Default Rankings Import'!D299</f>
        <v>CHI</v>
      </c>
      <c r="E300" s="1" t="str">
        <f>IF(LEFT('Default Rankings Import'!E299,1)="D",LEFT('Default Rankings Import'!E299,3),IF(LEFT('Default Rankings Import'!E299,1)="K",LEFT('Default Rankings Import'!E299,1),LEFT('Default Rankings Import'!E299,2)))</f>
        <v>WR</v>
      </c>
    </row>
    <row r="301" spans="2:5" x14ac:dyDescent="0.35">
      <c r="B301" s="1">
        <f t="shared" si="5"/>
        <v>299</v>
      </c>
      <c r="C301" s="1" t="str">
        <f>'Default Rankings Import'!C300</f>
        <v>Jake Kumerow</v>
      </c>
      <c r="D301" s="1" t="str">
        <f>'Default Rankings Import'!D300</f>
        <v>GB</v>
      </c>
      <c r="E301" s="1" t="str">
        <f>IF(LEFT('Default Rankings Import'!E300,1)="D",LEFT('Default Rankings Import'!E300,3),IF(LEFT('Default Rankings Import'!E300,1)="K",LEFT('Default Rankings Import'!E300,1),LEFT('Default Rankings Import'!E300,2)))</f>
        <v>WR</v>
      </c>
    </row>
    <row r="302" spans="2:5" x14ac:dyDescent="0.35">
      <c r="B302" s="1">
        <f t="shared" si="5"/>
        <v>300</v>
      </c>
      <c r="C302" s="1" t="str">
        <f>'Default Rankings Import'!C301</f>
        <v>Josh Lambo</v>
      </c>
      <c r="D302" s="1" t="str">
        <f>'Default Rankings Import'!D301</f>
        <v>JAC</v>
      </c>
      <c r="E302" s="1" t="str">
        <f>IF(LEFT('Default Rankings Import'!E301,1)="D",LEFT('Default Rankings Import'!E301,3),IF(LEFT('Default Rankings Import'!E301,1)="K",LEFT('Default Rankings Import'!E301,1),LEFT('Default Rankings Import'!E301,2)))</f>
        <v>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E835-B338-4E6E-8E5A-C80A56F1FAA4}">
  <dimension ref="A1:L446"/>
  <sheetViews>
    <sheetView workbookViewId="0">
      <selection activeCell="I13" sqref="I13"/>
    </sheetView>
  </sheetViews>
  <sheetFormatPr defaultRowHeight="14.5" x14ac:dyDescent="0.35"/>
  <cols>
    <col min="1" max="1" width="7.26953125" bestFit="1" customWidth="1"/>
    <col min="2" max="2" width="7.6328125" bestFit="1" customWidth="1"/>
    <col min="3" max="3" width="22.453125" bestFit="1" customWidth="1"/>
    <col min="4" max="4" width="7.7265625" bestFit="1" customWidth="1"/>
    <col min="5" max="5" width="6.7265625" bestFit="1" customWidth="1"/>
    <col min="6" max="6" width="6.08984375" bestFit="1" customWidth="1"/>
    <col min="7" max="7" width="6.7265625" bestFit="1" customWidth="1"/>
    <col min="8" max="8" width="8.26953125" bestFit="1" customWidth="1"/>
    <col min="9" max="9" width="6.08984375" bestFit="1" customWidth="1"/>
    <col min="10" max="10" width="9.453125" bestFit="1" customWidth="1"/>
    <col min="11" max="11" width="6.6328125" bestFit="1" customWidth="1"/>
    <col min="12" max="12" width="9.36328125" bestFit="1" customWidth="1"/>
  </cols>
  <sheetData>
    <row r="1" spans="1:12" x14ac:dyDescent="0.35">
      <c r="A1" t="s">
        <v>36</v>
      </c>
      <c r="B1" t="s">
        <v>37</v>
      </c>
      <c r="C1" t="s">
        <v>35</v>
      </c>
      <c r="D1" t="s">
        <v>33</v>
      </c>
      <c r="E1" t="s">
        <v>32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>
        <v>1</v>
      </c>
      <c r="B2" s="25" t="s">
        <v>45</v>
      </c>
      <c r="C2" s="25" t="s">
        <v>46</v>
      </c>
      <c r="D2" s="25" t="s">
        <v>47</v>
      </c>
      <c r="E2" s="25" t="s">
        <v>48</v>
      </c>
      <c r="F2">
        <v>11</v>
      </c>
      <c r="G2">
        <v>1</v>
      </c>
      <c r="H2">
        <v>3</v>
      </c>
      <c r="I2">
        <v>1.5</v>
      </c>
      <c r="J2">
        <v>0.6</v>
      </c>
      <c r="K2">
        <v>1</v>
      </c>
      <c r="L2">
        <v>0</v>
      </c>
    </row>
    <row r="3" spans="1:12" x14ac:dyDescent="0.35">
      <c r="A3">
        <v>2</v>
      </c>
      <c r="B3" s="25" t="s">
        <v>45</v>
      </c>
      <c r="C3" s="25" t="s">
        <v>49</v>
      </c>
      <c r="D3" s="25" t="s">
        <v>50</v>
      </c>
      <c r="E3" s="25" t="s">
        <v>51</v>
      </c>
      <c r="F3">
        <v>8</v>
      </c>
      <c r="G3">
        <v>1</v>
      </c>
      <c r="H3">
        <v>6</v>
      </c>
      <c r="I3">
        <v>2</v>
      </c>
      <c r="J3">
        <v>1</v>
      </c>
      <c r="K3">
        <v>2</v>
      </c>
      <c r="L3">
        <v>0</v>
      </c>
    </row>
    <row r="4" spans="1:12" x14ac:dyDescent="0.35">
      <c r="A4">
        <v>3</v>
      </c>
      <c r="B4" s="25" t="s">
        <v>45</v>
      </c>
      <c r="C4" s="25" t="s">
        <v>52</v>
      </c>
      <c r="D4" s="25" t="s">
        <v>53</v>
      </c>
      <c r="E4" s="25" t="s">
        <v>54</v>
      </c>
      <c r="F4">
        <v>7</v>
      </c>
      <c r="G4">
        <v>2</v>
      </c>
      <c r="H4">
        <v>6</v>
      </c>
      <c r="I4">
        <v>3.5</v>
      </c>
      <c r="J4">
        <v>0.9</v>
      </c>
      <c r="K4">
        <v>4</v>
      </c>
      <c r="L4">
        <v>1</v>
      </c>
    </row>
    <row r="5" spans="1:12" x14ac:dyDescent="0.35">
      <c r="A5">
        <v>4</v>
      </c>
      <c r="B5" s="25" t="s">
        <v>45</v>
      </c>
      <c r="C5" s="25" t="s">
        <v>55</v>
      </c>
      <c r="D5" s="25" t="s">
        <v>56</v>
      </c>
      <c r="E5" s="25" t="s">
        <v>57</v>
      </c>
      <c r="F5">
        <v>9</v>
      </c>
      <c r="G5">
        <v>1</v>
      </c>
      <c r="H5">
        <v>7</v>
      </c>
      <c r="I5">
        <v>3.6</v>
      </c>
      <c r="J5">
        <v>1.1000000000000001</v>
      </c>
      <c r="K5">
        <v>3</v>
      </c>
      <c r="L5">
        <v>-1</v>
      </c>
    </row>
    <row r="6" spans="1:12" x14ac:dyDescent="0.35">
      <c r="A6">
        <v>5</v>
      </c>
      <c r="B6" s="25" t="s">
        <v>45</v>
      </c>
      <c r="C6" s="25" t="s">
        <v>58</v>
      </c>
      <c r="D6" s="25" t="s">
        <v>59</v>
      </c>
      <c r="E6" s="25" t="s">
        <v>60</v>
      </c>
      <c r="F6">
        <v>12</v>
      </c>
      <c r="G6">
        <v>3</v>
      </c>
      <c r="H6">
        <v>26</v>
      </c>
      <c r="I6">
        <v>6</v>
      </c>
      <c r="J6">
        <v>2.1</v>
      </c>
      <c r="K6">
        <v>6</v>
      </c>
      <c r="L6">
        <v>1</v>
      </c>
    </row>
    <row r="7" spans="1:12" x14ac:dyDescent="0.35">
      <c r="A7">
        <v>6</v>
      </c>
      <c r="B7" s="25" t="s">
        <v>45</v>
      </c>
      <c r="C7" s="25" t="s">
        <v>61</v>
      </c>
      <c r="D7" s="25" t="s">
        <v>62</v>
      </c>
      <c r="E7" s="25" t="s">
        <v>63</v>
      </c>
      <c r="F7">
        <v>10</v>
      </c>
      <c r="G7">
        <v>6</v>
      </c>
      <c r="H7">
        <v>17</v>
      </c>
      <c r="I7">
        <v>9.1999999999999993</v>
      </c>
      <c r="J7">
        <v>2.5</v>
      </c>
      <c r="K7">
        <v>7</v>
      </c>
      <c r="L7">
        <v>1</v>
      </c>
    </row>
    <row r="8" spans="1:12" x14ac:dyDescent="0.35">
      <c r="A8">
        <v>7</v>
      </c>
      <c r="B8" s="25" t="s">
        <v>45</v>
      </c>
      <c r="C8" s="25" t="s">
        <v>64</v>
      </c>
      <c r="D8" s="25" t="s">
        <v>65</v>
      </c>
      <c r="E8" s="25" t="s">
        <v>66</v>
      </c>
      <c r="F8">
        <v>11</v>
      </c>
      <c r="G8">
        <v>6</v>
      </c>
      <c r="H8">
        <v>15</v>
      </c>
      <c r="I8">
        <v>9.1999999999999993</v>
      </c>
      <c r="J8">
        <v>1.6</v>
      </c>
      <c r="K8">
        <v>9</v>
      </c>
      <c r="L8">
        <v>2</v>
      </c>
    </row>
    <row r="9" spans="1:12" x14ac:dyDescent="0.35">
      <c r="A9">
        <v>8</v>
      </c>
      <c r="B9" s="25" t="s">
        <v>45</v>
      </c>
      <c r="C9" s="25" t="s">
        <v>67</v>
      </c>
      <c r="D9" s="25" t="s">
        <v>68</v>
      </c>
      <c r="E9" s="25" t="s">
        <v>69</v>
      </c>
      <c r="F9">
        <v>12</v>
      </c>
      <c r="G9">
        <v>4</v>
      </c>
      <c r="H9">
        <v>38</v>
      </c>
      <c r="I9">
        <v>10.199999999999999</v>
      </c>
      <c r="J9">
        <v>5.3</v>
      </c>
      <c r="K9">
        <v>10</v>
      </c>
      <c r="L9">
        <v>2</v>
      </c>
    </row>
    <row r="10" spans="1:12" x14ac:dyDescent="0.35">
      <c r="A10">
        <v>9</v>
      </c>
      <c r="B10" s="25" t="s">
        <v>45</v>
      </c>
      <c r="C10" s="25" t="s">
        <v>70</v>
      </c>
      <c r="D10" s="25" t="s">
        <v>71</v>
      </c>
      <c r="E10" s="25" t="s">
        <v>72</v>
      </c>
      <c r="F10">
        <v>4</v>
      </c>
      <c r="G10">
        <v>4</v>
      </c>
      <c r="H10">
        <v>33</v>
      </c>
      <c r="I10">
        <v>11.8</v>
      </c>
      <c r="J10">
        <v>5.6</v>
      </c>
      <c r="K10">
        <v>8</v>
      </c>
      <c r="L10">
        <v>-1</v>
      </c>
    </row>
    <row r="11" spans="1:12" x14ac:dyDescent="0.35">
      <c r="A11">
        <v>10</v>
      </c>
      <c r="B11" s="25" t="s">
        <v>45</v>
      </c>
      <c r="C11" s="25" t="s">
        <v>73</v>
      </c>
      <c r="D11" s="25" t="s">
        <v>74</v>
      </c>
      <c r="E11" s="25" t="s">
        <v>75</v>
      </c>
      <c r="F11">
        <v>7</v>
      </c>
      <c r="G11">
        <v>4</v>
      </c>
      <c r="H11">
        <v>36</v>
      </c>
      <c r="I11">
        <v>12.1</v>
      </c>
      <c r="J11">
        <v>5.7</v>
      </c>
      <c r="K11">
        <v>11</v>
      </c>
      <c r="L11">
        <v>1</v>
      </c>
    </row>
    <row r="12" spans="1:12" x14ac:dyDescent="0.35">
      <c r="A12">
        <v>11</v>
      </c>
      <c r="B12" s="25" t="s">
        <v>45</v>
      </c>
      <c r="C12" s="25" t="s">
        <v>76</v>
      </c>
      <c r="D12" s="25" t="s">
        <v>77</v>
      </c>
      <c r="E12" s="25" t="s">
        <v>78</v>
      </c>
      <c r="F12">
        <v>9</v>
      </c>
      <c r="G12">
        <v>6</v>
      </c>
      <c r="H12">
        <v>18</v>
      </c>
      <c r="I12">
        <v>12.4</v>
      </c>
      <c r="J12">
        <v>2.8</v>
      </c>
      <c r="K12">
        <v>16</v>
      </c>
      <c r="L12">
        <v>5</v>
      </c>
    </row>
    <row r="13" spans="1:12" x14ac:dyDescent="0.35">
      <c r="A13">
        <v>12</v>
      </c>
      <c r="B13" s="25" t="s">
        <v>45</v>
      </c>
      <c r="C13" s="25" t="s">
        <v>79</v>
      </c>
      <c r="D13" s="25" t="s">
        <v>80</v>
      </c>
      <c r="E13" s="25" t="s">
        <v>81</v>
      </c>
      <c r="F13">
        <v>9</v>
      </c>
      <c r="G13">
        <v>5</v>
      </c>
      <c r="H13">
        <v>25</v>
      </c>
      <c r="I13">
        <v>12.8</v>
      </c>
      <c r="J13">
        <v>4.3</v>
      </c>
      <c r="K13">
        <v>12</v>
      </c>
      <c r="L13">
        <v>0</v>
      </c>
    </row>
    <row r="14" spans="1:12" x14ac:dyDescent="0.35">
      <c r="A14">
        <v>13</v>
      </c>
      <c r="B14" s="25" t="s">
        <v>45</v>
      </c>
      <c r="C14" s="25" t="s">
        <v>82</v>
      </c>
      <c r="D14" s="25" t="s">
        <v>83</v>
      </c>
      <c r="E14" s="25" t="s">
        <v>84</v>
      </c>
      <c r="F14">
        <v>9</v>
      </c>
      <c r="G14">
        <v>2</v>
      </c>
      <c r="H14">
        <v>44</v>
      </c>
      <c r="I14">
        <v>12.9</v>
      </c>
      <c r="J14">
        <v>10.199999999999999</v>
      </c>
      <c r="K14">
        <v>5</v>
      </c>
      <c r="L14">
        <v>-8</v>
      </c>
    </row>
    <row r="15" spans="1:12" x14ac:dyDescent="0.35">
      <c r="A15">
        <v>14</v>
      </c>
      <c r="B15" s="25" t="s">
        <v>45</v>
      </c>
      <c r="C15" s="25" t="s">
        <v>85</v>
      </c>
      <c r="D15" s="25" t="s">
        <v>86</v>
      </c>
      <c r="E15" s="25" t="s">
        <v>87</v>
      </c>
      <c r="F15">
        <v>7</v>
      </c>
      <c r="G15">
        <v>7</v>
      </c>
      <c r="H15">
        <v>24</v>
      </c>
      <c r="I15">
        <v>13.6</v>
      </c>
      <c r="J15">
        <v>3.6</v>
      </c>
      <c r="K15">
        <v>14</v>
      </c>
      <c r="L15">
        <v>0</v>
      </c>
    </row>
    <row r="16" spans="1:12" x14ac:dyDescent="0.35">
      <c r="A16">
        <v>15</v>
      </c>
      <c r="B16" s="25" t="s">
        <v>45</v>
      </c>
      <c r="C16" s="25" t="s">
        <v>88</v>
      </c>
      <c r="D16" s="25" t="s">
        <v>89</v>
      </c>
      <c r="E16" s="25" t="s">
        <v>90</v>
      </c>
      <c r="F16">
        <v>12</v>
      </c>
      <c r="G16">
        <v>13</v>
      </c>
      <c r="H16">
        <v>21</v>
      </c>
      <c r="I16">
        <v>14.4</v>
      </c>
      <c r="J16">
        <v>2</v>
      </c>
      <c r="K16">
        <v>18</v>
      </c>
      <c r="L16">
        <v>3</v>
      </c>
    </row>
    <row r="17" spans="1:12" x14ac:dyDescent="0.35">
      <c r="A17">
        <v>16</v>
      </c>
      <c r="B17" s="25" t="s">
        <v>45</v>
      </c>
      <c r="C17" s="25" t="s">
        <v>91</v>
      </c>
      <c r="D17" s="25" t="s">
        <v>56</v>
      </c>
      <c r="E17" s="25" t="s">
        <v>92</v>
      </c>
      <c r="F17">
        <v>9</v>
      </c>
      <c r="G17">
        <v>8</v>
      </c>
      <c r="H17">
        <v>24</v>
      </c>
      <c r="I17">
        <v>14.5</v>
      </c>
      <c r="J17">
        <v>2.9</v>
      </c>
      <c r="K17">
        <v>13</v>
      </c>
      <c r="L17">
        <v>-3</v>
      </c>
    </row>
    <row r="18" spans="1:12" x14ac:dyDescent="0.35">
      <c r="A18">
        <v>17</v>
      </c>
      <c r="B18" s="25" t="s">
        <v>45</v>
      </c>
      <c r="C18" s="25" t="s">
        <v>93</v>
      </c>
      <c r="D18" s="25" t="s">
        <v>86</v>
      </c>
      <c r="E18" s="25" t="s">
        <v>94</v>
      </c>
      <c r="F18">
        <v>7</v>
      </c>
      <c r="G18">
        <v>6</v>
      </c>
      <c r="H18">
        <v>55</v>
      </c>
      <c r="I18">
        <v>15.2</v>
      </c>
      <c r="J18">
        <v>6</v>
      </c>
      <c r="K18">
        <v>20</v>
      </c>
      <c r="L18">
        <v>3</v>
      </c>
    </row>
    <row r="19" spans="1:12" x14ac:dyDescent="0.35">
      <c r="A19">
        <v>18</v>
      </c>
      <c r="B19" s="25" t="s">
        <v>45</v>
      </c>
      <c r="C19" s="25" t="s">
        <v>95</v>
      </c>
      <c r="D19" s="25" t="s">
        <v>74</v>
      </c>
      <c r="E19" s="25" t="s">
        <v>96</v>
      </c>
      <c r="F19">
        <v>7</v>
      </c>
      <c r="G19">
        <v>7</v>
      </c>
      <c r="H19">
        <v>30</v>
      </c>
      <c r="I19">
        <v>17.8</v>
      </c>
      <c r="J19">
        <v>4.2</v>
      </c>
      <c r="K19">
        <v>21</v>
      </c>
      <c r="L19">
        <v>3</v>
      </c>
    </row>
    <row r="20" spans="1:12" x14ac:dyDescent="0.35">
      <c r="A20">
        <v>19</v>
      </c>
      <c r="B20" s="25" t="s">
        <v>45</v>
      </c>
      <c r="C20" s="25" t="s">
        <v>97</v>
      </c>
      <c r="D20" s="25" t="s">
        <v>98</v>
      </c>
      <c r="E20" s="25" t="s">
        <v>99</v>
      </c>
      <c r="F20">
        <v>4</v>
      </c>
      <c r="G20">
        <v>15</v>
      </c>
      <c r="H20">
        <v>61</v>
      </c>
      <c r="I20">
        <v>21.8</v>
      </c>
      <c r="J20">
        <v>3.7</v>
      </c>
      <c r="K20">
        <v>24</v>
      </c>
      <c r="L20">
        <v>5</v>
      </c>
    </row>
    <row r="21" spans="1:12" x14ac:dyDescent="0.35">
      <c r="A21">
        <v>20</v>
      </c>
      <c r="B21" s="25" t="s">
        <v>45</v>
      </c>
      <c r="C21" s="25" t="s">
        <v>100</v>
      </c>
      <c r="D21" s="25" t="s">
        <v>101</v>
      </c>
      <c r="E21" s="25" t="s">
        <v>102</v>
      </c>
      <c r="F21">
        <v>6</v>
      </c>
      <c r="G21">
        <v>11</v>
      </c>
      <c r="H21">
        <v>34</v>
      </c>
      <c r="I21">
        <v>21.8</v>
      </c>
      <c r="J21">
        <v>3.6</v>
      </c>
      <c r="K21">
        <v>17</v>
      </c>
      <c r="L21">
        <v>-3</v>
      </c>
    </row>
    <row r="22" spans="1:12" x14ac:dyDescent="0.35">
      <c r="A22">
        <v>21</v>
      </c>
      <c r="B22" s="25" t="s">
        <v>45</v>
      </c>
      <c r="C22" s="25" t="s">
        <v>103</v>
      </c>
      <c r="D22" s="25" t="s">
        <v>104</v>
      </c>
      <c r="E22" s="25" t="s">
        <v>105</v>
      </c>
      <c r="F22">
        <v>12</v>
      </c>
      <c r="G22">
        <v>10</v>
      </c>
      <c r="H22">
        <v>33</v>
      </c>
      <c r="I22">
        <v>22</v>
      </c>
      <c r="J22">
        <v>5.8</v>
      </c>
      <c r="K22">
        <v>19</v>
      </c>
      <c r="L22">
        <v>-2</v>
      </c>
    </row>
    <row r="23" spans="1:12" x14ac:dyDescent="0.35">
      <c r="A23">
        <v>22</v>
      </c>
      <c r="B23" s="25" t="s">
        <v>45</v>
      </c>
      <c r="C23" s="25" t="s">
        <v>106</v>
      </c>
      <c r="D23" s="25" t="s">
        <v>107</v>
      </c>
      <c r="E23" s="25" t="s">
        <v>108</v>
      </c>
      <c r="F23">
        <v>7</v>
      </c>
      <c r="G23">
        <v>14</v>
      </c>
      <c r="H23">
        <v>34</v>
      </c>
      <c r="I23">
        <v>23.2</v>
      </c>
      <c r="J23">
        <v>3.7</v>
      </c>
      <c r="K23">
        <v>22</v>
      </c>
      <c r="L23">
        <v>0</v>
      </c>
    </row>
    <row r="24" spans="1:12" x14ac:dyDescent="0.35">
      <c r="A24">
        <v>23</v>
      </c>
      <c r="B24" s="25" t="s">
        <v>45</v>
      </c>
      <c r="C24" s="25" t="s">
        <v>109</v>
      </c>
      <c r="D24" s="25" t="s">
        <v>110</v>
      </c>
      <c r="E24" s="25" t="s">
        <v>111</v>
      </c>
      <c r="F24">
        <v>6</v>
      </c>
      <c r="G24">
        <v>16</v>
      </c>
      <c r="H24">
        <v>39</v>
      </c>
      <c r="I24">
        <v>27</v>
      </c>
      <c r="J24">
        <v>2.9</v>
      </c>
      <c r="K24">
        <v>35</v>
      </c>
      <c r="L24">
        <v>12</v>
      </c>
    </row>
    <row r="25" spans="1:12" x14ac:dyDescent="0.35">
      <c r="A25">
        <v>24</v>
      </c>
      <c r="B25" s="25" t="s">
        <v>45</v>
      </c>
      <c r="C25" s="25" t="s">
        <v>112</v>
      </c>
      <c r="D25" s="25" t="s">
        <v>80</v>
      </c>
      <c r="E25" s="25" t="s">
        <v>113</v>
      </c>
      <c r="F25">
        <v>9</v>
      </c>
      <c r="G25">
        <v>18</v>
      </c>
      <c r="H25">
        <v>45</v>
      </c>
      <c r="I25">
        <v>27.2</v>
      </c>
      <c r="J25">
        <v>2.8</v>
      </c>
      <c r="K25">
        <v>38</v>
      </c>
      <c r="L25">
        <v>14</v>
      </c>
    </row>
    <row r="26" spans="1:12" x14ac:dyDescent="0.35">
      <c r="A26">
        <v>25</v>
      </c>
      <c r="B26" s="25" t="s">
        <v>45</v>
      </c>
      <c r="C26" s="25" t="s">
        <v>114</v>
      </c>
      <c r="D26" s="25" t="s">
        <v>110</v>
      </c>
      <c r="E26" s="25" t="s">
        <v>115</v>
      </c>
      <c r="F26">
        <v>6</v>
      </c>
      <c r="G26">
        <v>12</v>
      </c>
      <c r="H26">
        <v>51</v>
      </c>
      <c r="I26">
        <v>27.6</v>
      </c>
      <c r="J26">
        <v>8.1</v>
      </c>
      <c r="K26">
        <v>30</v>
      </c>
      <c r="L26">
        <v>5</v>
      </c>
    </row>
    <row r="27" spans="1:12" x14ac:dyDescent="0.35">
      <c r="A27">
        <v>26</v>
      </c>
      <c r="B27" s="25" t="s">
        <v>45</v>
      </c>
      <c r="C27" s="25" t="s">
        <v>116</v>
      </c>
      <c r="D27" s="25" t="s">
        <v>59</v>
      </c>
      <c r="E27" s="25" t="s">
        <v>117</v>
      </c>
      <c r="F27">
        <v>12</v>
      </c>
      <c r="G27">
        <v>13</v>
      </c>
      <c r="H27">
        <v>37</v>
      </c>
      <c r="I27">
        <v>28.1</v>
      </c>
      <c r="J27">
        <v>2.8</v>
      </c>
      <c r="K27">
        <v>28</v>
      </c>
      <c r="L27">
        <v>2</v>
      </c>
    </row>
    <row r="28" spans="1:12" x14ac:dyDescent="0.35">
      <c r="A28">
        <v>27</v>
      </c>
      <c r="B28" s="25" t="s">
        <v>45</v>
      </c>
      <c r="C28" s="25" t="s">
        <v>118</v>
      </c>
      <c r="D28" s="25" t="s">
        <v>50</v>
      </c>
      <c r="E28" s="25" t="s">
        <v>119</v>
      </c>
      <c r="F28">
        <v>8</v>
      </c>
      <c r="G28">
        <v>20</v>
      </c>
      <c r="H28">
        <v>45</v>
      </c>
      <c r="I28">
        <v>29.9</v>
      </c>
      <c r="J28">
        <v>3.4</v>
      </c>
      <c r="K28">
        <v>31</v>
      </c>
      <c r="L28">
        <v>4</v>
      </c>
    </row>
    <row r="29" spans="1:12" x14ac:dyDescent="0.35">
      <c r="A29">
        <v>28</v>
      </c>
      <c r="B29" s="25" t="s">
        <v>45</v>
      </c>
      <c r="C29" s="25" t="s">
        <v>120</v>
      </c>
      <c r="D29" s="25" t="s">
        <v>121</v>
      </c>
      <c r="E29" s="25" t="s">
        <v>122</v>
      </c>
      <c r="F29">
        <v>10</v>
      </c>
      <c r="G29">
        <v>12</v>
      </c>
      <c r="H29">
        <v>68</v>
      </c>
      <c r="I29">
        <v>31.8</v>
      </c>
      <c r="J29">
        <v>8.9</v>
      </c>
      <c r="K29">
        <v>32</v>
      </c>
      <c r="L29">
        <v>4</v>
      </c>
    </row>
    <row r="30" spans="1:12" x14ac:dyDescent="0.35">
      <c r="A30">
        <v>29</v>
      </c>
      <c r="B30" s="25" t="s">
        <v>45</v>
      </c>
      <c r="C30" s="25" t="s">
        <v>123</v>
      </c>
      <c r="D30" s="25" t="s">
        <v>124</v>
      </c>
      <c r="E30" s="25" t="s">
        <v>125</v>
      </c>
      <c r="F30">
        <v>11</v>
      </c>
      <c r="G30">
        <v>12</v>
      </c>
      <c r="H30">
        <v>63</v>
      </c>
      <c r="I30">
        <v>32.700000000000003</v>
      </c>
      <c r="J30">
        <v>10.4</v>
      </c>
      <c r="K30">
        <v>34</v>
      </c>
      <c r="L30">
        <v>5</v>
      </c>
    </row>
    <row r="31" spans="1:12" x14ac:dyDescent="0.35">
      <c r="A31">
        <v>30</v>
      </c>
      <c r="B31" s="25" t="s">
        <v>45</v>
      </c>
      <c r="C31" s="25" t="s">
        <v>126</v>
      </c>
      <c r="D31" s="25" t="s">
        <v>127</v>
      </c>
      <c r="E31" s="25" t="s">
        <v>128</v>
      </c>
      <c r="F31">
        <v>10</v>
      </c>
      <c r="G31">
        <v>19</v>
      </c>
      <c r="H31">
        <v>55</v>
      </c>
      <c r="I31">
        <v>32.9</v>
      </c>
      <c r="J31">
        <v>7.8</v>
      </c>
      <c r="K31">
        <v>27</v>
      </c>
      <c r="L31">
        <v>-3</v>
      </c>
    </row>
    <row r="32" spans="1:12" x14ac:dyDescent="0.35">
      <c r="A32">
        <v>31</v>
      </c>
      <c r="B32" s="25" t="s">
        <v>45</v>
      </c>
      <c r="C32" s="25" t="s">
        <v>129</v>
      </c>
      <c r="D32" s="25" t="s">
        <v>104</v>
      </c>
      <c r="E32" s="25" t="s">
        <v>130</v>
      </c>
      <c r="F32">
        <v>12</v>
      </c>
      <c r="G32">
        <v>21</v>
      </c>
      <c r="H32">
        <v>47</v>
      </c>
      <c r="I32">
        <v>32.9</v>
      </c>
      <c r="J32">
        <v>4</v>
      </c>
      <c r="K32">
        <v>25</v>
      </c>
      <c r="L32">
        <v>-6</v>
      </c>
    </row>
    <row r="33" spans="1:12" x14ac:dyDescent="0.35">
      <c r="A33">
        <v>32</v>
      </c>
      <c r="B33" s="25" t="s">
        <v>45</v>
      </c>
      <c r="C33" s="25" t="s">
        <v>131</v>
      </c>
      <c r="D33" s="25" t="s">
        <v>104</v>
      </c>
      <c r="E33" s="25" t="s">
        <v>132</v>
      </c>
      <c r="F33">
        <v>12</v>
      </c>
      <c r="G33">
        <v>18</v>
      </c>
      <c r="H33">
        <v>48</v>
      </c>
      <c r="I33">
        <v>34</v>
      </c>
      <c r="J33">
        <v>3.8</v>
      </c>
      <c r="K33">
        <v>37</v>
      </c>
      <c r="L33">
        <v>5</v>
      </c>
    </row>
    <row r="34" spans="1:12" x14ac:dyDescent="0.35">
      <c r="A34">
        <v>33</v>
      </c>
      <c r="B34" s="25" t="s">
        <v>45</v>
      </c>
      <c r="C34" s="25" t="s">
        <v>133</v>
      </c>
      <c r="D34" s="25" t="s">
        <v>65</v>
      </c>
      <c r="E34" s="25" t="s">
        <v>134</v>
      </c>
      <c r="F34">
        <v>11</v>
      </c>
      <c r="G34">
        <v>5</v>
      </c>
      <c r="H34">
        <v>68</v>
      </c>
      <c r="I34">
        <v>34.700000000000003</v>
      </c>
      <c r="J34">
        <v>8</v>
      </c>
      <c r="K34">
        <v>29</v>
      </c>
      <c r="L34">
        <v>-4</v>
      </c>
    </row>
    <row r="35" spans="1:12" x14ac:dyDescent="0.35">
      <c r="A35">
        <v>34</v>
      </c>
      <c r="B35" s="25" t="s">
        <v>45</v>
      </c>
      <c r="C35" s="25" t="s">
        <v>135</v>
      </c>
      <c r="D35" s="25" t="s">
        <v>136</v>
      </c>
      <c r="E35" s="25" t="s">
        <v>137</v>
      </c>
      <c r="F35">
        <v>10</v>
      </c>
      <c r="G35">
        <v>13</v>
      </c>
      <c r="H35">
        <v>80</v>
      </c>
      <c r="I35">
        <v>35.700000000000003</v>
      </c>
      <c r="J35">
        <v>18.2</v>
      </c>
      <c r="K35">
        <v>26</v>
      </c>
      <c r="L35">
        <v>-8</v>
      </c>
    </row>
    <row r="36" spans="1:12" x14ac:dyDescent="0.35">
      <c r="A36">
        <v>35</v>
      </c>
      <c r="B36" s="25" t="s">
        <v>45</v>
      </c>
      <c r="C36" s="25" t="s">
        <v>138</v>
      </c>
      <c r="D36" s="25" t="s">
        <v>83</v>
      </c>
      <c r="E36" s="25" t="s">
        <v>139</v>
      </c>
      <c r="F36">
        <v>9</v>
      </c>
      <c r="G36">
        <v>28</v>
      </c>
      <c r="H36">
        <v>48</v>
      </c>
      <c r="I36">
        <v>36.200000000000003</v>
      </c>
      <c r="J36">
        <v>4.3</v>
      </c>
      <c r="K36">
        <v>43</v>
      </c>
      <c r="L36">
        <v>8</v>
      </c>
    </row>
    <row r="37" spans="1:12" x14ac:dyDescent="0.35">
      <c r="A37">
        <v>36</v>
      </c>
      <c r="B37" s="25" t="s">
        <v>45</v>
      </c>
      <c r="C37" s="25" t="s">
        <v>140</v>
      </c>
      <c r="D37" s="25" t="s">
        <v>89</v>
      </c>
      <c r="E37" s="25" t="s">
        <v>141</v>
      </c>
      <c r="F37">
        <v>12</v>
      </c>
      <c r="G37">
        <v>12</v>
      </c>
      <c r="H37">
        <v>70</v>
      </c>
      <c r="I37">
        <v>36.299999999999997</v>
      </c>
      <c r="J37">
        <v>10.5</v>
      </c>
      <c r="K37">
        <v>23</v>
      </c>
      <c r="L37">
        <v>-13</v>
      </c>
    </row>
    <row r="38" spans="1:12" x14ac:dyDescent="0.35">
      <c r="A38">
        <v>37</v>
      </c>
      <c r="B38" s="25" t="s">
        <v>45</v>
      </c>
      <c r="C38" s="25" t="s">
        <v>142</v>
      </c>
      <c r="D38" s="25" t="s">
        <v>89</v>
      </c>
      <c r="E38" s="25" t="s">
        <v>143</v>
      </c>
      <c r="F38">
        <v>12</v>
      </c>
      <c r="G38">
        <v>22</v>
      </c>
      <c r="H38">
        <v>92</v>
      </c>
      <c r="I38">
        <v>36.299999999999997</v>
      </c>
      <c r="J38">
        <v>13.7</v>
      </c>
      <c r="K38">
        <v>15</v>
      </c>
      <c r="L38">
        <v>-22</v>
      </c>
    </row>
    <row r="39" spans="1:12" x14ac:dyDescent="0.35">
      <c r="A39">
        <v>38</v>
      </c>
      <c r="B39" s="25" t="s">
        <v>45</v>
      </c>
      <c r="C39" s="25" t="s">
        <v>144</v>
      </c>
      <c r="D39" s="25" t="s">
        <v>83</v>
      </c>
      <c r="E39" s="25" t="s">
        <v>145</v>
      </c>
      <c r="F39">
        <v>9</v>
      </c>
      <c r="G39">
        <v>28</v>
      </c>
      <c r="H39">
        <v>65</v>
      </c>
      <c r="I39">
        <v>37.9</v>
      </c>
      <c r="J39">
        <v>4.7</v>
      </c>
      <c r="K39">
        <v>49</v>
      </c>
      <c r="L39">
        <v>11</v>
      </c>
    </row>
    <row r="40" spans="1:12" x14ac:dyDescent="0.35">
      <c r="A40">
        <v>39</v>
      </c>
      <c r="B40" s="25" t="s">
        <v>45</v>
      </c>
      <c r="C40" s="25" t="s">
        <v>146</v>
      </c>
      <c r="D40" s="25" t="s">
        <v>147</v>
      </c>
      <c r="E40" s="25" t="s">
        <v>148</v>
      </c>
      <c r="F40">
        <v>5</v>
      </c>
      <c r="G40">
        <v>28</v>
      </c>
      <c r="H40">
        <v>93</v>
      </c>
      <c r="I40">
        <v>38.5</v>
      </c>
      <c r="J40">
        <v>4.3</v>
      </c>
      <c r="K40">
        <v>46</v>
      </c>
      <c r="L40">
        <v>7</v>
      </c>
    </row>
    <row r="41" spans="1:12" x14ac:dyDescent="0.35">
      <c r="A41">
        <v>40</v>
      </c>
      <c r="B41" s="25" t="s">
        <v>45</v>
      </c>
      <c r="C41" s="25" t="s">
        <v>149</v>
      </c>
      <c r="D41" s="25" t="s">
        <v>77</v>
      </c>
      <c r="E41" s="25" t="s">
        <v>150</v>
      </c>
      <c r="F41">
        <v>9</v>
      </c>
      <c r="G41">
        <v>22</v>
      </c>
      <c r="H41">
        <v>74</v>
      </c>
      <c r="I41">
        <v>41.5</v>
      </c>
      <c r="J41">
        <v>6.9</v>
      </c>
      <c r="K41">
        <v>40</v>
      </c>
      <c r="L41">
        <v>0</v>
      </c>
    </row>
    <row r="42" spans="1:12" x14ac:dyDescent="0.35">
      <c r="A42">
        <v>41</v>
      </c>
      <c r="B42" s="25" t="s">
        <v>45</v>
      </c>
      <c r="C42" s="25" t="s">
        <v>151</v>
      </c>
      <c r="D42" s="25" t="s">
        <v>152</v>
      </c>
      <c r="E42" s="25" t="s">
        <v>153</v>
      </c>
      <c r="F42">
        <v>11</v>
      </c>
      <c r="G42">
        <v>24</v>
      </c>
      <c r="H42">
        <v>70</v>
      </c>
      <c r="I42">
        <v>43.9</v>
      </c>
      <c r="J42">
        <v>8.1</v>
      </c>
      <c r="K42">
        <v>41</v>
      </c>
      <c r="L42">
        <v>0</v>
      </c>
    </row>
    <row r="43" spans="1:12" x14ac:dyDescent="0.35">
      <c r="A43">
        <v>42</v>
      </c>
      <c r="B43" s="25" t="s">
        <v>45</v>
      </c>
      <c r="C43" s="25" t="s">
        <v>154</v>
      </c>
      <c r="D43" s="25" t="s">
        <v>121</v>
      </c>
      <c r="E43" s="25" t="s">
        <v>155</v>
      </c>
      <c r="F43">
        <v>10</v>
      </c>
      <c r="G43">
        <v>27</v>
      </c>
      <c r="H43">
        <v>76</v>
      </c>
      <c r="I43">
        <v>45.5</v>
      </c>
      <c r="J43">
        <v>8.4</v>
      </c>
      <c r="K43">
        <v>50</v>
      </c>
      <c r="L43">
        <v>8</v>
      </c>
    </row>
    <row r="44" spans="1:12" x14ac:dyDescent="0.35">
      <c r="A44">
        <v>43</v>
      </c>
      <c r="B44" s="25" t="s">
        <v>45</v>
      </c>
      <c r="C44" s="25" t="s">
        <v>156</v>
      </c>
      <c r="D44" s="25" t="s">
        <v>83</v>
      </c>
      <c r="E44" s="25" t="s">
        <v>157</v>
      </c>
      <c r="F44">
        <v>9</v>
      </c>
      <c r="G44">
        <v>34</v>
      </c>
      <c r="H44">
        <v>85</v>
      </c>
      <c r="I44">
        <v>45.8</v>
      </c>
      <c r="J44">
        <v>8.1</v>
      </c>
      <c r="K44">
        <v>48</v>
      </c>
      <c r="L44">
        <v>5</v>
      </c>
    </row>
    <row r="45" spans="1:12" x14ac:dyDescent="0.35">
      <c r="A45">
        <v>44</v>
      </c>
      <c r="B45" s="25" t="s">
        <v>45</v>
      </c>
      <c r="C45" s="25" t="s">
        <v>158</v>
      </c>
      <c r="D45" s="25" t="s">
        <v>147</v>
      </c>
      <c r="E45" s="25" t="s">
        <v>159</v>
      </c>
      <c r="F45">
        <v>5</v>
      </c>
      <c r="G45">
        <v>20</v>
      </c>
      <c r="H45">
        <v>73</v>
      </c>
      <c r="I45">
        <v>46.6</v>
      </c>
      <c r="J45">
        <v>8.3000000000000007</v>
      </c>
      <c r="K45">
        <v>36</v>
      </c>
      <c r="L45">
        <v>-8</v>
      </c>
    </row>
    <row r="46" spans="1:12" x14ac:dyDescent="0.35">
      <c r="A46">
        <v>45</v>
      </c>
      <c r="B46" s="25" t="s">
        <v>45</v>
      </c>
      <c r="C46" s="25" t="s">
        <v>160</v>
      </c>
      <c r="D46" s="25" t="s">
        <v>161</v>
      </c>
      <c r="E46" s="25" t="s">
        <v>162</v>
      </c>
      <c r="F46">
        <v>8</v>
      </c>
      <c r="G46">
        <v>15</v>
      </c>
      <c r="H46">
        <v>86</v>
      </c>
      <c r="I46">
        <v>47.3</v>
      </c>
      <c r="J46">
        <v>9.8000000000000007</v>
      </c>
      <c r="K46">
        <v>44</v>
      </c>
      <c r="L46">
        <v>-1</v>
      </c>
    </row>
    <row r="47" spans="1:12" x14ac:dyDescent="0.35">
      <c r="A47">
        <v>46</v>
      </c>
      <c r="B47" s="25" t="s">
        <v>45</v>
      </c>
      <c r="C47" s="25" t="s">
        <v>163</v>
      </c>
      <c r="D47" s="25" t="s">
        <v>110</v>
      </c>
      <c r="E47" s="25" t="s">
        <v>164</v>
      </c>
      <c r="F47">
        <v>6</v>
      </c>
      <c r="G47">
        <v>22</v>
      </c>
      <c r="H47">
        <v>77</v>
      </c>
      <c r="I47">
        <v>47.8</v>
      </c>
      <c r="J47">
        <v>11.1</v>
      </c>
      <c r="K47">
        <v>51</v>
      </c>
      <c r="L47">
        <v>5</v>
      </c>
    </row>
    <row r="48" spans="1:12" x14ac:dyDescent="0.35">
      <c r="A48">
        <v>47</v>
      </c>
      <c r="B48" s="25" t="s">
        <v>45</v>
      </c>
      <c r="C48" s="25" t="s">
        <v>165</v>
      </c>
      <c r="D48" s="25" t="s">
        <v>166</v>
      </c>
      <c r="E48" s="25" t="s">
        <v>167</v>
      </c>
      <c r="F48">
        <v>10</v>
      </c>
      <c r="G48">
        <v>16</v>
      </c>
      <c r="H48">
        <v>72</v>
      </c>
      <c r="I48">
        <v>48.9</v>
      </c>
      <c r="J48">
        <v>9.9</v>
      </c>
      <c r="K48">
        <v>33</v>
      </c>
      <c r="L48">
        <v>-14</v>
      </c>
    </row>
    <row r="49" spans="1:12" x14ac:dyDescent="0.35">
      <c r="A49">
        <v>48</v>
      </c>
      <c r="B49" s="25" t="s">
        <v>45</v>
      </c>
      <c r="C49" s="25" t="s">
        <v>168</v>
      </c>
      <c r="D49" s="25" t="s">
        <v>136</v>
      </c>
      <c r="E49" s="25" t="s">
        <v>169</v>
      </c>
      <c r="F49">
        <v>10</v>
      </c>
      <c r="G49">
        <v>35</v>
      </c>
      <c r="H49">
        <v>76</v>
      </c>
      <c r="I49">
        <v>51.4</v>
      </c>
      <c r="J49">
        <v>8.6</v>
      </c>
      <c r="K49">
        <v>73</v>
      </c>
      <c r="L49">
        <v>25</v>
      </c>
    </row>
    <row r="50" spans="1:12" x14ac:dyDescent="0.35">
      <c r="A50">
        <v>49</v>
      </c>
      <c r="B50" s="25" t="s">
        <v>45</v>
      </c>
      <c r="C50" s="25" t="s">
        <v>170</v>
      </c>
      <c r="D50" s="25" t="s">
        <v>65</v>
      </c>
      <c r="E50" s="25" t="s">
        <v>171</v>
      </c>
      <c r="F50">
        <v>11</v>
      </c>
      <c r="G50">
        <v>22</v>
      </c>
      <c r="H50">
        <v>72</v>
      </c>
      <c r="I50">
        <v>51.5</v>
      </c>
      <c r="J50">
        <v>8.5</v>
      </c>
      <c r="K50">
        <v>52</v>
      </c>
      <c r="L50">
        <v>3</v>
      </c>
    </row>
    <row r="51" spans="1:12" x14ac:dyDescent="0.35">
      <c r="A51">
        <v>50</v>
      </c>
      <c r="B51" s="25" t="s">
        <v>45</v>
      </c>
      <c r="C51" s="25" t="s">
        <v>172</v>
      </c>
      <c r="D51" s="25" t="s">
        <v>107</v>
      </c>
      <c r="E51" s="25" t="s">
        <v>173</v>
      </c>
      <c r="F51">
        <v>7</v>
      </c>
      <c r="G51">
        <v>34</v>
      </c>
      <c r="H51">
        <v>88</v>
      </c>
      <c r="I51">
        <v>51.6</v>
      </c>
      <c r="J51">
        <v>9.6999999999999993</v>
      </c>
      <c r="K51">
        <v>53</v>
      </c>
      <c r="L51">
        <v>3</v>
      </c>
    </row>
    <row r="52" spans="1:12" x14ac:dyDescent="0.35">
      <c r="A52">
        <v>51</v>
      </c>
      <c r="B52" s="25" t="s">
        <v>45</v>
      </c>
      <c r="C52" s="25" t="s">
        <v>174</v>
      </c>
      <c r="D52" s="25" t="s">
        <v>152</v>
      </c>
      <c r="E52" s="25" t="s">
        <v>175</v>
      </c>
      <c r="F52">
        <v>11</v>
      </c>
      <c r="G52">
        <v>31</v>
      </c>
      <c r="H52">
        <v>78</v>
      </c>
      <c r="I52">
        <v>53.4</v>
      </c>
      <c r="J52">
        <v>10.5</v>
      </c>
      <c r="K52">
        <v>66</v>
      </c>
      <c r="L52">
        <v>15</v>
      </c>
    </row>
    <row r="53" spans="1:12" x14ac:dyDescent="0.35">
      <c r="A53">
        <v>52</v>
      </c>
      <c r="B53" s="25" t="s">
        <v>45</v>
      </c>
      <c r="C53" s="25" t="s">
        <v>176</v>
      </c>
      <c r="D53" s="25" t="s">
        <v>53</v>
      </c>
      <c r="E53" s="25" t="s">
        <v>177</v>
      </c>
      <c r="F53">
        <v>7</v>
      </c>
      <c r="G53">
        <v>39</v>
      </c>
      <c r="H53">
        <v>76</v>
      </c>
      <c r="I53">
        <v>54.9</v>
      </c>
      <c r="J53">
        <v>7.6</v>
      </c>
      <c r="K53">
        <v>65</v>
      </c>
      <c r="L53">
        <v>13</v>
      </c>
    </row>
    <row r="54" spans="1:12" x14ac:dyDescent="0.35">
      <c r="A54">
        <v>53</v>
      </c>
      <c r="B54" s="25" t="s">
        <v>45</v>
      </c>
      <c r="C54" s="25" t="s">
        <v>178</v>
      </c>
      <c r="D54" s="25" t="s">
        <v>107</v>
      </c>
      <c r="E54" s="25" t="s">
        <v>179</v>
      </c>
      <c r="F54">
        <v>7</v>
      </c>
      <c r="G54">
        <v>19</v>
      </c>
      <c r="H54">
        <v>80</v>
      </c>
      <c r="I54">
        <v>55.2</v>
      </c>
      <c r="J54">
        <v>18.600000000000001</v>
      </c>
      <c r="K54">
        <v>58</v>
      </c>
      <c r="L54">
        <v>5</v>
      </c>
    </row>
    <row r="55" spans="1:12" x14ac:dyDescent="0.35">
      <c r="A55">
        <v>54</v>
      </c>
      <c r="B55" s="25" t="s">
        <v>45</v>
      </c>
      <c r="C55" s="25" t="s">
        <v>180</v>
      </c>
      <c r="D55" s="25" t="s">
        <v>181</v>
      </c>
      <c r="E55" s="25" t="s">
        <v>182</v>
      </c>
      <c r="F55">
        <v>6</v>
      </c>
      <c r="G55">
        <v>40</v>
      </c>
      <c r="H55">
        <v>105</v>
      </c>
      <c r="I55">
        <v>55.9</v>
      </c>
      <c r="J55">
        <v>12.8</v>
      </c>
      <c r="K55">
        <v>78</v>
      </c>
      <c r="L55">
        <v>24</v>
      </c>
    </row>
    <row r="56" spans="1:12" x14ac:dyDescent="0.35">
      <c r="A56">
        <v>55</v>
      </c>
      <c r="B56" s="25" t="s">
        <v>45</v>
      </c>
      <c r="C56" s="25" t="s">
        <v>183</v>
      </c>
      <c r="D56" s="25" t="s">
        <v>89</v>
      </c>
      <c r="E56" s="25" t="s">
        <v>184</v>
      </c>
      <c r="F56">
        <v>12</v>
      </c>
      <c r="G56">
        <v>35</v>
      </c>
      <c r="H56">
        <v>87</v>
      </c>
      <c r="I56">
        <v>56.8</v>
      </c>
      <c r="J56">
        <v>12</v>
      </c>
      <c r="K56">
        <v>72</v>
      </c>
      <c r="L56">
        <v>17</v>
      </c>
    </row>
    <row r="57" spans="1:12" x14ac:dyDescent="0.35">
      <c r="A57">
        <v>56</v>
      </c>
      <c r="B57" s="25" t="s">
        <v>45</v>
      </c>
      <c r="C57" s="25" t="s">
        <v>185</v>
      </c>
      <c r="D57" s="25" t="s">
        <v>186</v>
      </c>
      <c r="E57" s="25" t="s">
        <v>187</v>
      </c>
      <c r="F57">
        <v>5</v>
      </c>
      <c r="G57">
        <v>25</v>
      </c>
      <c r="H57">
        <v>91</v>
      </c>
      <c r="I57">
        <v>57.3</v>
      </c>
      <c r="J57">
        <v>11.8</v>
      </c>
      <c r="K57">
        <v>55</v>
      </c>
      <c r="L57">
        <v>-1</v>
      </c>
    </row>
    <row r="58" spans="1:12" x14ac:dyDescent="0.35">
      <c r="A58">
        <v>57</v>
      </c>
      <c r="B58" s="25" t="s">
        <v>45</v>
      </c>
      <c r="C58" s="25" t="s">
        <v>188</v>
      </c>
      <c r="D58" s="25" t="s">
        <v>62</v>
      </c>
      <c r="E58" s="25" t="s">
        <v>189</v>
      </c>
      <c r="F58">
        <v>10</v>
      </c>
      <c r="G58">
        <v>22</v>
      </c>
      <c r="H58">
        <v>77</v>
      </c>
      <c r="I58">
        <v>58.1</v>
      </c>
      <c r="J58">
        <v>7.6</v>
      </c>
      <c r="K58">
        <v>64</v>
      </c>
      <c r="L58">
        <v>7</v>
      </c>
    </row>
    <row r="59" spans="1:12" x14ac:dyDescent="0.35">
      <c r="A59">
        <v>58</v>
      </c>
      <c r="B59" s="25" t="s">
        <v>45</v>
      </c>
      <c r="C59" s="25" t="s">
        <v>190</v>
      </c>
      <c r="D59" s="25" t="s">
        <v>191</v>
      </c>
      <c r="E59" s="25" t="s">
        <v>192</v>
      </c>
      <c r="F59">
        <v>10</v>
      </c>
      <c r="G59">
        <v>34</v>
      </c>
      <c r="H59">
        <v>117</v>
      </c>
      <c r="I59">
        <v>61.3</v>
      </c>
      <c r="J59">
        <v>15</v>
      </c>
      <c r="K59">
        <v>39</v>
      </c>
      <c r="L59">
        <v>-19</v>
      </c>
    </row>
    <row r="60" spans="1:12" x14ac:dyDescent="0.35">
      <c r="A60">
        <v>59</v>
      </c>
      <c r="B60" s="25" t="s">
        <v>45</v>
      </c>
      <c r="C60" s="25" t="s">
        <v>193</v>
      </c>
      <c r="D60" s="25" t="s">
        <v>77</v>
      </c>
      <c r="E60" s="25" t="s">
        <v>194</v>
      </c>
      <c r="F60">
        <v>9</v>
      </c>
      <c r="G60">
        <v>39</v>
      </c>
      <c r="H60">
        <v>85</v>
      </c>
      <c r="I60">
        <v>62.4</v>
      </c>
      <c r="J60">
        <v>9.8000000000000007</v>
      </c>
      <c r="K60">
        <v>57</v>
      </c>
      <c r="L60">
        <v>-2</v>
      </c>
    </row>
    <row r="61" spans="1:12" x14ac:dyDescent="0.35">
      <c r="A61">
        <v>60</v>
      </c>
      <c r="B61" s="25" t="s">
        <v>45</v>
      </c>
      <c r="C61" s="25" t="s">
        <v>195</v>
      </c>
      <c r="D61" s="25" t="s">
        <v>62</v>
      </c>
      <c r="E61" s="25" t="s">
        <v>196</v>
      </c>
      <c r="F61">
        <v>10</v>
      </c>
      <c r="G61">
        <v>44</v>
      </c>
      <c r="H61">
        <v>109</v>
      </c>
      <c r="I61">
        <v>62.7</v>
      </c>
      <c r="J61">
        <v>11.2</v>
      </c>
      <c r="K61">
        <v>70</v>
      </c>
      <c r="L61">
        <v>10</v>
      </c>
    </row>
    <row r="62" spans="1:12" x14ac:dyDescent="0.35">
      <c r="A62">
        <v>61</v>
      </c>
      <c r="B62" s="25" t="s">
        <v>45</v>
      </c>
      <c r="C62" s="25" t="s">
        <v>197</v>
      </c>
      <c r="D62" s="25" t="s">
        <v>59</v>
      </c>
      <c r="E62" s="25" t="s">
        <v>198</v>
      </c>
      <c r="F62">
        <v>12</v>
      </c>
      <c r="G62">
        <v>42</v>
      </c>
      <c r="H62">
        <v>88</v>
      </c>
      <c r="I62">
        <v>66.5</v>
      </c>
      <c r="J62">
        <v>10.3</v>
      </c>
      <c r="K62">
        <v>62</v>
      </c>
      <c r="L62">
        <v>1</v>
      </c>
    </row>
    <row r="63" spans="1:12" x14ac:dyDescent="0.35">
      <c r="A63">
        <v>62</v>
      </c>
      <c r="B63" s="25" t="s">
        <v>45</v>
      </c>
      <c r="C63" s="25" t="s">
        <v>199</v>
      </c>
      <c r="D63" s="25" t="s">
        <v>98</v>
      </c>
      <c r="E63" s="25" t="s">
        <v>200</v>
      </c>
      <c r="F63">
        <v>4</v>
      </c>
      <c r="G63">
        <v>50</v>
      </c>
      <c r="H63">
        <v>93</v>
      </c>
      <c r="I63">
        <v>66.900000000000006</v>
      </c>
      <c r="J63">
        <v>10.4</v>
      </c>
      <c r="K63">
        <v>69</v>
      </c>
      <c r="L63">
        <v>7</v>
      </c>
    </row>
    <row r="64" spans="1:12" x14ac:dyDescent="0.35">
      <c r="A64">
        <v>63</v>
      </c>
      <c r="B64" s="25" t="s">
        <v>45</v>
      </c>
      <c r="C64" s="25" t="s">
        <v>201</v>
      </c>
      <c r="D64" s="25" t="s">
        <v>71</v>
      </c>
      <c r="E64" s="25" t="s">
        <v>202</v>
      </c>
      <c r="F64">
        <v>4</v>
      </c>
      <c r="G64">
        <v>40</v>
      </c>
      <c r="H64">
        <v>108</v>
      </c>
      <c r="I64">
        <v>67.099999999999994</v>
      </c>
      <c r="J64">
        <v>11</v>
      </c>
      <c r="K64">
        <v>74</v>
      </c>
      <c r="L64">
        <v>11</v>
      </c>
    </row>
    <row r="65" spans="1:12" x14ac:dyDescent="0.35">
      <c r="A65">
        <v>64</v>
      </c>
      <c r="B65" s="25" t="s">
        <v>45</v>
      </c>
      <c r="C65" s="25" t="s">
        <v>203</v>
      </c>
      <c r="D65" s="25" t="s">
        <v>59</v>
      </c>
      <c r="E65" s="25" t="s">
        <v>204</v>
      </c>
      <c r="F65">
        <v>12</v>
      </c>
      <c r="G65">
        <v>23</v>
      </c>
      <c r="H65">
        <v>123</v>
      </c>
      <c r="I65">
        <v>67.3</v>
      </c>
      <c r="J65">
        <v>12</v>
      </c>
      <c r="K65">
        <v>79</v>
      </c>
      <c r="L65">
        <v>15</v>
      </c>
    </row>
    <row r="66" spans="1:12" x14ac:dyDescent="0.35">
      <c r="A66">
        <v>65</v>
      </c>
      <c r="B66" s="25" t="s">
        <v>45</v>
      </c>
      <c r="C66" s="25" t="s">
        <v>205</v>
      </c>
      <c r="D66" s="25" t="s">
        <v>124</v>
      </c>
      <c r="E66" s="25" t="s">
        <v>206</v>
      </c>
      <c r="F66">
        <v>11</v>
      </c>
      <c r="G66">
        <v>36</v>
      </c>
      <c r="H66">
        <v>97</v>
      </c>
      <c r="I66">
        <v>67.599999999999994</v>
      </c>
      <c r="J66">
        <v>14.2</v>
      </c>
      <c r="K66">
        <v>67</v>
      </c>
      <c r="L66">
        <v>2</v>
      </c>
    </row>
    <row r="67" spans="1:12" x14ac:dyDescent="0.35">
      <c r="A67">
        <v>66</v>
      </c>
      <c r="B67" s="25" t="s">
        <v>45</v>
      </c>
      <c r="C67" s="25" t="s">
        <v>207</v>
      </c>
      <c r="D67" s="25" t="s">
        <v>86</v>
      </c>
      <c r="E67" s="25" t="s">
        <v>208</v>
      </c>
      <c r="F67">
        <v>7</v>
      </c>
      <c r="G67">
        <v>48</v>
      </c>
      <c r="H67">
        <v>101</v>
      </c>
      <c r="I67">
        <v>68.099999999999994</v>
      </c>
      <c r="J67">
        <v>10.3</v>
      </c>
      <c r="K67">
        <v>59</v>
      </c>
      <c r="L67">
        <v>-7</v>
      </c>
    </row>
    <row r="68" spans="1:12" x14ac:dyDescent="0.35">
      <c r="A68">
        <v>67</v>
      </c>
      <c r="B68" s="25" t="s">
        <v>45</v>
      </c>
      <c r="C68" s="25" t="s">
        <v>209</v>
      </c>
      <c r="D68" s="25" t="s">
        <v>86</v>
      </c>
      <c r="E68" s="25" t="s">
        <v>210</v>
      </c>
      <c r="F68">
        <v>7</v>
      </c>
      <c r="G68">
        <v>46</v>
      </c>
      <c r="H68">
        <v>123</v>
      </c>
      <c r="I68">
        <v>69.5</v>
      </c>
      <c r="J68">
        <v>12.2</v>
      </c>
      <c r="K68">
        <v>75</v>
      </c>
      <c r="L68">
        <v>8</v>
      </c>
    </row>
    <row r="69" spans="1:12" x14ac:dyDescent="0.35">
      <c r="A69">
        <v>68</v>
      </c>
      <c r="B69" s="25" t="s">
        <v>45</v>
      </c>
      <c r="C69" s="25" t="s">
        <v>211</v>
      </c>
      <c r="D69" s="25" t="s">
        <v>101</v>
      </c>
      <c r="E69" s="25" t="s">
        <v>212</v>
      </c>
      <c r="F69">
        <v>6</v>
      </c>
      <c r="G69">
        <v>15</v>
      </c>
      <c r="H69">
        <v>320</v>
      </c>
      <c r="I69">
        <v>70.400000000000006</v>
      </c>
      <c r="J69">
        <v>64.599999999999994</v>
      </c>
      <c r="K69">
        <v>42</v>
      </c>
      <c r="L69">
        <v>-26</v>
      </c>
    </row>
    <row r="70" spans="1:12" x14ac:dyDescent="0.35">
      <c r="A70">
        <v>69</v>
      </c>
      <c r="B70" s="25" t="s">
        <v>45</v>
      </c>
      <c r="C70" s="25" t="s">
        <v>213</v>
      </c>
      <c r="D70" s="25" t="s">
        <v>181</v>
      </c>
      <c r="E70" s="25" t="s">
        <v>214</v>
      </c>
      <c r="F70">
        <v>6</v>
      </c>
      <c r="G70">
        <v>25</v>
      </c>
      <c r="H70">
        <v>109</v>
      </c>
      <c r="I70">
        <v>70.599999999999994</v>
      </c>
      <c r="J70">
        <v>13.8</v>
      </c>
      <c r="K70">
        <v>47</v>
      </c>
      <c r="L70">
        <v>-22</v>
      </c>
    </row>
    <row r="71" spans="1:12" x14ac:dyDescent="0.35">
      <c r="A71">
        <v>70</v>
      </c>
      <c r="B71" s="25" t="s">
        <v>45</v>
      </c>
      <c r="C71" s="25" t="s">
        <v>215</v>
      </c>
      <c r="D71" s="25" t="s">
        <v>80</v>
      </c>
      <c r="E71" s="25" t="s">
        <v>216</v>
      </c>
      <c r="F71">
        <v>9</v>
      </c>
      <c r="G71">
        <v>45</v>
      </c>
      <c r="H71">
        <v>96</v>
      </c>
      <c r="I71">
        <v>70.7</v>
      </c>
      <c r="J71">
        <v>11.4</v>
      </c>
      <c r="K71">
        <v>60</v>
      </c>
      <c r="L71">
        <v>-10</v>
      </c>
    </row>
    <row r="72" spans="1:12" x14ac:dyDescent="0.35">
      <c r="A72">
        <v>71</v>
      </c>
      <c r="B72" s="25" t="s">
        <v>45</v>
      </c>
      <c r="C72" s="25" t="s">
        <v>217</v>
      </c>
      <c r="D72" s="25" t="s">
        <v>152</v>
      </c>
      <c r="E72" s="25" t="s">
        <v>218</v>
      </c>
      <c r="F72">
        <v>11</v>
      </c>
      <c r="G72">
        <v>22</v>
      </c>
      <c r="H72">
        <v>161</v>
      </c>
      <c r="I72">
        <v>71.5</v>
      </c>
      <c r="J72">
        <v>9.1999999999999993</v>
      </c>
      <c r="K72">
        <v>82</v>
      </c>
      <c r="L72">
        <v>11</v>
      </c>
    </row>
    <row r="73" spans="1:12" x14ac:dyDescent="0.35">
      <c r="A73">
        <v>72</v>
      </c>
      <c r="B73" s="25" t="s">
        <v>45</v>
      </c>
      <c r="C73" s="25" t="s">
        <v>219</v>
      </c>
      <c r="D73" s="25" t="s">
        <v>47</v>
      </c>
      <c r="E73" s="25" t="s">
        <v>220</v>
      </c>
      <c r="F73">
        <v>11</v>
      </c>
      <c r="G73">
        <v>25</v>
      </c>
      <c r="H73">
        <v>106</v>
      </c>
      <c r="I73">
        <v>73.5</v>
      </c>
      <c r="J73">
        <v>13.1</v>
      </c>
      <c r="K73">
        <v>61</v>
      </c>
      <c r="L73">
        <v>-11</v>
      </c>
    </row>
    <row r="74" spans="1:12" x14ac:dyDescent="0.35">
      <c r="A74">
        <v>73</v>
      </c>
      <c r="B74" s="25" t="s">
        <v>45</v>
      </c>
      <c r="C74" s="25" t="s">
        <v>221</v>
      </c>
      <c r="D74" s="25" t="s">
        <v>147</v>
      </c>
      <c r="E74" s="25" t="s">
        <v>222</v>
      </c>
      <c r="F74">
        <v>5</v>
      </c>
      <c r="G74">
        <v>52</v>
      </c>
      <c r="H74">
        <v>113</v>
      </c>
      <c r="I74">
        <v>74</v>
      </c>
      <c r="J74">
        <v>8.6</v>
      </c>
      <c r="K74">
        <v>113</v>
      </c>
      <c r="L74">
        <v>40</v>
      </c>
    </row>
    <row r="75" spans="1:12" x14ac:dyDescent="0.35">
      <c r="A75">
        <v>74</v>
      </c>
      <c r="B75" s="25" t="s">
        <v>45</v>
      </c>
      <c r="C75" s="25" t="s">
        <v>223</v>
      </c>
      <c r="D75" s="25" t="s">
        <v>77</v>
      </c>
      <c r="E75" s="25" t="s">
        <v>224</v>
      </c>
      <c r="F75">
        <v>9</v>
      </c>
      <c r="G75">
        <v>59</v>
      </c>
      <c r="H75">
        <v>110</v>
      </c>
      <c r="I75">
        <v>76.900000000000006</v>
      </c>
      <c r="J75">
        <v>9.6999999999999993</v>
      </c>
      <c r="K75">
        <v>77</v>
      </c>
      <c r="L75">
        <v>3</v>
      </c>
    </row>
    <row r="76" spans="1:12" x14ac:dyDescent="0.35">
      <c r="A76">
        <v>75</v>
      </c>
      <c r="B76" s="25" t="s">
        <v>45</v>
      </c>
      <c r="C76" s="25" t="s">
        <v>225</v>
      </c>
      <c r="D76" s="25" t="s">
        <v>62</v>
      </c>
      <c r="E76" s="25" t="s">
        <v>226</v>
      </c>
      <c r="F76">
        <v>10</v>
      </c>
      <c r="G76">
        <v>49</v>
      </c>
      <c r="H76">
        <v>176</v>
      </c>
      <c r="I76">
        <v>78.5</v>
      </c>
      <c r="J76">
        <v>7.2</v>
      </c>
      <c r="K76">
        <v>105</v>
      </c>
      <c r="L76">
        <v>30</v>
      </c>
    </row>
    <row r="77" spans="1:12" x14ac:dyDescent="0.35">
      <c r="A77">
        <v>76</v>
      </c>
      <c r="B77" s="25" t="s">
        <v>45</v>
      </c>
      <c r="C77" s="25" t="s">
        <v>227</v>
      </c>
      <c r="D77" s="25" t="s">
        <v>56</v>
      </c>
      <c r="E77" s="25" t="s">
        <v>228</v>
      </c>
      <c r="F77">
        <v>9</v>
      </c>
      <c r="G77">
        <v>46</v>
      </c>
      <c r="H77">
        <v>133</v>
      </c>
      <c r="I77">
        <v>79.8</v>
      </c>
      <c r="J77">
        <v>19.3</v>
      </c>
      <c r="K77">
        <v>93</v>
      </c>
      <c r="L77">
        <v>17</v>
      </c>
    </row>
    <row r="78" spans="1:12" x14ac:dyDescent="0.35">
      <c r="A78">
        <v>77</v>
      </c>
      <c r="B78" s="25" t="s">
        <v>45</v>
      </c>
      <c r="C78" s="25" t="s">
        <v>229</v>
      </c>
      <c r="D78" s="25" t="s">
        <v>56</v>
      </c>
      <c r="E78" s="25" t="s">
        <v>230</v>
      </c>
      <c r="F78">
        <v>9</v>
      </c>
      <c r="G78">
        <v>58</v>
      </c>
      <c r="H78">
        <v>165</v>
      </c>
      <c r="I78">
        <v>80.099999999999994</v>
      </c>
      <c r="J78">
        <v>15.6</v>
      </c>
      <c r="K78">
        <v>91</v>
      </c>
      <c r="L78">
        <v>14</v>
      </c>
    </row>
    <row r="79" spans="1:12" x14ac:dyDescent="0.35">
      <c r="A79">
        <v>78</v>
      </c>
      <c r="B79" s="25" t="s">
        <v>45</v>
      </c>
      <c r="C79" s="25" t="s">
        <v>231</v>
      </c>
      <c r="D79" s="25" t="s">
        <v>98</v>
      </c>
      <c r="E79" s="25" t="s">
        <v>232</v>
      </c>
      <c r="F79">
        <v>4</v>
      </c>
      <c r="G79">
        <v>52</v>
      </c>
      <c r="H79">
        <v>128</v>
      </c>
      <c r="I79">
        <v>80.400000000000006</v>
      </c>
      <c r="J79">
        <v>13.2</v>
      </c>
      <c r="K79">
        <v>87</v>
      </c>
      <c r="L79">
        <v>9</v>
      </c>
    </row>
    <row r="80" spans="1:12" x14ac:dyDescent="0.35">
      <c r="A80">
        <v>79</v>
      </c>
      <c r="B80" s="25" t="s">
        <v>45</v>
      </c>
      <c r="C80" s="25" t="s">
        <v>233</v>
      </c>
      <c r="D80" s="25" t="s">
        <v>121</v>
      </c>
      <c r="E80" s="25" t="s">
        <v>234</v>
      </c>
      <c r="F80">
        <v>10</v>
      </c>
      <c r="G80">
        <v>38</v>
      </c>
      <c r="H80">
        <v>119</v>
      </c>
      <c r="I80">
        <v>80.5</v>
      </c>
      <c r="J80">
        <v>15.9</v>
      </c>
      <c r="K80">
        <v>54</v>
      </c>
      <c r="L80">
        <v>-25</v>
      </c>
    </row>
    <row r="81" spans="1:12" x14ac:dyDescent="0.35">
      <c r="A81">
        <v>80</v>
      </c>
      <c r="B81" s="25" t="s">
        <v>45</v>
      </c>
      <c r="C81" s="25" t="s">
        <v>235</v>
      </c>
      <c r="D81" s="25" t="s">
        <v>136</v>
      </c>
      <c r="E81" s="25" t="s">
        <v>236</v>
      </c>
      <c r="F81">
        <v>10</v>
      </c>
      <c r="G81">
        <v>55</v>
      </c>
      <c r="H81">
        <v>157</v>
      </c>
      <c r="I81">
        <v>80.5</v>
      </c>
      <c r="J81">
        <v>21.4</v>
      </c>
      <c r="K81">
        <v>63</v>
      </c>
      <c r="L81">
        <v>-17</v>
      </c>
    </row>
    <row r="82" spans="1:12" x14ac:dyDescent="0.35">
      <c r="A82">
        <v>81</v>
      </c>
      <c r="B82" s="25" t="s">
        <v>45</v>
      </c>
      <c r="C82" s="25" t="s">
        <v>237</v>
      </c>
      <c r="D82" s="25" t="s">
        <v>110</v>
      </c>
      <c r="E82" s="25" t="s">
        <v>238</v>
      </c>
      <c r="F82">
        <v>6</v>
      </c>
      <c r="G82">
        <v>20</v>
      </c>
      <c r="H82">
        <v>169</v>
      </c>
      <c r="I82">
        <v>82.7</v>
      </c>
      <c r="J82">
        <v>11.3</v>
      </c>
      <c r="K82">
        <v>56</v>
      </c>
      <c r="L82">
        <v>-25</v>
      </c>
    </row>
    <row r="83" spans="1:12" x14ac:dyDescent="0.35">
      <c r="A83">
        <v>82</v>
      </c>
      <c r="B83" s="25" t="s">
        <v>45</v>
      </c>
      <c r="C83" s="25" t="s">
        <v>239</v>
      </c>
      <c r="D83" s="25" t="s">
        <v>56</v>
      </c>
      <c r="E83" s="25" t="s">
        <v>240</v>
      </c>
      <c r="F83">
        <v>9</v>
      </c>
      <c r="G83">
        <v>21</v>
      </c>
      <c r="H83">
        <v>211</v>
      </c>
      <c r="I83">
        <v>84.8</v>
      </c>
      <c r="J83">
        <v>24.3</v>
      </c>
      <c r="K83">
        <v>106</v>
      </c>
      <c r="L83">
        <v>24</v>
      </c>
    </row>
    <row r="84" spans="1:12" x14ac:dyDescent="0.35">
      <c r="A84">
        <v>83</v>
      </c>
      <c r="B84" s="25" t="s">
        <v>45</v>
      </c>
      <c r="C84" s="25" t="s">
        <v>241</v>
      </c>
      <c r="D84" s="25" t="s">
        <v>152</v>
      </c>
      <c r="E84" s="25" t="s">
        <v>242</v>
      </c>
      <c r="F84">
        <v>11</v>
      </c>
      <c r="G84">
        <v>67</v>
      </c>
      <c r="H84">
        <v>124</v>
      </c>
      <c r="I84">
        <v>85.8</v>
      </c>
      <c r="J84">
        <v>13</v>
      </c>
      <c r="K84">
        <v>83</v>
      </c>
      <c r="L84">
        <v>0</v>
      </c>
    </row>
    <row r="85" spans="1:12" x14ac:dyDescent="0.35">
      <c r="A85">
        <v>84</v>
      </c>
      <c r="B85" s="25" t="s">
        <v>45</v>
      </c>
      <c r="C85" s="25" t="s">
        <v>243</v>
      </c>
      <c r="D85" s="25" t="s">
        <v>53</v>
      </c>
      <c r="E85" s="25" t="s">
        <v>244</v>
      </c>
      <c r="F85">
        <v>7</v>
      </c>
      <c r="G85">
        <v>47</v>
      </c>
      <c r="H85">
        <v>138</v>
      </c>
      <c r="I85">
        <v>86.1</v>
      </c>
      <c r="J85">
        <v>13.8</v>
      </c>
      <c r="K85">
        <v>121</v>
      </c>
      <c r="L85">
        <v>37</v>
      </c>
    </row>
    <row r="86" spans="1:12" x14ac:dyDescent="0.35">
      <c r="A86">
        <v>85</v>
      </c>
      <c r="B86" s="25" t="s">
        <v>45</v>
      </c>
      <c r="C86" s="25" t="s">
        <v>245</v>
      </c>
      <c r="D86" s="25" t="s">
        <v>166</v>
      </c>
      <c r="E86" s="25" t="s">
        <v>246</v>
      </c>
      <c r="F86">
        <v>10</v>
      </c>
      <c r="G86">
        <v>73</v>
      </c>
      <c r="H86">
        <v>130</v>
      </c>
      <c r="I86">
        <v>89.3</v>
      </c>
      <c r="J86">
        <v>9.1</v>
      </c>
      <c r="K86">
        <v>89</v>
      </c>
      <c r="L86">
        <v>4</v>
      </c>
    </row>
    <row r="87" spans="1:12" x14ac:dyDescent="0.35">
      <c r="A87">
        <v>86</v>
      </c>
      <c r="B87" s="25" t="s">
        <v>45</v>
      </c>
      <c r="C87" s="25" t="s">
        <v>247</v>
      </c>
      <c r="D87" s="25" t="s">
        <v>47</v>
      </c>
      <c r="E87" s="25" t="s">
        <v>248</v>
      </c>
      <c r="F87">
        <v>11</v>
      </c>
      <c r="G87">
        <v>52</v>
      </c>
      <c r="H87">
        <v>130</v>
      </c>
      <c r="I87">
        <v>90.1</v>
      </c>
      <c r="J87">
        <v>11</v>
      </c>
      <c r="K87">
        <v>95</v>
      </c>
      <c r="L87">
        <v>9</v>
      </c>
    </row>
    <row r="88" spans="1:12" x14ac:dyDescent="0.35">
      <c r="A88">
        <v>87</v>
      </c>
      <c r="B88" s="25" t="s">
        <v>45</v>
      </c>
      <c r="C88" s="25" t="s">
        <v>249</v>
      </c>
      <c r="D88" s="25" t="s">
        <v>250</v>
      </c>
      <c r="E88" s="25" t="s">
        <v>251</v>
      </c>
      <c r="F88">
        <v>6</v>
      </c>
      <c r="G88">
        <v>56</v>
      </c>
      <c r="H88">
        <v>137</v>
      </c>
      <c r="I88">
        <v>90.3</v>
      </c>
      <c r="J88">
        <v>15.5</v>
      </c>
      <c r="K88">
        <v>76</v>
      </c>
      <c r="L88">
        <v>-11</v>
      </c>
    </row>
    <row r="89" spans="1:12" x14ac:dyDescent="0.35">
      <c r="A89">
        <v>88</v>
      </c>
      <c r="B89" s="25" t="s">
        <v>45</v>
      </c>
      <c r="C89" s="25" t="s">
        <v>252</v>
      </c>
      <c r="D89" s="25" t="s">
        <v>68</v>
      </c>
      <c r="E89" s="25" t="s">
        <v>253</v>
      </c>
      <c r="F89">
        <v>12</v>
      </c>
      <c r="G89">
        <v>66</v>
      </c>
      <c r="H89">
        <v>170</v>
      </c>
      <c r="I89">
        <v>91.3</v>
      </c>
      <c r="J89">
        <v>11.2</v>
      </c>
      <c r="K89">
        <v>84</v>
      </c>
      <c r="L89">
        <v>-4</v>
      </c>
    </row>
    <row r="90" spans="1:12" x14ac:dyDescent="0.35">
      <c r="A90">
        <v>89</v>
      </c>
      <c r="B90" s="25" t="s">
        <v>45</v>
      </c>
      <c r="C90" s="25" t="s">
        <v>254</v>
      </c>
      <c r="D90" s="25" t="s">
        <v>98</v>
      </c>
      <c r="E90" s="25" t="s">
        <v>255</v>
      </c>
      <c r="F90">
        <v>4</v>
      </c>
      <c r="G90">
        <v>54</v>
      </c>
      <c r="H90">
        <v>188</v>
      </c>
      <c r="I90">
        <v>91.5</v>
      </c>
      <c r="J90">
        <v>19</v>
      </c>
      <c r="K90">
        <v>80</v>
      </c>
      <c r="L90">
        <v>-9</v>
      </c>
    </row>
    <row r="91" spans="1:12" x14ac:dyDescent="0.35">
      <c r="A91">
        <v>90</v>
      </c>
      <c r="B91" s="25" t="s">
        <v>45</v>
      </c>
      <c r="C91" s="25" t="s">
        <v>256</v>
      </c>
      <c r="D91" s="25" t="s">
        <v>86</v>
      </c>
      <c r="E91" s="25" t="s">
        <v>257</v>
      </c>
      <c r="F91">
        <v>7</v>
      </c>
      <c r="G91">
        <v>69</v>
      </c>
      <c r="H91">
        <v>131</v>
      </c>
      <c r="I91">
        <v>94</v>
      </c>
      <c r="J91">
        <v>15.1</v>
      </c>
      <c r="K91">
        <v>71</v>
      </c>
      <c r="L91">
        <v>-19</v>
      </c>
    </row>
    <row r="92" spans="1:12" x14ac:dyDescent="0.35">
      <c r="A92">
        <v>91</v>
      </c>
      <c r="B92" s="25" t="s">
        <v>45</v>
      </c>
      <c r="C92" s="25" t="s">
        <v>258</v>
      </c>
      <c r="D92" s="25" t="s">
        <v>47</v>
      </c>
      <c r="E92" s="25" t="s">
        <v>259</v>
      </c>
      <c r="F92">
        <v>11</v>
      </c>
      <c r="G92">
        <v>66</v>
      </c>
      <c r="H92">
        <v>130</v>
      </c>
      <c r="I92">
        <v>95.4</v>
      </c>
      <c r="J92">
        <v>9.9</v>
      </c>
      <c r="K92">
        <v>110</v>
      </c>
      <c r="L92">
        <v>19</v>
      </c>
    </row>
    <row r="93" spans="1:12" x14ac:dyDescent="0.35">
      <c r="A93">
        <v>92</v>
      </c>
      <c r="B93" s="25" t="s">
        <v>45</v>
      </c>
      <c r="C93" s="25" t="s">
        <v>260</v>
      </c>
      <c r="D93" s="25" t="s">
        <v>107</v>
      </c>
      <c r="E93" s="25" t="s">
        <v>261</v>
      </c>
      <c r="F93">
        <v>7</v>
      </c>
      <c r="G93">
        <v>47</v>
      </c>
      <c r="H93">
        <v>140</v>
      </c>
      <c r="I93">
        <v>95.8</v>
      </c>
      <c r="J93">
        <v>12.3</v>
      </c>
      <c r="K93">
        <v>103</v>
      </c>
      <c r="L93">
        <v>11</v>
      </c>
    </row>
    <row r="94" spans="1:12" x14ac:dyDescent="0.35">
      <c r="A94">
        <v>93</v>
      </c>
      <c r="B94" s="25" t="s">
        <v>45</v>
      </c>
      <c r="C94" s="25" t="s">
        <v>262</v>
      </c>
      <c r="D94" s="25" t="s">
        <v>166</v>
      </c>
      <c r="E94" s="25" t="s">
        <v>263</v>
      </c>
      <c r="F94">
        <v>10</v>
      </c>
      <c r="G94">
        <v>62</v>
      </c>
      <c r="H94">
        <v>133</v>
      </c>
      <c r="I94">
        <v>97.4</v>
      </c>
      <c r="J94">
        <v>13.6</v>
      </c>
      <c r="K94">
        <v>111</v>
      </c>
      <c r="L94">
        <v>18</v>
      </c>
    </row>
    <row r="95" spans="1:12" x14ac:dyDescent="0.35">
      <c r="A95">
        <v>94</v>
      </c>
      <c r="B95" s="25" t="s">
        <v>45</v>
      </c>
      <c r="C95" s="25" t="s">
        <v>264</v>
      </c>
      <c r="D95" s="25" t="s">
        <v>181</v>
      </c>
      <c r="E95" s="25" t="s">
        <v>265</v>
      </c>
      <c r="F95">
        <v>6</v>
      </c>
      <c r="G95">
        <v>16</v>
      </c>
      <c r="H95">
        <v>342</v>
      </c>
      <c r="I95">
        <v>91.5</v>
      </c>
      <c r="J95">
        <v>65</v>
      </c>
      <c r="K95">
        <v>68</v>
      </c>
      <c r="L95">
        <v>-26</v>
      </c>
    </row>
    <row r="96" spans="1:12" x14ac:dyDescent="0.35">
      <c r="A96">
        <v>95</v>
      </c>
      <c r="B96" s="25" t="s">
        <v>45</v>
      </c>
      <c r="C96" s="25" t="s">
        <v>266</v>
      </c>
      <c r="D96" s="25" t="s">
        <v>83</v>
      </c>
      <c r="E96" s="25" t="s">
        <v>267</v>
      </c>
      <c r="F96">
        <v>9</v>
      </c>
      <c r="G96">
        <v>77</v>
      </c>
      <c r="H96">
        <v>156</v>
      </c>
      <c r="I96">
        <v>99.8</v>
      </c>
      <c r="J96">
        <v>10.9</v>
      </c>
      <c r="K96">
        <v>96</v>
      </c>
      <c r="L96">
        <v>1</v>
      </c>
    </row>
    <row r="97" spans="1:12" x14ac:dyDescent="0.35">
      <c r="A97">
        <v>96</v>
      </c>
      <c r="B97" s="25" t="s">
        <v>45</v>
      </c>
      <c r="C97" s="25" t="s">
        <v>268</v>
      </c>
      <c r="D97" s="25" t="s">
        <v>136</v>
      </c>
      <c r="E97" s="25" t="s">
        <v>269</v>
      </c>
      <c r="F97">
        <v>10</v>
      </c>
      <c r="G97">
        <v>77</v>
      </c>
      <c r="H97">
        <v>140</v>
      </c>
      <c r="I97">
        <v>101.6</v>
      </c>
      <c r="J97">
        <v>12</v>
      </c>
      <c r="K97">
        <v>92</v>
      </c>
      <c r="L97">
        <v>-4</v>
      </c>
    </row>
    <row r="98" spans="1:12" x14ac:dyDescent="0.35">
      <c r="A98">
        <v>97</v>
      </c>
      <c r="B98" s="25" t="s">
        <v>45</v>
      </c>
      <c r="C98" s="25" t="s">
        <v>270</v>
      </c>
      <c r="D98" s="25" t="s">
        <v>127</v>
      </c>
      <c r="E98" s="25" t="s">
        <v>271</v>
      </c>
      <c r="F98">
        <v>10</v>
      </c>
      <c r="G98">
        <v>65</v>
      </c>
      <c r="H98">
        <v>169</v>
      </c>
      <c r="I98">
        <v>103</v>
      </c>
      <c r="J98">
        <v>13.3</v>
      </c>
      <c r="K98">
        <v>98</v>
      </c>
      <c r="L98">
        <v>1</v>
      </c>
    </row>
    <row r="99" spans="1:12" x14ac:dyDescent="0.35">
      <c r="A99">
        <v>98</v>
      </c>
      <c r="B99" s="25" t="s">
        <v>45</v>
      </c>
      <c r="C99" s="25" t="s">
        <v>272</v>
      </c>
      <c r="D99" s="25" t="s">
        <v>74</v>
      </c>
      <c r="E99" s="25" t="s">
        <v>273</v>
      </c>
      <c r="F99">
        <v>7</v>
      </c>
      <c r="G99">
        <v>64</v>
      </c>
      <c r="H99">
        <v>166</v>
      </c>
      <c r="I99">
        <v>103.9</v>
      </c>
      <c r="J99">
        <v>13.2</v>
      </c>
      <c r="K99">
        <v>133</v>
      </c>
      <c r="L99">
        <v>35</v>
      </c>
    </row>
    <row r="100" spans="1:12" x14ac:dyDescent="0.35">
      <c r="A100">
        <v>99</v>
      </c>
      <c r="B100" s="25" t="s">
        <v>45</v>
      </c>
      <c r="C100" s="25" t="s">
        <v>274</v>
      </c>
      <c r="D100" s="25" t="s">
        <v>53</v>
      </c>
      <c r="E100" s="25" t="s">
        <v>275</v>
      </c>
      <c r="F100">
        <v>7</v>
      </c>
      <c r="G100">
        <v>84</v>
      </c>
      <c r="H100">
        <v>172</v>
      </c>
      <c r="I100">
        <v>106.2</v>
      </c>
      <c r="J100">
        <v>18</v>
      </c>
      <c r="K100">
        <v>129</v>
      </c>
      <c r="L100">
        <v>30</v>
      </c>
    </row>
    <row r="101" spans="1:12" x14ac:dyDescent="0.35">
      <c r="A101">
        <v>100</v>
      </c>
      <c r="B101" s="25" t="s">
        <v>45</v>
      </c>
      <c r="C101" s="25" t="s">
        <v>276</v>
      </c>
      <c r="D101" s="25" t="s">
        <v>181</v>
      </c>
      <c r="E101" s="25" t="s">
        <v>277</v>
      </c>
      <c r="F101">
        <v>6</v>
      </c>
      <c r="G101">
        <v>76</v>
      </c>
      <c r="H101">
        <v>192</v>
      </c>
      <c r="I101">
        <v>106.6</v>
      </c>
      <c r="J101">
        <v>15.1</v>
      </c>
      <c r="K101">
        <v>134</v>
      </c>
      <c r="L101">
        <v>34</v>
      </c>
    </row>
    <row r="102" spans="1:12" x14ac:dyDescent="0.35">
      <c r="A102">
        <v>101</v>
      </c>
      <c r="B102" s="25" t="s">
        <v>45</v>
      </c>
      <c r="C102" s="25" t="s">
        <v>278</v>
      </c>
      <c r="D102" s="25" t="s">
        <v>68</v>
      </c>
      <c r="E102" s="25" t="s">
        <v>279</v>
      </c>
      <c r="F102">
        <v>12</v>
      </c>
      <c r="G102">
        <v>66</v>
      </c>
      <c r="H102">
        <v>158</v>
      </c>
      <c r="I102">
        <v>109.8</v>
      </c>
      <c r="J102">
        <v>15.3</v>
      </c>
      <c r="K102">
        <v>124</v>
      </c>
      <c r="L102">
        <v>23</v>
      </c>
    </row>
    <row r="103" spans="1:12" x14ac:dyDescent="0.35">
      <c r="A103">
        <v>102</v>
      </c>
      <c r="B103" s="25" t="s">
        <v>45</v>
      </c>
      <c r="C103" s="25" t="s">
        <v>280</v>
      </c>
      <c r="D103" s="25" t="s">
        <v>59</v>
      </c>
      <c r="E103" s="25" t="s">
        <v>281</v>
      </c>
      <c r="F103">
        <v>12</v>
      </c>
      <c r="G103">
        <v>77</v>
      </c>
      <c r="H103">
        <v>160</v>
      </c>
      <c r="I103">
        <v>110</v>
      </c>
      <c r="J103">
        <v>13.7</v>
      </c>
      <c r="K103">
        <v>138</v>
      </c>
      <c r="L103">
        <v>36</v>
      </c>
    </row>
    <row r="104" spans="1:12" x14ac:dyDescent="0.35">
      <c r="A104">
        <v>103</v>
      </c>
      <c r="B104" s="25" t="s">
        <v>45</v>
      </c>
      <c r="C104" s="25" t="s">
        <v>282</v>
      </c>
      <c r="D104" s="25" t="s">
        <v>62</v>
      </c>
      <c r="E104" s="25" t="s">
        <v>283</v>
      </c>
      <c r="F104">
        <v>10</v>
      </c>
      <c r="G104">
        <v>78</v>
      </c>
      <c r="H104">
        <v>158</v>
      </c>
      <c r="I104">
        <v>111.9</v>
      </c>
      <c r="J104">
        <v>13.6</v>
      </c>
      <c r="K104">
        <v>127</v>
      </c>
      <c r="L104">
        <v>24</v>
      </c>
    </row>
    <row r="105" spans="1:12" x14ac:dyDescent="0.35">
      <c r="A105">
        <v>104</v>
      </c>
      <c r="B105" s="25" t="s">
        <v>45</v>
      </c>
      <c r="C105" s="25" t="s">
        <v>284</v>
      </c>
      <c r="D105" s="25" t="s">
        <v>250</v>
      </c>
      <c r="E105" s="25" t="s">
        <v>285</v>
      </c>
      <c r="F105">
        <v>6</v>
      </c>
      <c r="G105">
        <v>74</v>
      </c>
      <c r="H105">
        <v>206</v>
      </c>
      <c r="I105">
        <v>117.3</v>
      </c>
      <c r="J105">
        <v>31.5</v>
      </c>
      <c r="K105">
        <v>160</v>
      </c>
      <c r="L105">
        <v>56</v>
      </c>
    </row>
    <row r="106" spans="1:12" x14ac:dyDescent="0.35">
      <c r="A106">
        <v>105</v>
      </c>
      <c r="B106" s="25" t="s">
        <v>45</v>
      </c>
      <c r="C106" s="25" t="s">
        <v>286</v>
      </c>
      <c r="D106" s="25" t="s">
        <v>50</v>
      </c>
      <c r="E106" s="25" t="s">
        <v>287</v>
      </c>
      <c r="F106">
        <v>8</v>
      </c>
      <c r="G106">
        <v>92</v>
      </c>
      <c r="H106">
        <v>171</v>
      </c>
      <c r="I106">
        <v>119</v>
      </c>
      <c r="J106">
        <v>14.2</v>
      </c>
      <c r="K106">
        <v>149</v>
      </c>
      <c r="L106">
        <v>44</v>
      </c>
    </row>
    <row r="107" spans="1:12" x14ac:dyDescent="0.35">
      <c r="A107">
        <v>106</v>
      </c>
      <c r="B107" s="25" t="s">
        <v>45</v>
      </c>
      <c r="C107" s="25" t="s">
        <v>288</v>
      </c>
      <c r="D107" s="25" t="s">
        <v>107</v>
      </c>
      <c r="E107" s="25" t="s">
        <v>289</v>
      </c>
      <c r="F107">
        <v>7</v>
      </c>
      <c r="G107">
        <v>71</v>
      </c>
      <c r="H107">
        <v>162</v>
      </c>
      <c r="I107">
        <v>119.1</v>
      </c>
      <c r="J107">
        <v>20.2</v>
      </c>
      <c r="K107">
        <v>137</v>
      </c>
      <c r="L107">
        <v>31</v>
      </c>
    </row>
    <row r="108" spans="1:12" x14ac:dyDescent="0.35">
      <c r="A108">
        <v>107</v>
      </c>
      <c r="B108" s="25" t="s">
        <v>45</v>
      </c>
      <c r="C108" s="25" t="s">
        <v>290</v>
      </c>
      <c r="D108" s="25" t="s">
        <v>181</v>
      </c>
      <c r="E108" s="25" t="s">
        <v>291</v>
      </c>
      <c r="F108">
        <v>6</v>
      </c>
      <c r="G108">
        <v>89</v>
      </c>
      <c r="H108">
        <v>177</v>
      </c>
      <c r="I108">
        <v>121.5</v>
      </c>
      <c r="J108">
        <v>16.7</v>
      </c>
      <c r="K108">
        <v>154</v>
      </c>
      <c r="L108">
        <v>47</v>
      </c>
    </row>
    <row r="109" spans="1:12" x14ac:dyDescent="0.35">
      <c r="A109">
        <v>108</v>
      </c>
      <c r="B109" s="25" t="s">
        <v>45</v>
      </c>
      <c r="C109" s="25" t="s">
        <v>292</v>
      </c>
      <c r="D109" s="25" t="s">
        <v>124</v>
      </c>
      <c r="E109" s="25" t="s">
        <v>293</v>
      </c>
      <c r="F109">
        <v>11</v>
      </c>
      <c r="G109">
        <v>88</v>
      </c>
      <c r="H109">
        <v>292</v>
      </c>
      <c r="I109">
        <v>122.6</v>
      </c>
      <c r="J109">
        <v>21.8</v>
      </c>
      <c r="K109">
        <v>115</v>
      </c>
      <c r="L109">
        <v>7</v>
      </c>
    </row>
    <row r="110" spans="1:12" x14ac:dyDescent="0.35">
      <c r="A110">
        <v>109</v>
      </c>
      <c r="B110" s="25" t="s">
        <v>45</v>
      </c>
      <c r="C110" s="25" t="s">
        <v>294</v>
      </c>
      <c r="D110" s="25" t="s">
        <v>161</v>
      </c>
      <c r="E110" s="25" t="s">
        <v>295</v>
      </c>
      <c r="F110">
        <v>8</v>
      </c>
      <c r="G110">
        <v>59</v>
      </c>
      <c r="H110">
        <v>196</v>
      </c>
      <c r="I110">
        <v>122.7</v>
      </c>
      <c r="J110">
        <v>22</v>
      </c>
      <c r="K110">
        <v>107</v>
      </c>
      <c r="L110">
        <v>-2</v>
      </c>
    </row>
    <row r="111" spans="1:12" x14ac:dyDescent="0.35">
      <c r="A111">
        <v>110</v>
      </c>
      <c r="B111" s="25" t="s">
        <v>45</v>
      </c>
      <c r="C111" s="25" t="s">
        <v>296</v>
      </c>
      <c r="D111" s="25" t="s">
        <v>98</v>
      </c>
      <c r="E111" s="25" t="s">
        <v>297</v>
      </c>
      <c r="F111">
        <v>4</v>
      </c>
      <c r="G111">
        <v>62</v>
      </c>
      <c r="H111">
        <v>289</v>
      </c>
      <c r="I111">
        <v>115.4</v>
      </c>
      <c r="J111">
        <v>38.6</v>
      </c>
      <c r="K111">
        <v>99</v>
      </c>
      <c r="L111">
        <v>-11</v>
      </c>
    </row>
    <row r="112" spans="1:12" x14ac:dyDescent="0.35">
      <c r="A112">
        <v>111</v>
      </c>
      <c r="B112" s="25" t="s">
        <v>45</v>
      </c>
      <c r="C112" s="25" t="s">
        <v>298</v>
      </c>
      <c r="D112" s="25" t="s">
        <v>50</v>
      </c>
      <c r="E112" s="25" t="s">
        <v>299</v>
      </c>
      <c r="F112">
        <v>8</v>
      </c>
      <c r="G112">
        <v>87</v>
      </c>
      <c r="H112">
        <v>233</v>
      </c>
      <c r="I112">
        <v>123.4</v>
      </c>
      <c r="J112">
        <v>27.1</v>
      </c>
      <c r="K112">
        <v>183</v>
      </c>
      <c r="L112">
        <v>72</v>
      </c>
    </row>
    <row r="113" spans="1:12" x14ac:dyDescent="0.35">
      <c r="A113">
        <v>112</v>
      </c>
      <c r="B113" s="25" t="s">
        <v>45</v>
      </c>
      <c r="C113" s="25" t="s">
        <v>300</v>
      </c>
      <c r="D113" s="25" t="s">
        <v>77</v>
      </c>
      <c r="E113" s="25" t="s">
        <v>301</v>
      </c>
      <c r="F113">
        <v>9</v>
      </c>
      <c r="G113">
        <v>55</v>
      </c>
      <c r="H113">
        <v>177</v>
      </c>
      <c r="I113">
        <v>124.2</v>
      </c>
      <c r="J113">
        <v>19.899999999999999</v>
      </c>
      <c r="K113">
        <v>128</v>
      </c>
      <c r="L113">
        <v>16</v>
      </c>
    </row>
    <row r="114" spans="1:12" x14ac:dyDescent="0.35">
      <c r="A114">
        <v>113</v>
      </c>
      <c r="B114" s="25" t="s">
        <v>45</v>
      </c>
      <c r="C114" s="25" t="s">
        <v>302</v>
      </c>
      <c r="D114" s="25" t="s">
        <v>124</v>
      </c>
      <c r="E114" s="25" t="s">
        <v>303</v>
      </c>
      <c r="F114">
        <v>11</v>
      </c>
      <c r="G114">
        <v>97</v>
      </c>
      <c r="H114">
        <v>267</v>
      </c>
      <c r="I114">
        <v>124.4</v>
      </c>
      <c r="J114">
        <v>20.9</v>
      </c>
      <c r="K114">
        <v>146</v>
      </c>
      <c r="L114">
        <v>33</v>
      </c>
    </row>
    <row r="115" spans="1:12" x14ac:dyDescent="0.35">
      <c r="A115">
        <v>114</v>
      </c>
      <c r="B115" s="25" t="s">
        <v>45</v>
      </c>
      <c r="C115" s="25" t="s">
        <v>304</v>
      </c>
      <c r="D115" s="25" t="s">
        <v>71</v>
      </c>
      <c r="E115" s="25" t="s">
        <v>305</v>
      </c>
      <c r="F115">
        <v>4</v>
      </c>
      <c r="G115">
        <v>73</v>
      </c>
      <c r="H115">
        <v>237</v>
      </c>
      <c r="I115">
        <v>125.3</v>
      </c>
      <c r="J115">
        <v>17.3</v>
      </c>
      <c r="K115">
        <v>147</v>
      </c>
      <c r="L115">
        <v>33</v>
      </c>
    </row>
    <row r="116" spans="1:12" x14ac:dyDescent="0.35">
      <c r="A116">
        <v>115</v>
      </c>
      <c r="B116" s="25" t="s">
        <v>45</v>
      </c>
      <c r="C116" s="25" t="s">
        <v>306</v>
      </c>
      <c r="D116" s="25" t="s">
        <v>136</v>
      </c>
      <c r="E116" s="25" t="s">
        <v>307</v>
      </c>
      <c r="F116">
        <v>10</v>
      </c>
      <c r="G116">
        <v>85</v>
      </c>
      <c r="H116">
        <v>206</v>
      </c>
      <c r="I116">
        <v>126.6</v>
      </c>
      <c r="J116">
        <v>24.9</v>
      </c>
      <c r="K116">
        <v>140</v>
      </c>
      <c r="L116">
        <v>25</v>
      </c>
    </row>
    <row r="117" spans="1:12" x14ac:dyDescent="0.35">
      <c r="A117">
        <v>116</v>
      </c>
      <c r="B117" s="25" t="s">
        <v>45</v>
      </c>
      <c r="C117" s="25" t="s">
        <v>308</v>
      </c>
      <c r="D117" s="25" t="s">
        <v>77</v>
      </c>
      <c r="E117" s="25" t="s">
        <v>309</v>
      </c>
      <c r="F117">
        <v>9</v>
      </c>
      <c r="G117">
        <v>71</v>
      </c>
      <c r="H117">
        <v>204</v>
      </c>
      <c r="I117">
        <v>127.4</v>
      </c>
      <c r="J117">
        <v>21.2</v>
      </c>
      <c r="K117">
        <v>104</v>
      </c>
      <c r="L117">
        <v>-12</v>
      </c>
    </row>
    <row r="118" spans="1:12" x14ac:dyDescent="0.35">
      <c r="A118">
        <v>117</v>
      </c>
      <c r="B118" s="25" t="s">
        <v>45</v>
      </c>
      <c r="C118" s="25" t="s">
        <v>310</v>
      </c>
      <c r="D118" s="25" t="s">
        <v>181</v>
      </c>
      <c r="E118" s="25" t="s">
        <v>311</v>
      </c>
      <c r="F118">
        <v>6</v>
      </c>
      <c r="G118">
        <v>78</v>
      </c>
      <c r="H118">
        <v>246</v>
      </c>
      <c r="I118">
        <v>127.5</v>
      </c>
      <c r="J118">
        <v>20</v>
      </c>
      <c r="K118">
        <v>131</v>
      </c>
      <c r="L118">
        <v>14</v>
      </c>
    </row>
    <row r="119" spans="1:12" x14ac:dyDescent="0.35">
      <c r="A119">
        <v>118</v>
      </c>
      <c r="B119" s="25" t="s">
        <v>45</v>
      </c>
      <c r="C119" s="25" t="s">
        <v>312</v>
      </c>
      <c r="D119" s="25" t="s">
        <v>65</v>
      </c>
      <c r="E119" s="25" t="s">
        <v>313</v>
      </c>
      <c r="F119">
        <v>11</v>
      </c>
      <c r="G119">
        <v>52</v>
      </c>
      <c r="H119">
        <v>204</v>
      </c>
      <c r="I119">
        <v>127.9</v>
      </c>
      <c r="J119">
        <v>33.799999999999997</v>
      </c>
      <c r="K119">
        <v>125</v>
      </c>
      <c r="L119">
        <v>7</v>
      </c>
    </row>
    <row r="120" spans="1:12" x14ac:dyDescent="0.35">
      <c r="A120">
        <v>119</v>
      </c>
      <c r="B120" s="25" t="s">
        <v>45</v>
      </c>
      <c r="C120" s="25" t="s">
        <v>314</v>
      </c>
      <c r="D120" s="25" t="s">
        <v>110</v>
      </c>
      <c r="E120" s="25" t="s">
        <v>315</v>
      </c>
      <c r="F120">
        <v>6</v>
      </c>
      <c r="G120">
        <v>90</v>
      </c>
      <c r="H120">
        <v>187</v>
      </c>
      <c r="I120">
        <v>128.80000000000001</v>
      </c>
      <c r="J120">
        <v>12.3</v>
      </c>
      <c r="K120">
        <v>120</v>
      </c>
      <c r="L120">
        <v>1</v>
      </c>
    </row>
    <row r="121" spans="1:12" x14ac:dyDescent="0.35">
      <c r="A121">
        <v>120</v>
      </c>
      <c r="B121" s="25" t="s">
        <v>45</v>
      </c>
      <c r="C121" s="25" t="s">
        <v>316</v>
      </c>
      <c r="D121" s="25" t="s">
        <v>250</v>
      </c>
      <c r="E121" s="25" t="s">
        <v>317</v>
      </c>
      <c r="F121">
        <v>6</v>
      </c>
      <c r="G121">
        <v>94</v>
      </c>
      <c r="H121">
        <v>176</v>
      </c>
      <c r="I121">
        <v>129.1</v>
      </c>
      <c r="J121">
        <v>19.5</v>
      </c>
      <c r="K121">
        <v>156</v>
      </c>
      <c r="L121">
        <v>36</v>
      </c>
    </row>
    <row r="122" spans="1:12" x14ac:dyDescent="0.35">
      <c r="A122">
        <v>121</v>
      </c>
      <c r="B122" s="25" t="s">
        <v>45</v>
      </c>
      <c r="C122" s="25" t="s">
        <v>318</v>
      </c>
      <c r="D122" s="25" t="s">
        <v>250</v>
      </c>
      <c r="E122" s="25" t="s">
        <v>319</v>
      </c>
      <c r="F122">
        <v>6</v>
      </c>
      <c r="G122">
        <v>92</v>
      </c>
      <c r="H122">
        <v>168</v>
      </c>
      <c r="I122">
        <v>130.1</v>
      </c>
      <c r="J122">
        <v>19.100000000000001</v>
      </c>
      <c r="K122">
        <v>157</v>
      </c>
      <c r="L122">
        <v>36</v>
      </c>
    </row>
    <row r="123" spans="1:12" x14ac:dyDescent="0.35">
      <c r="A123">
        <v>122</v>
      </c>
      <c r="B123" s="25" t="s">
        <v>45</v>
      </c>
      <c r="C123" s="25" t="s">
        <v>320</v>
      </c>
      <c r="D123" s="25" t="s">
        <v>121</v>
      </c>
      <c r="E123" s="25" t="s">
        <v>321</v>
      </c>
      <c r="F123">
        <v>10</v>
      </c>
      <c r="G123">
        <v>84</v>
      </c>
      <c r="H123">
        <v>173</v>
      </c>
      <c r="I123">
        <v>130.1</v>
      </c>
      <c r="J123">
        <v>17.3</v>
      </c>
      <c r="K123">
        <v>132</v>
      </c>
      <c r="L123">
        <v>10</v>
      </c>
    </row>
    <row r="124" spans="1:12" x14ac:dyDescent="0.35">
      <c r="A124">
        <v>123</v>
      </c>
      <c r="B124" s="25" t="s">
        <v>45</v>
      </c>
      <c r="C124" s="25" t="s">
        <v>322</v>
      </c>
      <c r="D124" s="25" t="s">
        <v>98</v>
      </c>
      <c r="E124" s="25" t="s">
        <v>323</v>
      </c>
      <c r="F124">
        <v>4</v>
      </c>
      <c r="G124">
        <v>98</v>
      </c>
      <c r="H124">
        <v>180</v>
      </c>
      <c r="I124">
        <v>130.69999999999999</v>
      </c>
      <c r="J124">
        <v>16.8</v>
      </c>
      <c r="K124">
        <v>143</v>
      </c>
      <c r="L124">
        <v>20</v>
      </c>
    </row>
    <row r="125" spans="1:12" x14ac:dyDescent="0.35">
      <c r="A125">
        <v>124</v>
      </c>
      <c r="B125" s="25" t="s">
        <v>45</v>
      </c>
      <c r="C125" s="25" t="s">
        <v>324</v>
      </c>
      <c r="D125" s="25" t="s">
        <v>68</v>
      </c>
      <c r="E125" s="25" t="s">
        <v>325</v>
      </c>
      <c r="F125">
        <v>12</v>
      </c>
      <c r="G125">
        <v>67</v>
      </c>
      <c r="H125">
        <v>190</v>
      </c>
      <c r="I125">
        <v>124.5</v>
      </c>
      <c r="J125">
        <v>31.2</v>
      </c>
      <c r="K125">
        <v>102</v>
      </c>
      <c r="L125">
        <v>-22</v>
      </c>
    </row>
    <row r="126" spans="1:12" x14ac:dyDescent="0.35">
      <c r="A126">
        <v>125</v>
      </c>
      <c r="B126" s="25" t="s">
        <v>45</v>
      </c>
      <c r="C126" s="25" t="s">
        <v>326</v>
      </c>
      <c r="D126" s="25" t="s">
        <v>74</v>
      </c>
      <c r="E126" s="25" t="s">
        <v>327</v>
      </c>
      <c r="F126">
        <v>7</v>
      </c>
      <c r="G126">
        <v>78</v>
      </c>
      <c r="H126">
        <v>184</v>
      </c>
      <c r="I126">
        <v>131.9</v>
      </c>
      <c r="J126">
        <v>26.5</v>
      </c>
      <c r="K126">
        <v>130</v>
      </c>
      <c r="L126">
        <v>5</v>
      </c>
    </row>
    <row r="127" spans="1:12" x14ac:dyDescent="0.35">
      <c r="A127">
        <v>126</v>
      </c>
      <c r="B127" s="25" t="s">
        <v>45</v>
      </c>
      <c r="C127" s="25" t="s">
        <v>328</v>
      </c>
      <c r="D127" s="25" t="s">
        <v>186</v>
      </c>
      <c r="E127" s="25" t="s">
        <v>329</v>
      </c>
      <c r="F127">
        <v>5</v>
      </c>
      <c r="G127">
        <v>40</v>
      </c>
      <c r="H127">
        <v>241</v>
      </c>
      <c r="I127">
        <v>132.6</v>
      </c>
      <c r="J127">
        <v>21.3</v>
      </c>
      <c r="K127">
        <v>171</v>
      </c>
      <c r="L127">
        <v>45</v>
      </c>
    </row>
    <row r="128" spans="1:12" x14ac:dyDescent="0.35">
      <c r="A128">
        <v>127</v>
      </c>
      <c r="B128" s="25" t="s">
        <v>45</v>
      </c>
      <c r="C128" s="25" t="s">
        <v>330</v>
      </c>
      <c r="D128" s="25" t="s">
        <v>166</v>
      </c>
      <c r="E128" s="25" t="s">
        <v>331</v>
      </c>
      <c r="F128">
        <v>10</v>
      </c>
      <c r="G128">
        <v>60</v>
      </c>
      <c r="H128">
        <v>213</v>
      </c>
      <c r="I128">
        <v>133.4</v>
      </c>
      <c r="J128">
        <v>31.8</v>
      </c>
      <c r="K128">
        <v>90</v>
      </c>
      <c r="L128">
        <v>-37</v>
      </c>
    </row>
    <row r="129" spans="1:12" x14ac:dyDescent="0.35">
      <c r="A129">
        <v>128</v>
      </c>
      <c r="B129" s="25" t="s">
        <v>45</v>
      </c>
      <c r="C129" s="25" t="s">
        <v>332</v>
      </c>
      <c r="D129" s="25" t="s">
        <v>74</v>
      </c>
      <c r="E129" s="25" t="s">
        <v>333</v>
      </c>
      <c r="F129">
        <v>7</v>
      </c>
      <c r="G129">
        <v>64</v>
      </c>
      <c r="H129">
        <v>185</v>
      </c>
      <c r="I129">
        <v>133.5</v>
      </c>
      <c r="J129">
        <v>25.3</v>
      </c>
      <c r="K129">
        <v>112</v>
      </c>
      <c r="L129">
        <v>-16</v>
      </c>
    </row>
    <row r="130" spans="1:12" x14ac:dyDescent="0.35">
      <c r="A130">
        <v>129</v>
      </c>
      <c r="B130" s="25" t="s">
        <v>45</v>
      </c>
      <c r="C130" s="25" t="s">
        <v>334</v>
      </c>
      <c r="D130" s="25" t="s">
        <v>104</v>
      </c>
      <c r="E130" s="25" t="s">
        <v>335</v>
      </c>
      <c r="F130">
        <v>12</v>
      </c>
      <c r="G130">
        <v>98</v>
      </c>
      <c r="H130">
        <v>199</v>
      </c>
      <c r="I130">
        <v>134</v>
      </c>
      <c r="J130">
        <v>17.8</v>
      </c>
      <c r="K130">
        <v>135</v>
      </c>
      <c r="L130">
        <v>6</v>
      </c>
    </row>
    <row r="131" spans="1:12" x14ac:dyDescent="0.35">
      <c r="A131">
        <v>130</v>
      </c>
      <c r="B131" s="25" t="s">
        <v>45</v>
      </c>
      <c r="C131" s="25" t="s">
        <v>336</v>
      </c>
      <c r="D131" s="25" t="s">
        <v>59</v>
      </c>
      <c r="E131" s="25" t="s">
        <v>337</v>
      </c>
      <c r="F131">
        <v>12</v>
      </c>
      <c r="G131">
        <v>83</v>
      </c>
      <c r="H131">
        <v>284</v>
      </c>
      <c r="I131">
        <v>134.30000000000001</v>
      </c>
      <c r="J131">
        <v>22.5</v>
      </c>
      <c r="K131">
        <v>116</v>
      </c>
      <c r="L131">
        <v>-14</v>
      </c>
    </row>
    <row r="132" spans="1:12" x14ac:dyDescent="0.35">
      <c r="A132">
        <v>131</v>
      </c>
      <c r="B132" s="25" t="s">
        <v>45</v>
      </c>
      <c r="C132" s="25" t="s">
        <v>338</v>
      </c>
      <c r="D132" s="25" t="s">
        <v>89</v>
      </c>
      <c r="E132" s="25" t="s">
        <v>339</v>
      </c>
      <c r="F132">
        <v>12</v>
      </c>
      <c r="G132">
        <v>62</v>
      </c>
      <c r="H132">
        <v>235</v>
      </c>
      <c r="I132">
        <v>138.1</v>
      </c>
      <c r="J132">
        <v>38.1</v>
      </c>
      <c r="K132">
        <v>100</v>
      </c>
      <c r="L132">
        <v>-31</v>
      </c>
    </row>
    <row r="133" spans="1:12" x14ac:dyDescent="0.35">
      <c r="A133">
        <v>132</v>
      </c>
      <c r="B133" s="25" t="s">
        <v>45</v>
      </c>
      <c r="C133" s="25" t="s">
        <v>340</v>
      </c>
      <c r="D133" s="25" t="s">
        <v>110</v>
      </c>
      <c r="E133" s="25" t="s">
        <v>341</v>
      </c>
      <c r="F133">
        <v>6</v>
      </c>
      <c r="G133">
        <v>74</v>
      </c>
      <c r="H133">
        <v>198</v>
      </c>
      <c r="I133">
        <v>131.80000000000001</v>
      </c>
      <c r="J133">
        <v>27.7</v>
      </c>
      <c r="K133">
        <v>117</v>
      </c>
      <c r="L133">
        <v>-15</v>
      </c>
    </row>
    <row r="134" spans="1:12" x14ac:dyDescent="0.35">
      <c r="A134">
        <v>133</v>
      </c>
      <c r="B134" s="25" t="s">
        <v>45</v>
      </c>
      <c r="C134" s="25" t="s">
        <v>342</v>
      </c>
      <c r="D134" s="25" t="s">
        <v>86</v>
      </c>
      <c r="E134" s="25" t="s">
        <v>343</v>
      </c>
      <c r="F134">
        <v>7</v>
      </c>
      <c r="G134">
        <v>70</v>
      </c>
      <c r="H134">
        <v>303</v>
      </c>
      <c r="I134">
        <v>131.9</v>
      </c>
      <c r="J134">
        <v>40.5</v>
      </c>
      <c r="K134">
        <v>86</v>
      </c>
      <c r="L134">
        <v>-47</v>
      </c>
    </row>
    <row r="135" spans="1:12" x14ac:dyDescent="0.35">
      <c r="A135">
        <v>134</v>
      </c>
      <c r="B135" s="25" t="s">
        <v>45</v>
      </c>
      <c r="C135" s="25" t="s">
        <v>344</v>
      </c>
      <c r="D135" s="25" t="s">
        <v>62</v>
      </c>
      <c r="E135" s="25" t="s">
        <v>345</v>
      </c>
      <c r="F135">
        <v>10</v>
      </c>
      <c r="G135">
        <v>86</v>
      </c>
      <c r="H135">
        <v>305</v>
      </c>
      <c r="I135">
        <v>140.1</v>
      </c>
      <c r="J135">
        <v>26.4</v>
      </c>
      <c r="K135">
        <v>114</v>
      </c>
      <c r="L135">
        <v>-20</v>
      </c>
    </row>
    <row r="136" spans="1:12" x14ac:dyDescent="0.35">
      <c r="A136">
        <v>135</v>
      </c>
      <c r="B136" s="25" t="s">
        <v>45</v>
      </c>
      <c r="C136" s="25" t="s">
        <v>346</v>
      </c>
      <c r="D136" s="25" t="s">
        <v>98</v>
      </c>
      <c r="E136" s="25" t="s">
        <v>347</v>
      </c>
      <c r="F136">
        <v>4</v>
      </c>
      <c r="G136">
        <v>88</v>
      </c>
      <c r="H136">
        <v>255</v>
      </c>
      <c r="I136">
        <v>141.80000000000001</v>
      </c>
      <c r="J136">
        <v>37.200000000000003</v>
      </c>
      <c r="K136">
        <v>169</v>
      </c>
      <c r="L136">
        <v>34</v>
      </c>
    </row>
    <row r="137" spans="1:12" x14ac:dyDescent="0.35">
      <c r="A137">
        <v>136</v>
      </c>
      <c r="B137" s="25" t="s">
        <v>45</v>
      </c>
      <c r="C137" s="25" t="s">
        <v>348</v>
      </c>
      <c r="D137" s="25" t="s">
        <v>107</v>
      </c>
      <c r="E137" s="25" t="s">
        <v>349</v>
      </c>
      <c r="F137">
        <v>7</v>
      </c>
      <c r="G137">
        <v>76</v>
      </c>
      <c r="H137">
        <v>263</v>
      </c>
      <c r="I137">
        <v>143.5</v>
      </c>
      <c r="J137">
        <v>32.4</v>
      </c>
      <c r="K137">
        <v>97</v>
      </c>
      <c r="L137">
        <v>-39</v>
      </c>
    </row>
    <row r="138" spans="1:12" x14ac:dyDescent="0.35">
      <c r="A138">
        <v>137</v>
      </c>
      <c r="B138" s="25" t="s">
        <v>45</v>
      </c>
      <c r="C138" s="25" t="s">
        <v>350</v>
      </c>
      <c r="D138" s="25" t="s">
        <v>110</v>
      </c>
      <c r="E138" s="25" t="s">
        <v>351</v>
      </c>
      <c r="F138">
        <v>6</v>
      </c>
      <c r="G138">
        <v>97</v>
      </c>
      <c r="H138">
        <v>313</v>
      </c>
      <c r="I138">
        <v>145.80000000000001</v>
      </c>
      <c r="J138">
        <v>35.1</v>
      </c>
      <c r="K138">
        <v>209</v>
      </c>
      <c r="L138">
        <v>72</v>
      </c>
    </row>
    <row r="139" spans="1:12" x14ac:dyDescent="0.35">
      <c r="A139">
        <v>138</v>
      </c>
      <c r="B139" s="25" t="s">
        <v>45</v>
      </c>
      <c r="C139" s="25" t="s">
        <v>352</v>
      </c>
      <c r="D139" s="25" t="s">
        <v>166</v>
      </c>
      <c r="E139" s="25" t="s">
        <v>353</v>
      </c>
      <c r="F139">
        <v>10</v>
      </c>
      <c r="G139">
        <v>75</v>
      </c>
      <c r="H139">
        <v>229</v>
      </c>
      <c r="I139">
        <v>146.6</v>
      </c>
      <c r="J139">
        <v>26.6</v>
      </c>
      <c r="K139">
        <v>201</v>
      </c>
      <c r="L139">
        <v>63</v>
      </c>
    </row>
    <row r="140" spans="1:12" x14ac:dyDescent="0.35">
      <c r="A140">
        <v>139</v>
      </c>
      <c r="B140" s="25" t="s">
        <v>45</v>
      </c>
      <c r="C140" s="25" t="s">
        <v>354</v>
      </c>
      <c r="D140" s="25" t="s">
        <v>191</v>
      </c>
      <c r="E140" s="25" t="s">
        <v>355</v>
      </c>
      <c r="F140">
        <v>10</v>
      </c>
      <c r="G140">
        <v>62</v>
      </c>
      <c r="H140">
        <v>306</v>
      </c>
      <c r="I140">
        <v>149</v>
      </c>
      <c r="J140">
        <v>35</v>
      </c>
      <c r="K140">
        <v>123</v>
      </c>
      <c r="L140">
        <v>-16</v>
      </c>
    </row>
    <row r="141" spans="1:12" x14ac:dyDescent="0.35">
      <c r="A141">
        <v>140</v>
      </c>
      <c r="B141" s="25" t="s">
        <v>45</v>
      </c>
      <c r="C141" s="25" t="s">
        <v>356</v>
      </c>
      <c r="D141" s="25" t="s">
        <v>191</v>
      </c>
      <c r="E141" s="25" t="s">
        <v>357</v>
      </c>
      <c r="F141">
        <v>10</v>
      </c>
      <c r="G141">
        <v>80</v>
      </c>
      <c r="H141">
        <v>278</v>
      </c>
      <c r="I141">
        <v>149.80000000000001</v>
      </c>
      <c r="J141">
        <v>19.600000000000001</v>
      </c>
      <c r="K141">
        <v>178</v>
      </c>
      <c r="L141">
        <v>38</v>
      </c>
    </row>
    <row r="142" spans="1:12" x14ac:dyDescent="0.35">
      <c r="A142">
        <v>141</v>
      </c>
      <c r="B142" s="25" t="s">
        <v>45</v>
      </c>
      <c r="C142" s="25" t="s">
        <v>358</v>
      </c>
      <c r="D142" s="25" t="s">
        <v>136</v>
      </c>
      <c r="E142" s="25" t="s">
        <v>359</v>
      </c>
      <c r="F142">
        <v>10</v>
      </c>
      <c r="G142">
        <v>51</v>
      </c>
      <c r="H142">
        <v>263</v>
      </c>
      <c r="I142">
        <v>114.2</v>
      </c>
      <c r="J142">
        <v>56.5</v>
      </c>
      <c r="K142">
        <v>81</v>
      </c>
      <c r="L142">
        <v>-60</v>
      </c>
    </row>
    <row r="143" spans="1:12" x14ac:dyDescent="0.35">
      <c r="A143">
        <v>142</v>
      </c>
      <c r="B143" s="25" t="s">
        <v>45</v>
      </c>
      <c r="C143" s="25" t="s">
        <v>360</v>
      </c>
      <c r="D143" s="25" t="s">
        <v>53</v>
      </c>
      <c r="E143" s="25" t="s">
        <v>361</v>
      </c>
      <c r="F143">
        <v>7</v>
      </c>
      <c r="G143">
        <v>97</v>
      </c>
      <c r="H143">
        <v>256</v>
      </c>
      <c r="I143">
        <v>154</v>
      </c>
      <c r="J143">
        <v>26.7</v>
      </c>
      <c r="K143">
        <v>139</v>
      </c>
      <c r="L143">
        <v>-3</v>
      </c>
    </row>
    <row r="144" spans="1:12" x14ac:dyDescent="0.35">
      <c r="A144">
        <v>143</v>
      </c>
      <c r="B144" s="25" t="s">
        <v>45</v>
      </c>
      <c r="C144" s="25" t="s">
        <v>362</v>
      </c>
      <c r="D144" s="25" t="s">
        <v>65</v>
      </c>
      <c r="E144" s="25" t="s">
        <v>363</v>
      </c>
      <c r="F144">
        <v>11</v>
      </c>
      <c r="G144">
        <v>104</v>
      </c>
      <c r="H144">
        <v>208</v>
      </c>
      <c r="I144">
        <v>155.6</v>
      </c>
      <c r="J144">
        <v>23.7</v>
      </c>
      <c r="K144">
        <v>150</v>
      </c>
      <c r="L144">
        <v>7</v>
      </c>
    </row>
    <row r="145" spans="1:12" x14ac:dyDescent="0.35">
      <c r="A145">
        <v>144</v>
      </c>
      <c r="B145" s="25" t="s">
        <v>45</v>
      </c>
      <c r="C145" s="25" t="s">
        <v>364</v>
      </c>
      <c r="D145" s="25" t="s">
        <v>71</v>
      </c>
      <c r="E145" s="25" t="s">
        <v>365</v>
      </c>
      <c r="F145">
        <v>4</v>
      </c>
      <c r="G145">
        <v>99</v>
      </c>
      <c r="H145">
        <v>218</v>
      </c>
      <c r="I145">
        <v>149.69999999999999</v>
      </c>
      <c r="J145">
        <v>26.5</v>
      </c>
      <c r="K145">
        <v>220</v>
      </c>
      <c r="L145">
        <v>76</v>
      </c>
    </row>
    <row r="146" spans="1:12" x14ac:dyDescent="0.35">
      <c r="A146">
        <v>145</v>
      </c>
      <c r="B146" s="25" t="s">
        <v>45</v>
      </c>
      <c r="C146" s="25" t="s">
        <v>366</v>
      </c>
      <c r="D146" s="25" t="s">
        <v>124</v>
      </c>
      <c r="E146" s="25" t="s">
        <v>367</v>
      </c>
      <c r="F146">
        <v>11</v>
      </c>
      <c r="G146">
        <v>89</v>
      </c>
      <c r="H146">
        <v>215</v>
      </c>
      <c r="I146">
        <v>156.6</v>
      </c>
      <c r="J146">
        <v>27.5</v>
      </c>
      <c r="K146">
        <v>153</v>
      </c>
      <c r="L146">
        <v>8</v>
      </c>
    </row>
    <row r="147" spans="1:12" x14ac:dyDescent="0.35">
      <c r="A147">
        <v>146</v>
      </c>
      <c r="B147" s="25" t="s">
        <v>45</v>
      </c>
      <c r="C147" s="25" t="s">
        <v>368</v>
      </c>
      <c r="D147" s="25" t="s">
        <v>121</v>
      </c>
      <c r="E147" s="25" t="s">
        <v>369</v>
      </c>
      <c r="F147">
        <v>10</v>
      </c>
      <c r="G147">
        <v>49</v>
      </c>
      <c r="H147">
        <v>285</v>
      </c>
      <c r="I147">
        <v>128.6</v>
      </c>
      <c r="J147">
        <v>48.3</v>
      </c>
      <c r="K147">
        <v>85</v>
      </c>
      <c r="L147">
        <v>-61</v>
      </c>
    </row>
    <row r="148" spans="1:12" x14ac:dyDescent="0.35">
      <c r="A148">
        <v>147</v>
      </c>
      <c r="B148" s="25" t="s">
        <v>45</v>
      </c>
      <c r="C148" s="25" t="s">
        <v>370</v>
      </c>
      <c r="D148" s="25" t="s">
        <v>65</v>
      </c>
      <c r="E148" s="25" t="s">
        <v>371</v>
      </c>
      <c r="F148">
        <v>11</v>
      </c>
      <c r="G148">
        <v>98</v>
      </c>
      <c r="H148">
        <v>285</v>
      </c>
      <c r="I148">
        <v>157.19999999999999</v>
      </c>
      <c r="J148">
        <v>30.3</v>
      </c>
      <c r="K148">
        <v>142</v>
      </c>
      <c r="L148">
        <v>-5</v>
      </c>
    </row>
    <row r="149" spans="1:12" x14ac:dyDescent="0.35">
      <c r="A149">
        <v>148</v>
      </c>
      <c r="B149" s="25" t="s">
        <v>45</v>
      </c>
      <c r="C149" s="25" t="s">
        <v>372</v>
      </c>
      <c r="D149" s="25" t="s">
        <v>101</v>
      </c>
      <c r="E149" s="25" t="s">
        <v>373</v>
      </c>
      <c r="F149">
        <v>6</v>
      </c>
      <c r="G149">
        <v>67</v>
      </c>
      <c r="H149">
        <v>257</v>
      </c>
      <c r="I149">
        <v>151</v>
      </c>
      <c r="J149">
        <v>41</v>
      </c>
      <c r="K149">
        <v>118</v>
      </c>
      <c r="L149">
        <v>-30</v>
      </c>
    </row>
    <row r="150" spans="1:12" x14ac:dyDescent="0.35">
      <c r="A150">
        <v>149</v>
      </c>
      <c r="B150" s="25" t="s">
        <v>45</v>
      </c>
      <c r="C150" s="25" t="s">
        <v>374</v>
      </c>
      <c r="D150" s="25" t="s">
        <v>86</v>
      </c>
      <c r="E150" s="25" t="s">
        <v>375</v>
      </c>
      <c r="F150">
        <v>7</v>
      </c>
      <c r="G150">
        <v>119</v>
      </c>
      <c r="H150">
        <v>304</v>
      </c>
      <c r="I150">
        <v>159.19999999999999</v>
      </c>
      <c r="J150">
        <v>30.7</v>
      </c>
      <c r="K150">
        <v>184</v>
      </c>
      <c r="L150">
        <v>35</v>
      </c>
    </row>
    <row r="151" spans="1:12" x14ac:dyDescent="0.35">
      <c r="A151">
        <v>150</v>
      </c>
      <c r="B151" s="25" t="s">
        <v>45</v>
      </c>
      <c r="C151" s="25" t="s">
        <v>376</v>
      </c>
      <c r="D151" s="25" t="s">
        <v>104</v>
      </c>
      <c r="E151" s="25" t="s">
        <v>377</v>
      </c>
      <c r="F151">
        <v>12</v>
      </c>
      <c r="G151">
        <v>132</v>
      </c>
      <c r="H151">
        <v>267</v>
      </c>
      <c r="I151">
        <v>161.1</v>
      </c>
      <c r="J151">
        <v>26</v>
      </c>
      <c r="K151">
        <v>145</v>
      </c>
      <c r="L151">
        <v>-5</v>
      </c>
    </row>
    <row r="152" spans="1:12" x14ac:dyDescent="0.35">
      <c r="A152">
        <v>151</v>
      </c>
      <c r="B152" s="25" t="s">
        <v>45</v>
      </c>
      <c r="C152" s="25" t="s">
        <v>378</v>
      </c>
      <c r="D152" s="25" t="s">
        <v>101</v>
      </c>
      <c r="E152" s="25" t="s">
        <v>379</v>
      </c>
      <c r="F152">
        <v>6</v>
      </c>
      <c r="G152">
        <v>115</v>
      </c>
      <c r="H152">
        <v>241</v>
      </c>
      <c r="I152">
        <v>162.9</v>
      </c>
      <c r="J152">
        <v>25.4</v>
      </c>
      <c r="K152">
        <v>175</v>
      </c>
      <c r="L152">
        <v>24</v>
      </c>
    </row>
    <row r="153" spans="1:12" x14ac:dyDescent="0.35">
      <c r="A153">
        <v>152</v>
      </c>
      <c r="B153" s="25" t="s">
        <v>45</v>
      </c>
      <c r="C153" s="25" t="s">
        <v>380</v>
      </c>
      <c r="D153" s="25" t="s">
        <v>71</v>
      </c>
      <c r="E153" s="25" t="s">
        <v>381</v>
      </c>
      <c r="F153">
        <v>4</v>
      </c>
      <c r="G153">
        <v>123</v>
      </c>
      <c r="H153">
        <v>251</v>
      </c>
      <c r="I153">
        <v>156.9</v>
      </c>
      <c r="J153">
        <v>22.9</v>
      </c>
      <c r="K153">
        <v>177</v>
      </c>
      <c r="L153">
        <v>25</v>
      </c>
    </row>
    <row r="154" spans="1:12" x14ac:dyDescent="0.35">
      <c r="A154">
        <v>153</v>
      </c>
      <c r="B154" s="25" t="s">
        <v>45</v>
      </c>
      <c r="C154" s="25" t="s">
        <v>382</v>
      </c>
      <c r="D154" s="25" t="s">
        <v>65</v>
      </c>
      <c r="E154" s="25" t="s">
        <v>383</v>
      </c>
      <c r="F154">
        <v>11</v>
      </c>
      <c r="G154">
        <v>104</v>
      </c>
      <c r="H154">
        <v>268</v>
      </c>
      <c r="I154">
        <v>163.5</v>
      </c>
      <c r="J154">
        <v>21</v>
      </c>
      <c r="K154">
        <v>144</v>
      </c>
      <c r="L154">
        <v>-9</v>
      </c>
    </row>
    <row r="155" spans="1:12" x14ac:dyDescent="0.35">
      <c r="A155">
        <v>154</v>
      </c>
      <c r="B155" s="25" t="s">
        <v>45</v>
      </c>
      <c r="C155" s="25" t="s">
        <v>384</v>
      </c>
      <c r="D155" s="25" t="s">
        <v>147</v>
      </c>
      <c r="E155" s="25" t="s">
        <v>385</v>
      </c>
      <c r="F155">
        <v>5</v>
      </c>
      <c r="G155">
        <v>86</v>
      </c>
      <c r="H155">
        <v>298</v>
      </c>
      <c r="I155">
        <v>157.30000000000001</v>
      </c>
      <c r="J155">
        <v>34.5</v>
      </c>
      <c r="K155">
        <v>168</v>
      </c>
      <c r="L155">
        <v>14</v>
      </c>
    </row>
    <row r="156" spans="1:12" x14ac:dyDescent="0.35">
      <c r="A156">
        <v>155</v>
      </c>
      <c r="B156" s="25" t="s">
        <v>45</v>
      </c>
      <c r="C156" s="25" t="s">
        <v>386</v>
      </c>
      <c r="D156" s="25" t="s">
        <v>186</v>
      </c>
      <c r="E156" s="25" t="s">
        <v>387</v>
      </c>
      <c r="F156">
        <v>5</v>
      </c>
      <c r="G156">
        <v>102</v>
      </c>
      <c r="H156">
        <v>255</v>
      </c>
      <c r="I156">
        <v>168.1</v>
      </c>
      <c r="J156">
        <v>28.5</v>
      </c>
      <c r="K156">
        <v>148</v>
      </c>
      <c r="L156">
        <v>-7</v>
      </c>
    </row>
    <row r="157" spans="1:12" x14ac:dyDescent="0.35">
      <c r="A157">
        <v>156</v>
      </c>
      <c r="B157" s="25" t="s">
        <v>45</v>
      </c>
      <c r="C157" s="25" t="s">
        <v>388</v>
      </c>
      <c r="D157" s="25" t="s">
        <v>181</v>
      </c>
      <c r="E157" s="25" t="s">
        <v>389</v>
      </c>
      <c r="F157">
        <v>6</v>
      </c>
      <c r="G157">
        <v>98</v>
      </c>
      <c r="H157">
        <v>246</v>
      </c>
      <c r="I157">
        <v>169.4</v>
      </c>
      <c r="J157">
        <v>36.9</v>
      </c>
      <c r="K157">
        <v>141</v>
      </c>
      <c r="L157">
        <v>-15</v>
      </c>
    </row>
    <row r="158" spans="1:12" x14ac:dyDescent="0.35">
      <c r="A158">
        <v>157</v>
      </c>
      <c r="B158" s="25" t="s">
        <v>45</v>
      </c>
      <c r="C158" s="25" t="s">
        <v>390</v>
      </c>
      <c r="D158" s="25" t="s">
        <v>147</v>
      </c>
      <c r="E158" s="25" t="s">
        <v>391</v>
      </c>
      <c r="F158">
        <v>5</v>
      </c>
      <c r="G158">
        <v>123</v>
      </c>
      <c r="H158">
        <v>198</v>
      </c>
      <c r="I158">
        <v>163.5</v>
      </c>
      <c r="J158">
        <v>16</v>
      </c>
      <c r="K158">
        <v>174</v>
      </c>
      <c r="L158">
        <v>17</v>
      </c>
    </row>
    <row r="159" spans="1:12" x14ac:dyDescent="0.35">
      <c r="A159">
        <v>158</v>
      </c>
      <c r="B159" s="25" t="s">
        <v>45</v>
      </c>
      <c r="C159" s="25" t="s">
        <v>392</v>
      </c>
      <c r="D159" s="25" t="s">
        <v>74</v>
      </c>
      <c r="E159" s="25" t="s">
        <v>393</v>
      </c>
      <c r="F159">
        <v>7</v>
      </c>
      <c r="G159">
        <v>78</v>
      </c>
      <c r="H159">
        <v>239</v>
      </c>
      <c r="I159">
        <v>164.6</v>
      </c>
      <c r="J159">
        <v>31.6</v>
      </c>
      <c r="K159">
        <v>166</v>
      </c>
      <c r="L159">
        <v>8</v>
      </c>
    </row>
    <row r="160" spans="1:12" x14ac:dyDescent="0.35">
      <c r="A160">
        <v>159</v>
      </c>
      <c r="B160" s="25" t="s">
        <v>45</v>
      </c>
      <c r="C160" s="25" t="s">
        <v>394</v>
      </c>
      <c r="D160" s="25" t="s">
        <v>71</v>
      </c>
      <c r="E160" s="25" t="s">
        <v>395</v>
      </c>
      <c r="F160">
        <v>4</v>
      </c>
      <c r="G160">
        <v>113</v>
      </c>
      <c r="H160">
        <v>233</v>
      </c>
      <c r="I160">
        <v>173.6</v>
      </c>
      <c r="J160">
        <v>24.2</v>
      </c>
      <c r="K160">
        <v>241</v>
      </c>
      <c r="L160">
        <v>82</v>
      </c>
    </row>
    <row r="161" spans="1:12" x14ac:dyDescent="0.35">
      <c r="A161">
        <v>160</v>
      </c>
      <c r="B161" s="25" t="s">
        <v>45</v>
      </c>
      <c r="C161" s="25" t="s">
        <v>396</v>
      </c>
      <c r="D161" s="25" t="s">
        <v>152</v>
      </c>
      <c r="E161" s="25" t="s">
        <v>397</v>
      </c>
      <c r="F161">
        <v>11</v>
      </c>
      <c r="G161">
        <v>76</v>
      </c>
      <c r="H161">
        <v>286</v>
      </c>
      <c r="I161">
        <v>162.30000000000001</v>
      </c>
      <c r="J161">
        <v>47.7</v>
      </c>
      <c r="K161">
        <v>88</v>
      </c>
      <c r="L161">
        <v>-72</v>
      </c>
    </row>
    <row r="162" spans="1:12" x14ac:dyDescent="0.35">
      <c r="A162">
        <v>161</v>
      </c>
      <c r="B162" s="25" t="s">
        <v>45</v>
      </c>
      <c r="C162" s="25" t="s">
        <v>398</v>
      </c>
      <c r="D162" s="25" t="s">
        <v>80</v>
      </c>
      <c r="E162" s="25" t="s">
        <v>399</v>
      </c>
      <c r="F162">
        <v>9</v>
      </c>
      <c r="G162">
        <v>134</v>
      </c>
      <c r="H162">
        <v>229</v>
      </c>
      <c r="I162">
        <v>176.4</v>
      </c>
      <c r="J162">
        <v>20.2</v>
      </c>
      <c r="K162">
        <v>254</v>
      </c>
      <c r="L162">
        <v>93</v>
      </c>
    </row>
    <row r="163" spans="1:12" x14ac:dyDescent="0.35">
      <c r="A163">
        <v>162</v>
      </c>
      <c r="B163" s="25" t="s">
        <v>45</v>
      </c>
      <c r="C163" s="25" t="s">
        <v>400</v>
      </c>
      <c r="D163" s="25" t="s">
        <v>110</v>
      </c>
      <c r="E163" s="25" t="s">
        <v>401</v>
      </c>
      <c r="F163">
        <v>6</v>
      </c>
      <c r="G163">
        <v>89</v>
      </c>
      <c r="H163">
        <v>324</v>
      </c>
      <c r="I163">
        <v>159.30000000000001</v>
      </c>
      <c r="J163">
        <v>45.1</v>
      </c>
      <c r="K163">
        <v>108</v>
      </c>
      <c r="L163">
        <v>-54</v>
      </c>
    </row>
    <row r="164" spans="1:12" x14ac:dyDescent="0.35">
      <c r="A164">
        <v>163</v>
      </c>
      <c r="B164" s="25" t="s">
        <v>45</v>
      </c>
      <c r="C164" s="25" t="s">
        <v>402</v>
      </c>
      <c r="D164" s="25" t="s">
        <v>56</v>
      </c>
      <c r="E164" s="25" t="s">
        <v>403</v>
      </c>
      <c r="F164">
        <v>9</v>
      </c>
      <c r="G164">
        <v>97</v>
      </c>
      <c r="H164">
        <v>223</v>
      </c>
      <c r="I164">
        <v>176</v>
      </c>
      <c r="J164">
        <v>28.2</v>
      </c>
      <c r="K164">
        <v>161</v>
      </c>
      <c r="L164">
        <v>-2</v>
      </c>
    </row>
    <row r="165" spans="1:12" x14ac:dyDescent="0.35">
      <c r="A165">
        <v>164</v>
      </c>
      <c r="B165" s="25" t="s">
        <v>45</v>
      </c>
      <c r="C165" s="25" t="s">
        <v>404</v>
      </c>
      <c r="D165" s="25" t="s">
        <v>77</v>
      </c>
      <c r="E165" s="25" t="s">
        <v>405</v>
      </c>
      <c r="F165">
        <v>9</v>
      </c>
      <c r="G165">
        <v>121</v>
      </c>
      <c r="H165">
        <v>226</v>
      </c>
      <c r="I165">
        <v>176.1</v>
      </c>
      <c r="J165">
        <v>25.9</v>
      </c>
      <c r="K165">
        <v>228</v>
      </c>
      <c r="L165">
        <v>64</v>
      </c>
    </row>
    <row r="166" spans="1:12" x14ac:dyDescent="0.35">
      <c r="A166">
        <v>165</v>
      </c>
      <c r="B166" s="25" t="s">
        <v>45</v>
      </c>
      <c r="C166" s="25" t="s">
        <v>406</v>
      </c>
      <c r="D166" s="25" t="s">
        <v>186</v>
      </c>
      <c r="E166" s="25" t="s">
        <v>407</v>
      </c>
      <c r="F166">
        <v>5</v>
      </c>
      <c r="G166">
        <v>81</v>
      </c>
      <c r="H166">
        <v>217</v>
      </c>
      <c r="I166">
        <v>171.7</v>
      </c>
      <c r="J166">
        <v>25.3</v>
      </c>
      <c r="K166">
        <v>230</v>
      </c>
      <c r="L166">
        <v>65</v>
      </c>
    </row>
    <row r="167" spans="1:12" x14ac:dyDescent="0.35">
      <c r="A167">
        <v>166</v>
      </c>
      <c r="B167" s="25" t="s">
        <v>45</v>
      </c>
      <c r="C167" s="25" t="s">
        <v>408</v>
      </c>
      <c r="D167" s="25" t="s">
        <v>45</v>
      </c>
      <c r="E167" s="25" t="s">
        <v>409</v>
      </c>
      <c r="F167">
        <v>6</v>
      </c>
      <c r="G167">
        <v>131</v>
      </c>
      <c r="H167">
        <v>252</v>
      </c>
      <c r="I167">
        <v>145.6</v>
      </c>
      <c r="J167">
        <v>20</v>
      </c>
      <c r="K167">
        <v>164</v>
      </c>
      <c r="L167">
        <v>-2</v>
      </c>
    </row>
    <row r="168" spans="1:12" x14ac:dyDescent="0.35">
      <c r="A168">
        <v>167</v>
      </c>
      <c r="B168" s="25" t="s">
        <v>45</v>
      </c>
      <c r="C168" s="25" t="s">
        <v>410</v>
      </c>
      <c r="D168" s="25" t="s">
        <v>89</v>
      </c>
      <c r="E168" s="25" t="s">
        <v>411</v>
      </c>
      <c r="F168">
        <v>12</v>
      </c>
      <c r="G168">
        <v>75</v>
      </c>
      <c r="H168">
        <v>286</v>
      </c>
      <c r="I168">
        <v>156.6</v>
      </c>
      <c r="J168">
        <v>44.6</v>
      </c>
      <c r="K168">
        <v>119</v>
      </c>
      <c r="L168">
        <v>-48</v>
      </c>
    </row>
    <row r="169" spans="1:12" x14ac:dyDescent="0.35">
      <c r="A169">
        <v>168</v>
      </c>
      <c r="B169" s="25" t="s">
        <v>45</v>
      </c>
      <c r="C169" s="25" t="s">
        <v>412</v>
      </c>
      <c r="D169" s="25" t="s">
        <v>161</v>
      </c>
      <c r="E169" s="25" t="s">
        <v>413</v>
      </c>
      <c r="F169">
        <v>8</v>
      </c>
      <c r="G169">
        <v>102</v>
      </c>
      <c r="H169">
        <v>328</v>
      </c>
      <c r="I169">
        <v>160.4</v>
      </c>
      <c r="J169">
        <v>52</v>
      </c>
      <c r="K169">
        <v>217</v>
      </c>
      <c r="L169">
        <v>49</v>
      </c>
    </row>
    <row r="170" spans="1:12" x14ac:dyDescent="0.35">
      <c r="A170">
        <v>169</v>
      </c>
      <c r="B170" s="25" t="s">
        <v>45</v>
      </c>
      <c r="C170" s="25" t="s">
        <v>414</v>
      </c>
      <c r="D170" s="25" t="s">
        <v>124</v>
      </c>
      <c r="E170" s="25" t="s">
        <v>415</v>
      </c>
      <c r="F170">
        <v>11</v>
      </c>
      <c r="G170">
        <v>147</v>
      </c>
      <c r="H170">
        <v>240</v>
      </c>
      <c r="I170">
        <v>186.3</v>
      </c>
      <c r="J170">
        <v>21.5</v>
      </c>
      <c r="K170">
        <v>235</v>
      </c>
      <c r="L170">
        <v>66</v>
      </c>
    </row>
    <row r="171" spans="1:12" x14ac:dyDescent="0.35">
      <c r="A171">
        <v>170</v>
      </c>
      <c r="B171" s="25" t="s">
        <v>45</v>
      </c>
      <c r="C171" s="25" t="s">
        <v>416</v>
      </c>
      <c r="D171" s="25" t="s">
        <v>191</v>
      </c>
      <c r="E171" s="25" t="s">
        <v>417</v>
      </c>
      <c r="F171">
        <v>10</v>
      </c>
      <c r="G171">
        <v>116</v>
      </c>
      <c r="H171">
        <v>276</v>
      </c>
      <c r="I171">
        <v>184</v>
      </c>
      <c r="J171">
        <v>30.1</v>
      </c>
      <c r="K171">
        <v>204</v>
      </c>
      <c r="L171">
        <v>34</v>
      </c>
    </row>
    <row r="172" spans="1:12" x14ac:dyDescent="0.35">
      <c r="A172">
        <v>171</v>
      </c>
      <c r="B172" s="25" t="s">
        <v>45</v>
      </c>
      <c r="C172" s="25" t="s">
        <v>418</v>
      </c>
      <c r="D172" s="25" t="s">
        <v>127</v>
      </c>
      <c r="E172" s="25" t="s">
        <v>419</v>
      </c>
      <c r="F172">
        <v>10</v>
      </c>
      <c r="G172">
        <v>76</v>
      </c>
      <c r="H172">
        <v>220</v>
      </c>
      <c r="I172">
        <v>185</v>
      </c>
      <c r="J172">
        <v>26</v>
      </c>
      <c r="K172">
        <v>248</v>
      </c>
      <c r="L172">
        <v>77</v>
      </c>
    </row>
    <row r="173" spans="1:12" x14ac:dyDescent="0.35">
      <c r="A173">
        <v>172</v>
      </c>
      <c r="B173" s="25" t="s">
        <v>45</v>
      </c>
      <c r="C173" s="25" t="s">
        <v>420</v>
      </c>
      <c r="D173" s="25" t="s">
        <v>124</v>
      </c>
      <c r="E173" s="25" t="s">
        <v>421</v>
      </c>
      <c r="F173">
        <v>11</v>
      </c>
      <c r="G173">
        <v>74</v>
      </c>
      <c r="H173">
        <v>284</v>
      </c>
      <c r="I173">
        <v>179.6</v>
      </c>
      <c r="J173">
        <v>35.9</v>
      </c>
      <c r="K173">
        <v>163</v>
      </c>
      <c r="L173">
        <v>-9</v>
      </c>
    </row>
    <row r="174" spans="1:12" x14ac:dyDescent="0.35">
      <c r="A174">
        <v>173</v>
      </c>
      <c r="B174" s="25" t="s">
        <v>45</v>
      </c>
      <c r="C174" s="25" t="s">
        <v>422</v>
      </c>
      <c r="D174" s="25" t="s">
        <v>147</v>
      </c>
      <c r="E174" s="25" t="s">
        <v>423</v>
      </c>
      <c r="F174">
        <v>5</v>
      </c>
      <c r="G174">
        <v>106</v>
      </c>
      <c r="H174">
        <v>337</v>
      </c>
      <c r="I174">
        <v>174.8</v>
      </c>
      <c r="J174">
        <v>47.9</v>
      </c>
      <c r="K174">
        <v>101</v>
      </c>
      <c r="L174">
        <v>-72</v>
      </c>
    </row>
    <row r="175" spans="1:12" x14ac:dyDescent="0.35">
      <c r="A175">
        <v>174</v>
      </c>
      <c r="B175" s="25" t="s">
        <v>45</v>
      </c>
      <c r="C175" s="25" t="s">
        <v>424</v>
      </c>
      <c r="D175" s="25" t="s">
        <v>181</v>
      </c>
      <c r="E175" s="25" t="s">
        <v>425</v>
      </c>
      <c r="F175">
        <v>6</v>
      </c>
      <c r="G175">
        <v>141</v>
      </c>
      <c r="H175">
        <v>236</v>
      </c>
      <c r="I175">
        <v>188.2</v>
      </c>
      <c r="J175">
        <v>20.399999999999999</v>
      </c>
      <c r="K175">
        <v>231</v>
      </c>
      <c r="L175">
        <v>57</v>
      </c>
    </row>
    <row r="176" spans="1:12" x14ac:dyDescent="0.35">
      <c r="A176">
        <v>175</v>
      </c>
      <c r="B176" s="25" t="s">
        <v>45</v>
      </c>
      <c r="C176" s="25" t="s">
        <v>426</v>
      </c>
      <c r="D176" s="25" t="s">
        <v>186</v>
      </c>
      <c r="E176" s="25" t="s">
        <v>427</v>
      </c>
      <c r="F176">
        <v>5</v>
      </c>
      <c r="G176">
        <v>90</v>
      </c>
      <c r="H176">
        <v>251</v>
      </c>
      <c r="I176">
        <v>183.4</v>
      </c>
      <c r="J176">
        <v>30.5</v>
      </c>
      <c r="K176">
        <v>190</v>
      </c>
      <c r="L176">
        <v>15</v>
      </c>
    </row>
    <row r="177" spans="1:12" x14ac:dyDescent="0.35">
      <c r="A177">
        <v>176</v>
      </c>
      <c r="B177" s="25" t="s">
        <v>45</v>
      </c>
      <c r="C177" s="25" t="s">
        <v>428</v>
      </c>
      <c r="D177" s="25" t="s">
        <v>121</v>
      </c>
      <c r="E177" s="25" t="s">
        <v>429</v>
      </c>
      <c r="F177">
        <v>10</v>
      </c>
      <c r="G177">
        <v>102</v>
      </c>
      <c r="H177">
        <v>330</v>
      </c>
      <c r="I177">
        <v>164.2</v>
      </c>
      <c r="J177">
        <v>47.9</v>
      </c>
      <c r="K177">
        <v>186</v>
      </c>
      <c r="L177">
        <v>10</v>
      </c>
    </row>
    <row r="178" spans="1:12" x14ac:dyDescent="0.35">
      <c r="A178">
        <v>177</v>
      </c>
      <c r="B178" s="25" t="s">
        <v>45</v>
      </c>
      <c r="C178" s="25" t="s">
        <v>430</v>
      </c>
      <c r="D178" s="25" t="s">
        <v>45</v>
      </c>
      <c r="E178" s="25" t="s">
        <v>431</v>
      </c>
      <c r="F178">
        <v>10</v>
      </c>
      <c r="G178">
        <v>145</v>
      </c>
      <c r="H178">
        <v>266</v>
      </c>
      <c r="I178">
        <v>164.4</v>
      </c>
      <c r="J178">
        <v>20.399999999999999</v>
      </c>
      <c r="K178">
        <v>182</v>
      </c>
      <c r="L178">
        <v>5</v>
      </c>
    </row>
    <row r="179" spans="1:12" x14ac:dyDescent="0.35">
      <c r="A179">
        <v>178</v>
      </c>
      <c r="B179" s="25" t="s">
        <v>45</v>
      </c>
      <c r="C179" s="25" t="s">
        <v>432</v>
      </c>
      <c r="D179" s="25" t="s">
        <v>250</v>
      </c>
      <c r="E179" s="25" t="s">
        <v>433</v>
      </c>
      <c r="F179">
        <v>6</v>
      </c>
      <c r="G179">
        <v>107</v>
      </c>
      <c r="H179">
        <v>234</v>
      </c>
      <c r="I179">
        <v>191.8</v>
      </c>
      <c r="J179">
        <v>25.1</v>
      </c>
      <c r="K179">
        <v>181</v>
      </c>
      <c r="L179">
        <v>3</v>
      </c>
    </row>
    <row r="180" spans="1:12" x14ac:dyDescent="0.35">
      <c r="A180">
        <v>179</v>
      </c>
      <c r="B180" s="25" t="s">
        <v>45</v>
      </c>
      <c r="C180" s="25" t="s">
        <v>434</v>
      </c>
      <c r="D180" s="25" t="s">
        <v>161</v>
      </c>
      <c r="E180" s="25" t="s">
        <v>435</v>
      </c>
      <c r="F180">
        <v>8</v>
      </c>
      <c r="G180">
        <v>89</v>
      </c>
      <c r="H180">
        <v>250</v>
      </c>
      <c r="I180">
        <v>170.8</v>
      </c>
      <c r="J180">
        <v>45.7</v>
      </c>
      <c r="K180">
        <v>165</v>
      </c>
      <c r="L180">
        <v>-14</v>
      </c>
    </row>
    <row r="181" spans="1:12" x14ac:dyDescent="0.35">
      <c r="A181">
        <v>180</v>
      </c>
      <c r="B181" s="25" t="s">
        <v>45</v>
      </c>
      <c r="C181" s="25" t="s">
        <v>436</v>
      </c>
      <c r="D181" s="25" t="s">
        <v>166</v>
      </c>
      <c r="E181" s="25" t="s">
        <v>437</v>
      </c>
      <c r="F181">
        <v>10</v>
      </c>
      <c r="G181">
        <v>73</v>
      </c>
      <c r="H181">
        <v>319</v>
      </c>
      <c r="I181">
        <v>178.6</v>
      </c>
      <c r="J181">
        <v>46.5</v>
      </c>
      <c r="K181">
        <v>109</v>
      </c>
      <c r="L181">
        <v>-71</v>
      </c>
    </row>
    <row r="182" spans="1:12" x14ac:dyDescent="0.35">
      <c r="A182">
        <v>181</v>
      </c>
      <c r="B182" s="25" t="s">
        <v>45</v>
      </c>
      <c r="C182" s="25" t="s">
        <v>438</v>
      </c>
      <c r="D182" s="25" t="s">
        <v>45</v>
      </c>
      <c r="E182" s="25" t="s">
        <v>439</v>
      </c>
      <c r="F182">
        <v>9</v>
      </c>
      <c r="G182">
        <v>152</v>
      </c>
      <c r="H182">
        <v>288</v>
      </c>
      <c r="I182">
        <v>173</v>
      </c>
      <c r="J182">
        <v>22.5</v>
      </c>
      <c r="K182">
        <v>176</v>
      </c>
      <c r="L182">
        <v>-5</v>
      </c>
    </row>
    <row r="183" spans="1:12" x14ac:dyDescent="0.35">
      <c r="A183">
        <v>182</v>
      </c>
      <c r="B183" s="25" t="s">
        <v>45</v>
      </c>
      <c r="C183" s="25" t="s">
        <v>440</v>
      </c>
      <c r="D183" s="25" t="s">
        <v>45</v>
      </c>
      <c r="E183" s="25" t="s">
        <v>441</v>
      </c>
      <c r="F183">
        <v>12</v>
      </c>
      <c r="G183">
        <v>150</v>
      </c>
      <c r="H183">
        <v>287</v>
      </c>
      <c r="I183">
        <v>173.6</v>
      </c>
      <c r="J183">
        <v>21.5</v>
      </c>
      <c r="K183">
        <v>194</v>
      </c>
      <c r="L183">
        <v>12</v>
      </c>
    </row>
    <row r="184" spans="1:12" x14ac:dyDescent="0.35">
      <c r="A184">
        <v>183</v>
      </c>
      <c r="B184" s="25" t="s">
        <v>45</v>
      </c>
      <c r="C184" s="25" t="s">
        <v>442</v>
      </c>
      <c r="D184" s="25" t="s">
        <v>45</v>
      </c>
      <c r="E184" s="25" t="s">
        <v>443</v>
      </c>
      <c r="F184">
        <v>8</v>
      </c>
      <c r="G184">
        <v>138</v>
      </c>
      <c r="H184">
        <v>271</v>
      </c>
      <c r="I184">
        <v>175.4</v>
      </c>
      <c r="J184">
        <v>25.9</v>
      </c>
      <c r="K184">
        <v>185</v>
      </c>
      <c r="L184">
        <v>2</v>
      </c>
    </row>
    <row r="185" spans="1:12" x14ac:dyDescent="0.35">
      <c r="A185">
        <v>184</v>
      </c>
      <c r="B185" s="25" t="s">
        <v>45</v>
      </c>
      <c r="C185" s="25" t="s">
        <v>444</v>
      </c>
      <c r="D185" s="25" t="s">
        <v>127</v>
      </c>
      <c r="E185" s="25" t="s">
        <v>445</v>
      </c>
      <c r="F185">
        <v>10</v>
      </c>
      <c r="G185">
        <v>156</v>
      </c>
      <c r="H185">
        <v>258</v>
      </c>
      <c r="I185">
        <v>202.4</v>
      </c>
      <c r="J185">
        <v>27.6</v>
      </c>
      <c r="K185">
        <v>196</v>
      </c>
      <c r="L185">
        <v>12</v>
      </c>
    </row>
    <row r="186" spans="1:12" x14ac:dyDescent="0.35">
      <c r="A186">
        <v>185</v>
      </c>
      <c r="B186" s="25" t="s">
        <v>45</v>
      </c>
      <c r="C186" s="25" t="s">
        <v>446</v>
      </c>
      <c r="D186" s="25" t="s">
        <v>83</v>
      </c>
      <c r="E186" s="25" t="s">
        <v>447</v>
      </c>
      <c r="F186">
        <v>9</v>
      </c>
      <c r="G186">
        <v>71</v>
      </c>
      <c r="H186">
        <v>374</v>
      </c>
      <c r="I186">
        <v>178.1</v>
      </c>
      <c r="J186">
        <v>79.8</v>
      </c>
      <c r="K186">
        <v>94</v>
      </c>
      <c r="L186">
        <v>-91</v>
      </c>
    </row>
    <row r="187" spans="1:12" x14ac:dyDescent="0.35">
      <c r="A187">
        <v>186</v>
      </c>
      <c r="B187" s="25" t="s">
        <v>45</v>
      </c>
      <c r="C187" s="25" t="s">
        <v>448</v>
      </c>
      <c r="D187" s="25" t="s">
        <v>152</v>
      </c>
      <c r="E187" s="25" t="s">
        <v>449</v>
      </c>
      <c r="F187">
        <v>11</v>
      </c>
      <c r="G187">
        <v>134</v>
      </c>
      <c r="H187">
        <v>234</v>
      </c>
      <c r="I187">
        <v>191.8</v>
      </c>
      <c r="J187">
        <v>24.7</v>
      </c>
      <c r="K187">
        <v>292</v>
      </c>
      <c r="L187">
        <v>106</v>
      </c>
    </row>
    <row r="188" spans="1:12" x14ac:dyDescent="0.35">
      <c r="A188">
        <v>187</v>
      </c>
      <c r="B188" s="25" t="s">
        <v>45</v>
      </c>
      <c r="C188" s="25" t="s">
        <v>450</v>
      </c>
      <c r="D188" s="25" t="s">
        <v>98</v>
      </c>
      <c r="E188" s="25" t="s">
        <v>451</v>
      </c>
      <c r="F188">
        <v>4</v>
      </c>
      <c r="G188">
        <v>101</v>
      </c>
      <c r="H188">
        <v>243</v>
      </c>
      <c r="I188">
        <v>179.4</v>
      </c>
      <c r="J188">
        <v>38.9</v>
      </c>
      <c r="K188">
        <v>191</v>
      </c>
      <c r="L188">
        <v>4</v>
      </c>
    </row>
    <row r="189" spans="1:12" x14ac:dyDescent="0.35">
      <c r="A189">
        <v>188</v>
      </c>
      <c r="B189" s="25" t="s">
        <v>45</v>
      </c>
      <c r="C189" s="25" t="s">
        <v>452</v>
      </c>
      <c r="D189" s="25" t="s">
        <v>186</v>
      </c>
      <c r="E189" s="25" t="s">
        <v>453</v>
      </c>
      <c r="F189">
        <v>5</v>
      </c>
      <c r="G189">
        <v>120</v>
      </c>
      <c r="H189">
        <v>259</v>
      </c>
      <c r="I189">
        <v>199</v>
      </c>
      <c r="J189">
        <v>28.6</v>
      </c>
      <c r="K189">
        <v>247</v>
      </c>
      <c r="L189">
        <v>59</v>
      </c>
    </row>
    <row r="190" spans="1:12" x14ac:dyDescent="0.35">
      <c r="A190">
        <v>189</v>
      </c>
      <c r="B190" s="25" t="s">
        <v>45</v>
      </c>
      <c r="C190" s="25" t="s">
        <v>454</v>
      </c>
      <c r="D190" s="25" t="s">
        <v>161</v>
      </c>
      <c r="E190" s="25" t="s">
        <v>455</v>
      </c>
      <c r="F190">
        <v>8</v>
      </c>
      <c r="G190">
        <v>91</v>
      </c>
      <c r="H190">
        <v>336</v>
      </c>
      <c r="I190">
        <v>173.5</v>
      </c>
      <c r="J190">
        <v>51.4</v>
      </c>
      <c r="K190">
        <v>151</v>
      </c>
      <c r="L190">
        <v>-38</v>
      </c>
    </row>
    <row r="191" spans="1:12" x14ac:dyDescent="0.35">
      <c r="A191">
        <v>190</v>
      </c>
      <c r="B191" s="25" t="s">
        <v>45</v>
      </c>
      <c r="C191" s="25" t="s">
        <v>456</v>
      </c>
      <c r="D191" s="25" t="s">
        <v>74</v>
      </c>
      <c r="E191" s="25" t="s">
        <v>457</v>
      </c>
      <c r="F191">
        <v>7</v>
      </c>
      <c r="G191">
        <v>104</v>
      </c>
      <c r="H191">
        <v>286</v>
      </c>
      <c r="I191">
        <v>187.6</v>
      </c>
      <c r="J191">
        <v>36</v>
      </c>
      <c r="K191">
        <v>126</v>
      </c>
      <c r="L191">
        <v>-64</v>
      </c>
    </row>
    <row r="192" spans="1:12" x14ac:dyDescent="0.35">
      <c r="A192">
        <v>191</v>
      </c>
      <c r="B192" s="25" t="s">
        <v>45</v>
      </c>
      <c r="C192" s="25" t="s">
        <v>458</v>
      </c>
      <c r="D192" s="25" t="s">
        <v>45</v>
      </c>
      <c r="E192" s="25" t="s">
        <v>459</v>
      </c>
      <c r="F192">
        <v>10</v>
      </c>
      <c r="G192">
        <v>157</v>
      </c>
      <c r="H192">
        <v>289</v>
      </c>
      <c r="I192">
        <v>181.2</v>
      </c>
      <c r="J192">
        <v>22.6</v>
      </c>
      <c r="K192">
        <v>193</v>
      </c>
      <c r="L192">
        <v>2</v>
      </c>
    </row>
    <row r="193" spans="1:12" x14ac:dyDescent="0.35">
      <c r="A193">
        <v>192</v>
      </c>
      <c r="B193" s="25" t="s">
        <v>45</v>
      </c>
      <c r="C193" s="25" t="s">
        <v>460</v>
      </c>
      <c r="D193" s="25" t="s">
        <v>86</v>
      </c>
      <c r="E193" s="25" t="s">
        <v>461</v>
      </c>
      <c r="F193">
        <v>7</v>
      </c>
      <c r="G193">
        <v>113</v>
      </c>
      <c r="H193">
        <v>293</v>
      </c>
      <c r="I193">
        <v>188.8</v>
      </c>
      <c r="J193">
        <v>27.6</v>
      </c>
      <c r="K193">
        <v>218</v>
      </c>
      <c r="L193">
        <v>26</v>
      </c>
    </row>
    <row r="194" spans="1:12" x14ac:dyDescent="0.35">
      <c r="A194">
        <v>193</v>
      </c>
      <c r="B194" s="25" t="s">
        <v>45</v>
      </c>
      <c r="C194" s="25" t="s">
        <v>462</v>
      </c>
      <c r="D194" s="25" t="s">
        <v>80</v>
      </c>
      <c r="E194" s="25" t="s">
        <v>463</v>
      </c>
      <c r="F194">
        <v>9</v>
      </c>
      <c r="G194">
        <v>120</v>
      </c>
      <c r="H194">
        <v>300</v>
      </c>
      <c r="I194">
        <v>201.9</v>
      </c>
      <c r="J194">
        <v>31.2</v>
      </c>
      <c r="K194">
        <v>197</v>
      </c>
      <c r="L194">
        <v>4</v>
      </c>
    </row>
    <row r="195" spans="1:12" x14ac:dyDescent="0.35">
      <c r="A195">
        <v>194</v>
      </c>
      <c r="B195" s="25" t="s">
        <v>45</v>
      </c>
      <c r="C195" s="25" t="s">
        <v>464</v>
      </c>
      <c r="D195" s="25" t="s">
        <v>71</v>
      </c>
      <c r="E195" s="25" t="s">
        <v>465</v>
      </c>
      <c r="F195">
        <v>4</v>
      </c>
      <c r="G195">
        <v>104</v>
      </c>
      <c r="H195">
        <v>332</v>
      </c>
      <c r="I195">
        <v>183.7</v>
      </c>
      <c r="J195">
        <v>50.8</v>
      </c>
      <c r="K195">
        <v>207</v>
      </c>
      <c r="L195">
        <v>13</v>
      </c>
    </row>
    <row r="196" spans="1:12" x14ac:dyDescent="0.35">
      <c r="A196">
        <v>195</v>
      </c>
      <c r="B196" s="25" t="s">
        <v>45</v>
      </c>
      <c r="C196" s="25" t="s">
        <v>466</v>
      </c>
      <c r="D196" s="25" t="s">
        <v>161</v>
      </c>
      <c r="E196" s="25" t="s">
        <v>467</v>
      </c>
      <c r="F196">
        <v>8</v>
      </c>
      <c r="G196">
        <v>131</v>
      </c>
      <c r="H196">
        <v>298</v>
      </c>
      <c r="I196">
        <v>203.3</v>
      </c>
      <c r="J196">
        <v>37.5</v>
      </c>
      <c r="K196">
        <v>250</v>
      </c>
      <c r="L196">
        <v>55</v>
      </c>
    </row>
    <row r="197" spans="1:12" x14ac:dyDescent="0.35">
      <c r="A197">
        <v>196</v>
      </c>
      <c r="B197" s="25" t="s">
        <v>45</v>
      </c>
      <c r="C197" s="25" t="s">
        <v>468</v>
      </c>
      <c r="D197" s="25" t="s">
        <v>80</v>
      </c>
      <c r="E197" s="25" t="s">
        <v>469</v>
      </c>
      <c r="F197">
        <v>9</v>
      </c>
      <c r="G197">
        <v>125</v>
      </c>
      <c r="H197">
        <v>277</v>
      </c>
      <c r="I197">
        <v>192.8</v>
      </c>
      <c r="J197">
        <v>30.3</v>
      </c>
      <c r="K197">
        <v>297</v>
      </c>
      <c r="L197">
        <v>101</v>
      </c>
    </row>
    <row r="198" spans="1:12" x14ac:dyDescent="0.35">
      <c r="A198">
        <v>197</v>
      </c>
      <c r="B198" s="25" t="s">
        <v>45</v>
      </c>
      <c r="C198" s="25" t="s">
        <v>470</v>
      </c>
      <c r="D198" s="25" t="s">
        <v>45</v>
      </c>
      <c r="E198" s="25" t="s">
        <v>471</v>
      </c>
      <c r="F198">
        <v>7</v>
      </c>
      <c r="G198">
        <v>164</v>
      </c>
      <c r="H198">
        <v>291</v>
      </c>
      <c r="I198">
        <v>186.8</v>
      </c>
      <c r="J198">
        <v>22.2</v>
      </c>
      <c r="K198">
        <v>205</v>
      </c>
      <c r="L198">
        <v>8</v>
      </c>
    </row>
    <row r="199" spans="1:12" x14ac:dyDescent="0.35">
      <c r="A199">
        <v>198</v>
      </c>
      <c r="B199" s="25" t="s">
        <v>45</v>
      </c>
      <c r="C199" s="25" t="s">
        <v>472</v>
      </c>
      <c r="D199" s="25" t="s">
        <v>136</v>
      </c>
      <c r="E199" s="25" t="s">
        <v>473</v>
      </c>
      <c r="F199">
        <v>10</v>
      </c>
      <c r="G199">
        <v>147</v>
      </c>
      <c r="H199">
        <v>256</v>
      </c>
      <c r="I199">
        <v>195.7</v>
      </c>
      <c r="J199">
        <v>26.1</v>
      </c>
      <c r="K199">
        <v>206</v>
      </c>
      <c r="L199">
        <v>8</v>
      </c>
    </row>
    <row r="200" spans="1:12" x14ac:dyDescent="0.35">
      <c r="A200">
        <v>199</v>
      </c>
      <c r="B200" s="25" t="s">
        <v>45</v>
      </c>
      <c r="C200" s="25" t="s">
        <v>474</v>
      </c>
      <c r="D200" s="25" t="s">
        <v>83</v>
      </c>
      <c r="E200" s="25" t="s">
        <v>475</v>
      </c>
      <c r="F200">
        <v>9</v>
      </c>
      <c r="G200">
        <v>158</v>
      </c>
      <c r="H200">
        <v>231</v>
      </c>
      <c r="I200">
        <v>183.8</v>
      </c>
      <c r="J200">
        <v>10</v>
      </c>
      <c r="K200">
        <v>159</v>
      </c>
      <c r="L200">
        <v>-40</v>
      </c>
    </row>
    <row r="201" spans="1:12" x14ac:dyDescent="0.35">
      <c r="A201">
        <v>200</v>
      </c>
      <c r="B201" s="25" t="s">
        <v>45</v>
      </c>
      <c r="C201" s="25" t="s">
        <v>476</v>
      </c>
      <c r="D201" s="25" t="s">
        <v>45</v>
      </c>
      <c r="E201" s="25" t="s">
        <v>477</v>
      </c>
      <c r="F201">
        <v>12</v>
      </c>
      <c r="G201">
        <v>148</v>
      </c>
      <c r="H201">
        <v>417</v>
      </c>
      <c r="I201">
        <v>195.5</v>
      </c>
      <c r="J201">
        <v>55.1</v>
      </c>
      <c r="K201">
        <v>189</v>
      </c>
      <c r="L201">
        <v>-11</v>
      </c>
    </row>
    <row r="202" spans="1:12" x14ac:dyDescent="0.35">
      <c r="A202">
        <v>201</v>
      </c>
      <c r="B202" s="25" t="s">
        <v>45</v>
      </c>
      <c r="C202" s="25" t="s">
        <v>478</v>
      </c>
      <c r="D202" s="25" t="s">
        <v>45</v>
      </c>
      <c r="E202" s="25" t="s">
        <v>479</v>
      </c>
      <c r="F202">
        <v>9</v>
      </c>
      <c r="G202">
        <v>153</v>
      </c>
      <c r="H202">
        <v>292</v>
      </c>
      <c r="I202">
        <v>197.4</v>
      </c>
      <c r="J202">
        <v>20</v>
      </c>
      <c r="K202">
        <v>233</v>
      </c>
      <c r="L202">
        <v>32</v>
      </c>
    </row>
    <row r="203" spans="1:12" x14ac:dyDescent="0.35">
      <c r="A203">
        <v>202</v>
      </c>
      <c r="B203" s="25" t="s">
        <v>45</v>
      </c>
      <c r="C203" s="25" t="s">
        <v>480</v>
      </c>
      <c r="D203" s="25" t="s">
        <v>50</v>
      </c>
      <c r="E203" s="25" t="s">
        <v>481</v>
      </c>
      <c r="F203">
        <v>8</v>
      </c>
      <c r="G203">
        <v>148</v>
      </c>
      <c r="H203">
        <v>274</v>
      </c>
      <c r="I203">
        <v>211.1</v>
      </c>
      <c r="J203">
        <v>28.6</v>
      </c>
      <c r="K203">
        <v>239</v>
      </c>
      <c r="L203">
        <v>37</v>
      </c>
    </row>
    <row r="204" spans="1:12" x14ac:dyDescent="0.35">
      <c r="A204">
        <v>203</v>
      </c>
      <c r="B204" s="25" t="s">
        <v>45</v>
      </c>
      <c r="C204" s="25" t="s">
        <v>482</v>
      </c>
      <c r="D204" s="25" t="s">
        <v>136</v>
      </c>
      <c r="E204" s="25" t="s">
        <v>483</v>
      </c>
      <c r="F204">
        <v>10</v>
      </c>
      <c r="G204">
        <v>159</v>
      </c>
      <c r="H204">
        <v>250</v>
      </c>
      <c r="I204">
        <v>212.7</v>
      </c>
      <c r="J204">
        <v>18.100000000000001</v>
      </c>
      <c r="K204">
        <v>249</v>
      </c>
      <c r="L204">
        <v>46</v>
      </c>
    </row>
    <row r="205" spans="1:12" x14ac:dyDescent="0.35">
      <c r="A205">
        <v>204</v>
      </c>
      <c r="B205" s="25" t="s">
        <v>45</v>
      </c>
      <c r="C205" s="25" t="s">
        <v>484</v>
      </c>
      <c r="D205" s="25" t="s">
        <v>250</v>
      </c>
      <c r="E205" s="25" t="s">
        <v>485</v>
      </c>
      <c r="F205">
        <v>6</v>
      </c>
      <c r="G205">
        <v>126</v>
      </c>
      <c r="H205">
        <v>304</v>
      </c>
      <c r="I205">
        <v>207.9</v>
      </c>
      <c r="J205">
        <v>37.1</v>
      </c>
      <c r="K205">
        <v>224</v>
      </c>
      <c r="L205">
        <v>20</v>
      </c>
    </row>
    <row r="206" spans="1:12" x14ac:dyDescent="0.35">
      <c r="A206">
        <v>205</v>
      </c>
      <c r="B206" s="25" t="s">
        <v>45</v>
      </c>
      <c r="C206" s="25" t="s">
        <v>486</v>
      </c>
      <c r="D206" s="25" t="s">
        <v>161</v>
      </c>
      <c r="E206" s="25" t="s">
        <v>487</v>
      </c>
      <c r="F206">
        <v>8</v>
      </c>
      <c r="G206">
        <v>164</v>
      </c>
      <c r="H206">
        <v>234</v>
      </c>
      <c r="I206">
        <v>195.9</v>
      </c>
      <c r="J206">
        <v>10.6</v>
      </c>
      <c r="K206">
        <v>162</v>
      </c>
      <c r="L206">
        <v>-43</v>
      </c>
    </row>
    <row r="207" spans="1:12" x14ac:dyDescent="0.35">
      <c r="A207">
        <v>206</v>
      </c>
      <c r="B207" s="25" t="s">
        <v>45</v>
      </c>
      <c r="C207" s="25" t="s">
        <v>488</v>
      </c>
      <c r="D207" s="25" t="s">
        <v>121</v>
      </c>
      <c r="E207" s="25" t="s">
        <v>489</v>
      </c>
      <c r="F207">
        <v>10</v>
      </c>
      <c r="G207">
        <v>174</v>
      </c>
      <c r="H207">
        <v>294</v>
      </c>
      <c r="I207">
        <v>202.5</v>
      </c>
      <c r="J207">
        <v>18.600000000000001</v>
      </c>
      <c r="K207">
        <v>179</v>
      </c>
      <c r="L207">
        <v>-27</v>
      </c>
    </row>
    <row r="208" spans="1:12" x14ac:dyDescent="0.35">
      <c r="A208">
        <v>207</v>
      </c>
      <c r="B208" s="25" t="s">
        <v>45</v>
      </c>
      <c r="C208" s="25" t="s">
        <v>490</v>
      </c>
      <c r="D208" s="25" t="s">
        <v>68</v>
      </c>
      <c r="E208" s="25" t="s">
        <v>491</v>
      </c>
      <c r="F208">
        <v>12</v>
      </c>
      <c r="G208">
        <v>93</v>
      </c>
      <c r="H208">
        <v>271</v>
      </c>
      <c r="I208">
        <v>198.3</v>
      </c>
      <c r="J208">
        <v>42.9</v>
      </c>
      <c r="K208">
        <v>167</v>
      </c>
      <c r="L208">
        <v>-40</v>
      </c>
    </row>
    <row r="209" spans="1:12" x14ac:dyDescent="0.35">
      <c r="A209">
        <v>208</v>
      </c>
      <c r="B209" s="25" t="s">
        <v>45</v>
      </c>
      <c r="C209" s="25" t="s">
        <v>492</v>
      </c>
      <c r="D209" s="25" t="s">
        <v>89</v>
      </c>
      <c r="E209" s="25" t="s">
        <v>493</v>
      </c>
      <c r="F209">
        <v>12</v>
      </c>
      <c r="G209">
        <v>167</v>
      </c>
      <c r="H209">
        <v>295</v>
      </c>
      <c r="I209">
        <v>200.4</v>
      </c>
      <c r="J209">
        <v>18.899999999999999</v>
      </c>
      <c r="K209">
        <v>173</v>
      </c>
      <c r="L209">
        <v>-35</v>
      </c>
    </row>
    <row r="210" spans="1:12" x14ac:dyDescent="0.35">
      <c r="A210">
        <v>209</v>
      </c>
      <c r="B210" s="25" t="s">
        <v>45</v>
      </c>
      <c r="C210" s="25" t="s">
        <v>494</v>
      </c>
      <c r="D210" s="25" t="s">
        <v>45</v>
      </c>
      <c r="E210" s="25" t="s">
        <v>495</v>
      </c>
      <c r="F210">
        <v>10</v>
      </c>
      <c r="G210">
        <v>164</v>
      </c>
      <c r="H210">
        <v>293</v>
      </c>
      <c r="I210">
        <v>207.1</v>
      </c>
      <c r="J210">
        <v>20</v>
      </c>
      <c r="K210">
        <v>208</v>
      </c>
      <c r="L210">
        <v>-1</v>
      </c>
    </row>
    <row r="211" spans="1:12" x14ac:dyDescent="0.35">
      <c r="A211">
        <v>210</v>
      </c>
      <c r="B211" s="25" t="s">
        <v>45</v>
      </c>
      <c r="C211" s="25" t="s">
        <v>496</v>
      </c>
      <c r="D211" s="25" t="s">
        <v>250</v>
      </c>
      <c r="E211" s="25" t="s">
        <v>497</v>
      </c>
      <c r="F211">
        <v>6</v>
      </c>
      <c r="G211">
        <v>109</v>
      </c>
      <c r="H211">
        <v>347</v>
      </c>
      <c r="I211">
        <v>201.4</v>
      </c>
      <c r="J211">
        <v>60.4</v>
      </c>
      <c r="K211">
        <v>152</v>
      </c>
      <c r="L211">
        <v>-58</v>
      </c>
    </row>
    <row r="212" spans="1:12" x14ac:dyDescent="0.35">
      <c r="A212">
        <v>211</v>
      </c>
      <c r="B212" s="25" t="s">
        <v>45</v>
      </c>
      <c r="C212" s="25" t="s">
        <v>498</v>
      </c>
      <c r="D212" s="25" t="s">
        <v>121</v>
      </c>
      <c r="E212" s="25" t="s">
        <v>499</v>
      </c>
      <c r="F212">
        <v>10</v>
      </c>
      <c r="G212">
        <v>92</v>
      </c>
      <c r="H212">
        <v>329</v>
      </c>
      <c r="I212">
        <v>211.6</v>
      </c>
      <c r="J212">
        <v>51.9</v>
      </c>
      <c r="K212">
        <v>198</v>
      </c>
      <c r="L212">
        <v>-13</v>
      </c>
    </row>
    <row r="213" spans="1:12" x14ac:dyDescent="0.35">
      <c r="A213">
        <v>212</v>
      </c>
      <c r="B213" s="25" t="s">
        <v>45</v>
      </c>
      <c r="C213" s="25" t="s">
        <v>500</v>
      </c>
      <c r="D213" s="25" t="s">
        <v>101</v>
      </c>
      <c r="E213" s="25" t="s">
        <v>501</v>
      </c>
      <c r="F213">
        <v>6</v>
      </c>
      <c r="G213">
        <v>118</v>
      </c>
      <c r="H213">
        <v>307</v>
      </c>
      <c r="I213">
        <v>215.3</v>
      </c>
      <c r="J213">
        <v>46.6</v>
      </c>
      <c r="K213">
        <v>188</v>
      </c>
      <c r="L213">
        <v>-24</v>
      </c>
    </row>
    <row r="214" spans="1:12" x14ac:dyDescent="0.35">
      <c r="A214">
        <v>213</v>
      </c>
      <c r="B214" s="25" t="s">
        <v>45</v>
      </c>
      <c r="C214" s="25" t="s">
        <v>502</v>
      </c>
      <c r="D214" s="25" t="s">
        <v>65</v>
      </c>
      <c r="E214" s="25" t="s">
        <v>503</v>
      </c>
      <c r="F214">
        <v>11</v>
      </c>
      <c r="G214">
        <v>112</v>
      </c>
      <c r="H214">
        <v>269</v>
      </c>
      <c r="I214">
        <v>216.1</v>
      </c>
      <c r="J214">
        <v>27.2</v>
      </c>
      <c r="K214">
        <v>306</v>
      </c>
      <c r="L214">
        <v>93</v>
      </c>
    </row>
    <row r="215" spans="1:12" x14ac:dyDescent="0.35">
      <c r="A215">
        <v>214</v>
      </c>
      <c r="B215" s="25" t="s">
        <v>45</v>
      </c>
      <c r="C215" s="25" t="s">
        <v>504</v>
      </c>
      <c r="D215" s="25" t="s">
        <v>83</v>
      </c>
      <c r="E215" s="25" t="s">
        <v>505</v>
      </c>
      <c r="F215">
        <v>9</v>
      </c>
      <c r="G215">
        <v>139</v>
      </c>
      <c r="H215">
        <v>308</v>
      </c>
      <c r="I215">
        <v>210.7</v>
      </c>
      <c r="J215">
        <v>37.1</v>
      </c>
      <c r="K215">
        <v>285</v>
      </c>
      <c r="L215">
        <v>71</v>
      </c>
    </row>
    <row r="216" spans="1:12" x14ac:dyDescent="0.35">
      <c r="A216">
        <v>215</v>
      </c>
      <c r="B216" s="25" t="s">
        <v>45</v>
      </c>
      <c r="C216" s="25" t="s">
        <v>506</v>
      </c>
      <c r="D216" s="25" t="s">
        <v>45</v>
      </c>
      <c r="E216" s="25" t="s">
        <v>507</v>
      </c>
      <c r="F216">
        <v>6</v>
      </c>
      <c r="G216">
        <v>163</v>
      </c>
      <c r="H216">
        <v>271</v>
      </c>
      <c r="I216">
        <v>211.9</v>
      </c>
      <c r="J216">
        <v>19.899999999999999</v>
      </c>
      <c r="K216">
        <v>262</v>
      </c>
      <c r="L216">
        <v>47</v>
      </c>
    </row>
    <row r="217" spans="1:12" x14ac:dyDescent="0.35">
      <c r="A217">
        <v>216</v>
      </c>
      <c r="B217" s="25" t="s">
        <v>45</v>
      </c>
      <c r="C217" s="25" t="s">
        <v>508</v>
      </c>
      <c r="D217" s="25" t="s">
        <v>45</v>
      </c>
      <c r="E217" s="25" t="s">
        <v>509</v>
      </c>
      <c r="F217">
        <v>10</v>
      </c>
      <c r="G217">
        <v>170</v>
      </c>
      <c r="H217">
        <v>238</v>
      </c>
      <c r="I217">
        <v>213.1</v>
      </c>
      <c r="J217">
        <v>12.2</v>
      </c>
      <c r="K217">
        <v>238</v>
      </c>
      <c r="L217">
        <v>22</v>
      </c>
    </row>
    <row r="218" spans="1:12" x14ac:dyDescent="0.35">
      <c r="A218">
        <v>217</v>
      </c>
      <c r="B218" s="25" t="s">
        <v>45</v>
      </c>
      <c r="C218" s="25" t="s">
        <v>510</v>
      </c>
      <c r="D218" s="25" t="s">
        <v>89</v>
      </c>
      <c r="E218" s="25" t="s">
        <v>511</v>
      </c>
      <c r="F218">
        <v>12</v>
      </c>
      <c r="G218">
        <v>21</v>
      </c>
      <c r="H218">
        <v>250</v>
      </c>
      <c r="I218">
        <v>139</v>
      </c>
      <c r="J218">
        <v>74.7</v>
      </c>
      <c r="K218">
        <v>45</v>
      </c>
      <c r="L218">
        <v>-172</v>
      </c>
    </row>
    <row r="219" spans="1:12" x14ac:dyDescent="0.35">
      <c r="A219">
        <v>218</v>
      </c>
      <c r="B219" s="25" t="s">
        <v>45</v>
      </c>
      <c r="C219" s="25" t="s">
        <v>512</v>
      </c>
      <c r="D219" s="25" t="s">
        <v>166</v>
      </c>
      <c r="E219" s="25" t="s">
        <v>513</v>
      </c>
      <c r="F219">
        <v>10</v>
      </c>
      <c r="G219">
        <v>180</v>
      </c>
      <c r="H219">
        <v>294</v>
      </c>
      <c r="I219">
        <v>240.3</v>
      </c>
      <c r="J219">
        <v>25.7</v>
      </c>
      <c r="K219">
        <v>271</v>
      </c>
      <c r="L219">
        <v>53</v>
      </c>
    </row>
    <row r="220" spans="1:12" x14ac:dyDescent="0.35">
      <c r="A220">
        <v>219</v>
      </c>
      <c r="B220" s="25" t="s">
        <v>45</v>
      </c>
      <c r="C220" s="25" t="s">
        <v>514</v>
      </c>
      <c r="D220" s="25" t="s">
        <v>56</v>
      </c>
      <c r="E220" s="25" t="s">
        <v>515</v>
      </c>
      <c r="F220">
        <v>9</v>
      </c>
      <c r="G220">
        <v>176</v>
      </c>
      <c r="H220">
        <v>296</v>
      </c>
      <c r="I220">
        <v>215.4</v>
      </c>
      <c r="J220">
        <v>17.399999999999999</v>
      </c>
      <c r="K220">
        <v>122</v>
      </c>
      <c r="L220">
        <v>-97</v>
      </c>
    </row>
    <row r="221" spans="1:12" x14ac:dyDescent="0.35">
      <c r="A221">
        <v>220</v>
      </c>
      <c r="B221" s="25" t="s">
        <v>45</v>
      </c>
      <c r="C221" s="25" t="s">
        <v>516</v>
      </c>
      <c r="D221" s="25" t="s">
        <v>191</v>
      </c>
      <c r="E221" s="25" t="s">
        <v>517</v>
      </c>
      <c r="F221">
        <v>10</v>
      </c>
      <c r="G221">
        <v>147</v>
      </c>
      <c r="H221">
        <v>252</v>
      </c>
      <c r="I221">
        <v>221.4</v>
      </c>
      <c r="J221">
        <v>15.9</v>
      </c>
      <c r="K221">
        <v>283</v>
      </c>
      <c r="L221">
        <v>63</v>
      </c>
    </row>
    <row r="222" spans="1:12" x14ac:dyDescent="0.35">
      <c r="A222">
        <v>221</v>
      </c>
      <c r="B222" s="25" t="s">
        <v>45</v>
      </c>
      <c r="C222" s="25" t="s">
        <v>518</v>
      </c>
      <c r="D222" s="25" t="s">
        <v>127</v>
      </c>
      <c r="E222" s="25" t="s">
        <v>519</v>
      </c>
      <c r="F222">
        <v>10</v>
      </c>
      <c r="G222">
        <v>156</v>
      </c>
      <c r="H222">
        <v>271</v>
      </c>
      <c r="I222">
        <v>227.2</v>
      </c>
      <c r="J222">
        <v>24.1</v>
      </c>
      <c r="K222">
        <v>294</v>
      </c>
      <c r="L222">
        <v>73</v>
      </c>
    </row>
    <row r="223" spans="1:12" x14ac:dyDescent="0.35">
      <c r="A223">
        <v>222</v>
      </c>
      <c r="B223" s="25" t="s">
        <v>45</v>
      </c>
      <c r="C223" s="25" t="s">
        <v>520</v>
      </c>
      <c r="D223" s="25" t="s">
        <v>56</v>
      </c>
      <c r="E223" s="25" t="s">
        <v>521</v>
      </c>
      <c r="F223">
        <v>9</v>
      </c>
      <c r="G223">
        <v>166</v>
      </c>
      <c r="H223">
        <v>282</v>
      </c>
      <c r="I223">
        <v>223.5</v>
      </c>
      <c r="J223">
        <v>27.5</v>
      </c>
      <c r="K223">
        <v>308</v>
      </c>
      <c r="L223">
        <v>86</v>
      </c>
    </row>
    <row r="224" spans="1:12" x14ac:dyDescent="0.35">
      <c r="A224">
        <v>223</v>
      </c>
      <c r="B224" s="25" t="s">
        <v>45</v>
      </c>
      <c r="C224" s="25" t="s">
        <v>522</v>
      </c>
      <c r="D224" s="25" t="s">
        <v>45</v>
      </c>
      <c r="E224" s="25" t="s">
        <v>523</v>
      </c>
      <c r="F224">
        <v>8</v>
      </c>
      <c r="G224">
        <v>168</v>
      </c>
      <c r="H224">
        <v>254</v>
      </c>
      <c r="I224">
        <v>218.4</v>
      </c>
      <c r="J224">
        <v>12.8</v>
      </c>
      <c r="K224">
        <v>225</v>
      </c>
      <c r="L224">
        <v>2</v>
      </c>
    </row>
    <row r="225" spans="1:12" x14ac:dyDescent="0.35">
      <c r="A225">
        <v>224</v>
      </c>
      <c r="B225" s="25" t="s">
        <v>45</v>
      </c>
      <c r="C225" s="25" t="s">
        <v>524</v>
      </c>
      <c r="D225" s="25" t="s">
        <v>121</v>
      </c>
      <c r="E225" s="25" t="s">
        <v>525</v>
      </c>
      <c r="F225">
        <v>10</v>
      </c>
      <c r="G225">
        <v>90</v>
      </c>
      <c r="H225">
        <v>381</v>
      </c>
      <c r="I225">
        <v>224.2</v>
      </c>
      <c r="J225">
        <v>65.2</v>
      </c>
      <c r="K225">
        <v>155</v>
      </c>
      <c r="L225">
        <v>-69</v>
      </c>
    </row>
    <row r="226" spans="1:12" x14ac:dyDescent="0.35">
      <c r="A226">
        <v>225</v>
      </c>
      <c r="B226" s="25" t="s">
        <v>45</v>
      </c>
      <c r="C226" s="25" t="s">
        <v>526</v>
      </c>
      <c r="D226" s="25" t="s">
        <v>186</v>
      </c>
      <c r="E226" s="25" t="s">
        <v>527</v>
      </c>
      <c r="F226">
        <v>5</v>
      </c>
      <c r="G226">
        <v>121</v>
      </c>
      <c r="H226">
        <v>296</v>
      </c>
      <c r="I226">
        <v>235.2</v>
      </c>
      <c r="J226">
        <v>35.1</v>
      </c>
      <c r="K226">
        <v>246</v>
      </c>
      <c r="L226">
        <v>21</v>
      </c>
    </row>
    <row r="227" spans="1:12" x14ac:dyDescent="0.35">
      <c r="A227">
        <v>226</v>
      </c>
      <c r="B227" s="25" t="s">
        <v>45</v>
      </c>
      <c r="C227" s="25" t="s">
        <v>528</v>
      </c>
      <c r="D227" s="25" t="s">
        <v>121</v>
      </c>
      <c r="E227" s="25" t="s">
        <v>529</v>
      </c>
      <c r="F227">
        <v>10</v>
      </c>
      <c r="G227">
        <v>122</v>
      </c>
      <c r="H227">
        <v>350</v>
      </c>
      <c r="I227">
        <v>220</v>
      </c>
      <c r="J227">
        <v>36.299999999999997</v>
      </c>
      <c r="K227">
        <v>187</v>
      </c>
      <c r="L227">
        <v>-39</v>
      </c>
    </row>
    <row r="228" spans="1:12" x14ac:dyDescent="0.35">
      <c r="A228">
        <v>227</v>
      </c>
      <c r="B228" s="25" t="s">
        <v>45</v>
      </c>
      <c r="C228" s="25" t="s">
        <v>530</v>
      </c>
      <c r="D228" s="25" t="s">
        <v>45</v>
      </c>
      <c r="E228" s="25" t="s">
        <v>531</v>
      </c>
      <c r="F228">
        <v>11</v>
      </c>
      <c r="G228">
        <v>180</v>
      </c>
      <c r="H228">
        <v>251</v>
      </c>
      <c r="I228">
        <v>220.1</v>
      </c>
      <c r="J228">
        <v>13.4</v>
      </c>
      <c r="K228">
        <v>319</v>
      </c>
      <c r="L228">
        <v>92</v>
      </c>
    </row>
    <row r="229" spans="1:12" x14ac:dyDescent="0.35">
      <c r="A229">
        <v>228</v>
      </c>
      <c r="B229" s="25" t="s">
        <v>45</v>
      </c>
      <c r="C229" s="25" t="s">
        <v>532</v>
      </c>
      <c r="D229" s="25" t="s">
        <v>533</v>
      </c>
      <c r="E229" s="25" t="s">
        <v>534</v>
      </c>
      <c r="G229">
        <v>83</v>
      </c>
      <c r="H229">
        <v>334</v>
      </c>
      <c r="I229">
        <v>186.3</v>
      </c>
      <c r="J229">
        <v>63.6</v>
      </c>
      <c r="K229">
        <v>210</v>
      </c>
      <c r="L229">
        <v>-18</v>
      </c>
    </row>
    <row r="230" spans="1:12" x14ac:dyDescent="0.35">
      <c r="A230">
        <v>229</v>
      </c>
      <c r="B230" s="25" t="s">
        <v>45</v>
      </c>
      <c r="C230" s="25" t="s">
        <v>535</v>
      </c>
      <c r="D230" s="25" t="s">
        <v>83</v>
      </c>
      <c r="E230" s="25" t="s">
        <v>536</v>
      </c>
      <c r="F230">
        <v>9</v>
      </c>
      <c r="G230">
        <v>130</v>
      </c>
      <c r="H230">
        <v>264</v>
      </c>
      <c r="I230">
        <v>211.1</v>
      </c>
      <c r="J230">
        <v>31</v>
      </c>
      <c r="K230">
        <v>180</v>
      </c>
      <c r="L230">
        <v>-49</v>
      </c>
    </row>
    <row r="231" spans="1:12" x14ac:dyDescent="0.35">
      <c r="A231">
        <v>230</v>
      </c>
      <c r="B231" s="25" t="s">
        <v>45</v>
      </c>
      <c r="C231" s="25" t="s">
        <v>537</v>
      </c>
      <c r="D231" s="25" t="s">
        <v>250</v>
      </c>
      <c r="E231" s="25" t="s">
        <v>538</v>
      </c>
      <c r="F231">
        <v>6</v>
      </c>
      <c r="G231">
        <v>127</v>
      </c>
      <c r="H231">
        <v>297</v>
      </c>
      <c r="I231">
        <v>211.4</v>
      </c>
      <c r="J231">
        <v>34.200000000000003</v>
      </c>
      <c r="K231">
        <v>136</v>
      </c>
      <c r="L231">
        <v>-94</v>
      </c>
    </row>
    <row r="232" spans="1:12" x14ac:dyDescent="0.35">
      <c r="A232">
        <v>231</v>
      </c>
      <c r="B232" s="25" t="s">
        <v>45</v>
      </c>
      <c r="C232" s="25" t="s">
        <v>539</v>
      </c>
      <c r="D232" s="25" t="s">
        <v>45</v>
      </c>
      <c r="E232" s="25" t="s">
        <v>540</v>
      </c>
      <c r="F232">
        <v>7</v>
      </c>
      <c r="G232">
        <v>170</v>
      </c>
      <c r="H232">
        <v>292</v>
      </c>
      <c r="I232">
        <v>234.3</v>
      </c>
      <c r="J232">
        <v>21.7</v>
      </c>
      <c r="K232">
        <v>363</v>
      </c>
      <c r="L232">
        <v>132</v>
      </c>
    </row>
    <row r="233" spans="1:12" x14ac:dyDescent="0.35">
      <c r="A233">
        <v>232</v>
      </c>
      <c r="B233" s="25" t="s">
        <v>45</v>
      </c>
      <c r="C233" s="25" t="s">
        <v>541</v>
      </c>
      <c r="D233" s="25" t="s">
        <v>83</v>
      </c>
      <c r="E233" s="25" t="s">
        <v>542</v>
      </c>
      <c r="F233">
        <v>9</v>
      </c>
      <c r="G233">
        <v>191</v>
      </c>
      <c r="H233">
        <v>269</v>
      </c>
      <c r="I233">
        <v>224.1</v>
      </c>
      <c r="J233">
        <v>16.100000000000001</v>
      </c>
      <c r="K233">
        <v>291</v>
      </c>
      <c r="L233">
        <v>59</v>
      </c>
    </row>
    <row r="234" spans="1:12" x14ac:dyDescent="0.35">
      <c r="A234">
        <v>233</v>
      </c>
      <c r="B234" s="25" t="s">
        <v>45</v>
      </c>
      <c r="C234" s="25" t="s">
        <v>543</v>
      </c>
      <c r="D234" s="25" t="s">
        <v>65</v>
      </c>
      <c r="E234" s="25" t="s">
        <v>544</v>
      </c>
      <c r="F234">
        <v>11</v>
      </c>
      <c r="G234">
        <v>188</v>
      </c>
      <c r="H234">
        <v>297</v>
      </c>
      <c r="I234">
        <v>226</v>
      </c>
      <c r="J234">
        <v>15.2</v>
      </c>
      <c r="K234">
        <v>202</v>
      </c>
      <c r="L234">
        <v>-31</v>
      </c>
    </row>
    <row r="235" spans="1:12" x14ac:dyDescent="0.35">
      <c r="A235">
        <v>234</v>
      </c>
      <c r="B235" s="25" t="s">
        <v>45</v>
      </c>
      <c r="C235" s="25" t="s">
        <v>545</v>
      </c>
      <c r="D235" s="25" t="s">
        <v>80</v>
      </c>
      <c r="E235" s="25" t="s">
        <v>546</v>
      </c>
      <c r="F235">
        <v>9</v>
      </c>
      <c r="G235">
        <v>147</v>
      </c>
      <c r="H235">
        <v>303</v>
      </c>
      <c r="I235">
        <v>232</v>
      </c>
      <c r="J235">
        <v>37.4</v>
      </c>
      <c r="K235">
        <v>269</v>
      </c>
      <c r="L235">
        <v>35</v>
      </c>
    </row>
    <row r="236" spans="1:12" x14ac:dyDescent="0.35">
      <c r="A236">
        <v>235</v>
      </c>
      <c r="B236" s="25" t="s">
        <v>45</v>
      </c>
      <c r="C236" s="25" t="s">
        <v>547</v>
      </c>
      <c r="D236" s="25" t="s">
        <v>136</v>
      </c>
      <c r="E236" s="25" t="s">
        <v>548</v>
      </c>
      <c r="F236">
        <v>10</v>
      </c>
      <c r="G236">
        <v>109</v>
      </c>
      <c r="H236">
        <v>343</v>
      </c>
      <c r="I236">
        <v>201.7</v>
      </c>
      <c r="J236">
        <v>57.2</v>
      </c>
      <c r="K236">
        <v>229</v>
      </c>
      <c r="L236">
        <v>-6</v>
      </c>
    </row>
    <row r="237" spans="1:12" x14ac:dyDescent="0.35">
      <c r="A237">
        <v>236</v>
      </c>
      <c r="B237" s="25" t="s">
        <v>45</v>
      </c>
      <c r="C237" s="25" t="s">
        <v>549</v>
      </c>
      <c r="D237" s="25" t="s">
        <v>47</v>
      </c>
      <c r="E237" s="25" t="s">
        <v>550</v>
      </c>
      <c r="F237">
        <v>11</v>
      </c>
      <c r="G237">
        <v>178</v>
      </c>
      <c r="H237">
        <v>278</v>
      </c>
      <c r="I237">
        <v>237.3</v>
      </c>
      <c r="J237">
        <v>23.3</v>
      </c>
      <c r="K237">
        <v>255</v>
      </c>
      <c r="L237">
        <v>19</v>
      </c>
    </row>
    <row r="238" spans="1:12" x14ac:dyDescent="0.35">
      <c r="A238">
        <v>237</v>
      </c>
      <c r="B238" s="25" t="s">
        <v>45</v>
      </c>
      <c r="C238" s="25" t="s">
        <v>551</v>
      </c>
      <c r="D238" s="25" t="s">
        <v>161</v>
      </c>
      <c r="E238" s="25" t="s">
        <v>552</v>
      </c>
      <c r="F238">
        <v>8</v>
      </c>
      <c r="G238">
        <v>106</v>
      </c>
      <c r="H238">
        <v>377</v>
      </c>
      <c r="I238">
        <v>223.2</v>
      </c>
      <c r="J238">
        <v>65.3</v>
      </c>
      <c r="K238">
        <v>216</v>
      </c>
      <c r="L238">
        <v>-21</v>
      </c>
    </row>
    <row r="239" spans="1:12" x14ac:dyDescent="0.35">
      <c r="A239">
        <v>238</v>
      </c>
      <c r="B239" s="25" t="s">
        <v>45</v>
      </c>
      <c r="C239" s="25" t="s">
        <v>553</v>
      </c>
      <c r="D239" s="25" t="s">
        <v>533</v>
      </c>
      <c r="E239" s="25" t="s">
        <v>554</v>
      </c>
      <c r="G239">
        <v>30</v>
      </c>
      <c r="H239">
        <v>365</v>
      </c>
      <c r="I239">
        <v>134.9</v>
      </c>
      <c r="J239">
        <v>71.8</v>
      </c>
      <c r="K239">
        <v>170</v>
      </c>
      <c r="L239">
        <v>-68</v>
      </c>
    </row>
    <row r="240" spans="1:12" x14ac:dyDescent="0.35">
      <c r="A240">
        <v>239</v>
      </c>
      <c r="B240" s="25" t="s">
        <v>45</v>
      </c>
      <c r="C240" s="25" t="s">
        <v>555</v>
      </c>
      <c r="D240" s="25" t="s">
        <v>45</v>
      </c>
      <c r="E240" s="25" t="s">
        <v>556</v>
      </c>
      <c r="F240">
        <v>11</v>
      </c>
      <c r="G240">
        <v>183</v>
      </c>
      <c r="H240">
        <v>273</v>
      </c>
      <c r="I240">
        <v>230.1</v>
      </c>
      <c r="J240">
        <v>14.1</v>
      </c>
      <c r="K240">
        <v>352</v>
      </c>
      <c r="L240">
        <v>113</v>
      </c>
    </row>
    <row r="241" spans="1:12" x14ac:dyDescent="0.35">
      <c r="A241">
        <v>240</v>
      </c>
      <c r="B241" s="25" t="s">
        <v>45</v>
      </c>
      <c r="C241" s="25" t="s">
        <v>557</v>
      </c>
      <c r="D241" s="25" t="s">
        <v>191</v>
      </c>
      <c r="E241" s="25" t="s">
        <v>558</v>
      </c>
      <c r="F241">
        <v>10</v>
      </c>
      <c r="G241">
        <v>146</v>
      </c>
      <c r="H241">
        <v>279</v>
      </c>
      <c r="I241">
        <v>231</v>
      </c>
      <c r="J241">
        <v>25.3</v>
      </c>
      <c r="K241">
        <v>365</v>
      </c>
      <c r="L241">
        <v>125</v>
      </c>
    </row>
    <row r="242" spans="1:12" x14ac:dyDescent="0.35">
      <c r="A242">
        <v>241</v>
      </c>
      <c r="B242" s="25" t="s">
        <v>45</v>
      </c>
      <c r="C242" s="25" t="s">
        <v>559</v>
      </c>
      <c r="D242" s="25" t="s">
        <v>45</v>
      </c>
      <c r="E242" s="25" t="s">
        <v>560</v>
      </c>
      <c r="F242">
        <v>10</v>
      </c>
      <c r="G242">
        <v>164</v>
      </c>
      <c r="H242">
        <v>271</v>
      </c>
      <c r="I242">
        <v>231.7</v>
      </c>
      <c r="J242">
        <v>16.2</v>
      </c>
      <c r="K242">
        <v>256</v>
      </c>
      <c r="L242">
        <v>15</v>
      </c>
    </row>
    <row r="243" spans="1:12" x14ac:dyDescent="0.35">
      <c r="A243">
        <v>242</v>
      </c>
      <c r="B243" s="25" t="s">
        <v>45</v>
      </c>
      <c r="C243" s="25" t="s">
        <v>561</v>
      </c>
      <c r="D243" s="25" t="s">
        <v>107</v>
      </c>
      <c r="E243" s="25" t="s">
        <v>562</v>
      </c>
      <c r="F243">
        <v>7</v>
      </c>
      <c r="G243">
        <v>185</v>
      </c>
      <c r="H243">
        <v>313</v>
      </c>
      <c r="I243">
        <v>238</v>
      </c>
      <c r="J243">
        <v>32.299999999999997</v>
      </c>
      <c r="K243">
        <v>295</v>
      </c>
      <c r="L243">
        <v>53</v>
      </c>
    </row>
    <row r="244" spans="1:12" x14ac:dyDescent="0.35">
      <c r="A244">
        <v>243</v>
      </c>
      <c r="B244" s="25" t="s">
        <v>45</v>
      </c>
      <c r="C244" s="25" t="s">
        <v>563</v>
      </c>
      <c r="D244" s="25" t="s">
        <v>50</v>
      </c>
      <c r="E244" s="25" t="s">
        <v>564</v>
      </c>
      <c r="F244">
        <v>8</v>
      </c>
      <c r="G244">
        <v>178</v>
      </c>
      <c r="H244">
        <v>300</v>
      </c>
      <c r="I244">
        <v>234.6</v>
      </c>
      <c r="J244">
        <v>17.3</v>
      </c>
      <c r="K244">
        <v>199</v>
      </c>
      <c r="L244">
        <v>-44</v>
      </c>
    </row>
    <row r="245" spans="1:12" x14ac:dyDescent="0.35">
      <c r="A245">
        <v>244</v>
      </c>
      <c r="B245" s="25" t="s">
        <v>45</v>
      </c>
      <c r="C245" s="25" t="s">
        <v>565</v>
      </c>
      <c r="D245" s="25" t="s">
        <v>147</v>
      </c>
      <c r="E245" s="25" t="s">
        <v>566</v>
      </c>
      <c r="F245">
        <v>5</v>
      </c>
      <c r="G245">
        <v>208</v>
      </c>
      <c r="H245">
        <v>298</v>
      </c>
      <c r="I245">
        <v>230.2</v>
      </c>
      <c r="J245">
        <v>14.9</v>
      </c>
      <c r="K245">
        <v>240</v>
      </c>
      <c r="L245">
        <v>-4</v>
      </c>
    </row>
    <row r="246" spans="1:12" x14ac:dyDescent="0.35">
      <c r="A246">
        <v>245</v>
      </c>
      <c r="B246" s="25" t="s">
        <v>45</v>
      </c>
      <c r="C246" s="25" t="s">
        <v>567</v>
      </c>
      <c r="D246" s="25" t="s">
        <v>124</v>
      </c>
      <c r="E246" s="25" t="s">
        <v>568</v>
      </c>
      <c r="F246">
        <v>11</v>
      </c>
      <c r="G246">
        <v>197</v>
      </c>
      <c r="H246">
        <v>277</v>
      </c>
      <c r="I246">
        <v>230.5</v>
      </c>
      <c r="J246">
        <v>17.7</v>
      </c>
      <c r="K246">
        <v>303</v>
      </c>
      <c r="L246">
        <v>58</v>
      </c>
    </row>
    <row r="247" spans="1:12" x14ac:dyDescent="0.35">
      <c r="A247">
        <v>246</v>
      </c>
      <c r="B247" s="25" t="s">
        <v>45</v>
      </c>
      <c r="C247" s="25" t="s">
        <v>569</v>
      </c>
      <c r="D247" s="25" t="s">
        <v>136</v>
      </c>
      <c r="E247" s="25" t="s">
        <v>570</v>
      </c>
      <c r="F247">
        <v>10</v>
      </c>
      <c r="G247">
        <v>212</v>
      </c>
      <c r="H247">
        <v>299</v>
      </c>
      <c r="I247">
        <v>232.7</v>
      </c>
      <c r="J247">
        <v>14.2</v>
      </c>
      <c r="K247">
        <v>212</v>
      </c>
      <c r="L247">
        <v>-34</v>
      </c>
    </row>
    <row r="248" spans="1:12" x14ac:dyDescent="0.35">
      <c r="A248">
        <v>247</v>
      </c>
      <c r="B248" s="25" t="s">
        <v>45</v>
      </c>
      <c r="C248" s="25" t="s">
        <v>571</v>
      </c>
      <c r="D248" s="25" t="s">
        <v>533</v>
      </c>
      <c r="E248" s="25" t="s">
        <v>572</v>
      </c>
      <c r="G248">
        <v>165</v>
      </c>
      <c r="H248">
        <v>283</v>
      </c>
      <c r="I248">
        <v>222.7</v>
      </c>
      <c r="J248">
        <v>19</v>
      </c>
      <c r="K248">
        <v>172</v>
      </c>
      <c r="L248">
        <v>-75</v>
      </c>
    </row>
    <row r="249" spans="1:12" x14ac:dyDescent="0.35">
      <c r="A249">
        <v>248</v>
      </c>
      <c r="B249" s="25" t="s">
        <v>45</v>
      </c>
      <c r="C249" s="25" t="s">
        <v>573</v>
      </c>
      <c r="D249" s="25" t="s">
        <v>98</v>
      </c>
      <c r="E249" s="25" t="s">
        <v>574</v>
      </c>
      <c r="F249">
        <v>4</v>
      </c>
      <c r="G249">
        <v>177</v>
      </c>
      <c r="H249">
        <v>301</v>
      </c>
      <c r="I249">
        <v>241</v>
      </c>
      <c r="J249">
        <v>18</v>
      </c>
      <c r="K249">
        <v>234</v>
      </c>
      <c r="L249">
        <v>-14</v>
      </c>
    </row>
    <row r="250" spans="1:12" x14ac:dyDescent="0.35">
      <c r="A250">
        <v>249</v>
      </c>
      <c r="B250" s="25" t="s">
        <v>45</v>
      </c>
      <c r="C250" s="25" t="s">
        <v>575</v>
      </c>
      <c r="D250" s="25" t="s">
        <v>68</v>
      </c>
      <c r="E250" s="25" t="s">
        <v>576</v>
      </c>
      <c r="F250">
        <v>12</v>
      </c>
      <c r="G250">
        <v>112</v>
      </c>
      <c r="H250">
        <v>282</v>
      </c>
      <c r="I250">
        <v>219.9</v>
      </c>
      <c r="J250">
        <v>47.3</v>
      </c>
      <c r="K250">
        <v>195</v>
      </c>
      <c r="L250">
        <v>-54</v>
      </c>
    </row>
    <row r="251" spans="1:12" x14ac:dyDescent="0.35">
      <c r="A251">
        <v>250</v>
      </c>
      <c r="B251" s="25" t="s">
        <v>45</v>
      </c>
      <c r="C251" s="25" t="s">
        <v>577</v>
      </c>
      <c r="D251" s="25" t="s">
        <v>45</v>
      </c>
      <c r="E251" s="25" t="s">
        <v>578</v>
      </c>
      <c r="F251">
        <v>6</v>
      </c>
      <c r="G251">
        <v>175</v>
      </c>
      <c r="H251">
        <v>331</v>
      </c>
      <c r="I251">
        <v>249.3</v>
      </c>
      <c r="J251">
        <v>26.8</v>
      </c>
      <c r="K251">
        <v>266</v>
      </c>
      <c r="L251">
        <v>16</v>
      </c>
    </row>
    <row r="252" spans="1:12" x14ac:dyDescent="0.35">
      <c r="A252">
        <v>251</v>
      </c>
      <c r="B252" s="25" t="s">
        <v>45</v>
      </c>
      <c r="C252" s="25" t="s">
        <v>579</v>
      </c>
      <c r="D252" s="25" t="s">
        <v>68</v>
      </c>
      <c r="E252" s="25" t="s">
        <v>580</v>
      </c>
      <c r="F252">
        <v>12</v>
      </c>
      <c r="G252">
        <v>148</v>
      </c>
      <c r="H252">
        <v>309</v>
      </c>
      <c r="I252">
        <v>235.3</v>
      </c>
      <c r="J252">
        <v>26.8</v>
      </c>
      <c r="K252">
        <v>261</v>
      </c>
      <c r="L252">
        <v>10</v>
      </c>
    </row>
    <row r="253" spans="1:12" x14ac:dyDescent="0.35">
      <c r="A253">
        <v>252</v>
      </c>
      <c r="B253" s="25" t="s">
        <v>45</v>
      </c>
      <c r="C253" s="25" t="s">
        <v>581</v>
      </c>
      <c r="D253" s="25" t="s">
        <v>191</v>
      </c>
      <c r="E253" s="25" t="s">
        <v>582</v>
      </c>
      <c r="F253">
        <v>10</v>
      </c>
      <c r="G253">
        <v>145</v>
      </c>
      <c r="H253">
        <v>326</v>
      </c>
      <c r="I253">
        <v>236.2</v>
      </c>
      <c r="J253">
        <v>44</v>
      </c>
      <c r="K253">
        <v>367</v>
      </c>
      <c r="L253">
        <v>115</v>
      </c>
    </row>
    <row r="254" spans="1:12" x14ac:dyDescent="0.35">
      <c r="A254">
        <v>253</v>
      </c>
      <c r="B254" s="25" t="s">
        <v>45</v>
      </c>
      <c r="C254" s="25" t="s">
        <v>583</v>
      </c>
      <c r="D254" s="25" t="s">
        <v>45</v>
      </c>
      <c r="E254" s="25" t="s">
        <v>584</v>
      </c>
      <c r="F254">
        <v>12</v>
      </c>
      <c r="G254">
        <v>167</v>
      </c>
      <c r="H254">
        <v>309</v>
      </c>
      <c r="I254">
        <v>246.9</v>
      </c>
      <c r="J254">
        <v>28.4</v>
      </c>
      <c r="K254">
        <v>278</v>
      </c>
      <c r="L254">
        <v>25</v>
      </c>
    </row>
    <row r="255" spans="1:12" x14ac:dyDescent="0.35">
      <c r="A255">
        <v>254</v>
      </c>
      <c r="B255" s="25" t="s">
        <v>45</v>
      </c>
      <c r="C255" s="25" t="s">
        <v>585</v>
      </c>
      <c r="D255" s="25" t="s">
        <v>59</v>
      </c>
      <c r="E255" s="25" t="s">
        <v>586</v>
      </c>
      <c r="F255">
        <v>12</v>
      </c>
      <c r="G255">
        <v>211</v>
      </c>
      <c r="H255">
        <v>285</v>
      </c>
      <c r="I255">
        <v>244.1</v>
      </c>
      <c r="J255">
        <v>15.8</v>
      </c>
      <c r="K255">
        <v>258</v>
      </c>
      <c r="L255">
        <v>4</v>
      </c>
    </row>
    <row r="256" spans="1:12" x14ac:dyDescent="0.35">
      <c r="A256">
        <v>255</v>
      </c>
      <c r="B256" s="25" t="s">
        <v>45</v>
      </c>
      <c r="C256" s="25" t="s">
        <v>587</v>
      </c>
      <c r="D256" s="25" t="s">
        <v>110</v>
      </c>
      <c r="E256" s="25" t="s">
        <v>588</v>
      </c>
      <c r="F256">
        <v>6</v>
      </c>
      <c r="G256">
        <v>179</v>
      </c>
      <c r="H256">
        <v>292</v>
      </c>
      <c r="I256">
        <v>251.1</v>
      </c>
      <c r="J256">
        <v>13.4</v>
      </c>
      <c r="K256">
        <v>236</v>
      </c>
      <c r="L256">
        <v>-19</v>
      </c>
    </row>
    <row r="257" spans="1:12" x14ac:dyDescent="0.35">
      <c r="A257">
        <v>256</v>
      </c>
      <c r="B257" s="25" t="s">
        <v>45</v>
      </c>
      <c r="C257" s="25" t="s">
        <v>589</v>
      </c>
      <c r="D257" s="25" t="s">
        <v>45</v>
      </c>
      <c r="E257" s="25" t="s">
        <v>590</v>
      </c>
      <c r="F257">
        <v>7</v>
      </c>
      <c r="G257">
        <v>179</v>
      </c>
      <c r="H257">
        <v>304</v>
      </c>
      <c r="I257">
        <v>256.39999999999998</v>
      </c>
      <c r="J257">
        <v>19.7</v>
      </c>
      <c r="K257">
        <v>375</v>
      </c>
      <c r="L257">
        <v>119</v>
      </c>
    </row>
    <row r="258" spans="1:12" x14ac:dyDescent="0.35">
      <c r="A258">
        <v>257</v>
      </c>
      <c r="B258" s="25" t="s">
        <v>45</v>
      </c>
      <c r="C258" s="25" t="s">
        <v>591</v>
      </c>
      <c r="D258" s="25" t="s">
        <v>152</v>
      </c>
      <c r="E258" s="25" t="s">
        <v>592</v>
      </c>
      <c r="F258">
        <v>11</v>
      </c>
      <c r="G258">
        <v>181</v>
      </c>
      <c r="H258">
        <v>324</v>
      </c>
      <c r="I258">
        <v>257.7</v>
      </c>
      <c r="J258">
        <v>21.8</v>
      </c>
      <c r="K258">
        <v>257</v>
      </c>
      <c r="L258">
        <v>0</v>
      </c>
    </row>
    <row r="259" spans="1:12" x14ac:dyDescent="0.35">
      <c r="A259">
        <v>258</v>
      </c>
      <c r="B259" s="25" t="s">
        <v>45</v>
      </c>
      <c r="C259" s="25" t="s">
        <v>593</v>
      </c>
      <c r="D259" s="25" t="s">
        <v>161</v>
      </c>
      <c r="E259" s="25" t="s">
        <v>594</v>
      </c>
      <c r="F259">
        <v>8</v>
      </c>
      <c r="G259">
        <v>186</v>
      </c>
      <c r="H259">
        <v>343</v>
      </c>
      <c r="I259">
        <v>257.89999999999998</v>
      </c>
      <c r="J259">
        <v>35.1</v>
      </c>
      <c r="K259">
        <v>265</v>
      </c>
      <c r="L259">
        <v>7</v>
      </c>
    </row>
    <row r="260" spans="1:12" x14ac:dyDescent="0.35">
      <c r="A260">
        <v>259</v>
      </c>
      <c r="B260" s="25" t="s">
        <v>45</v>
      </c>
      <c r="C260" s="25" t="s">
        <v>595</v>
      </c>
      <c r="D260" s="25" t="s">
        <v>147</v>
      </c>
      <c r="E260" s="25" t="s">
        <v>596</v>
      </c>
      <c r="F260">
        <v>5</v>
      </c>
      <c r="G260">
        <v>137</v>
      </c>
      <c r="H260">
        <v>339</v>
      </c>
      <c r="I260">
        <v>259.10000000000002</v>
      </c>
      <c r="J260">
        <v>38.200000000000003</v>
      </c>
      <c r="K260">
        <v>253</v>
      </c>
      <c r="L260">
        <v>-6</v>
      </c>
    </row>
    <row r="261" spans="1:12" x14ac:dyDescent="0.35">
      <c r="A261">
        <v>260</v>
      </c>
      <c r="B261" s="25" t="s">
        <v>45</v>
      </c>
      <c r="C261" s="25" t="s">
        <v>597</v>
      </c>
      <c r="D261" s="25" t="s">
        <v>47</v>
      </c>
      <c r="E261" s="25" t="s">
        <v>598</v>
      </c>
      <c r="F261">
        <v>11</v>
      </c>
      <c r="G261">
        <v>186</v>
      </c>
      <c r="H261">
        <v>325</v>
      </c>
      <c r="I261">
        <v>259.5</v>
      </c>
      <c r="J261">
        <v>24.5</v>
      </c>
      <c r="K261">
        <v>232</v>
      </c>
      <c r="L261">
        <v>-28</v>
      </c>
    </row>
    <row r="262" spans="1:12" x14ac:dyDescent="0.35">
      <c r="A262">
        <v>261</v>
      </c>
      <c r="B262" s="25" t="s">
        <v>45</v>
      </c>
      <c r="C262" s="25" t="s">
        <v>599</v>
      </c>
      <c r="D262" s="25" t="s">
        <v>101</v>
      </c>
      <c r="E262" s="25" t="s">
        <v>600</v>
      </c>
      <c r="F262">
        <v>6</v>
      </c>
      <c r="G262">
        <v>137</v>
      </c>
      <c r="H262">
        <v>318</v>
      </c>
      <c r="I262">
        <v>233.7</v>
      </c>
      <c r="J262">
        <v>54.6</v>
      </c>
      <c r="K262">
        <v>288</v>
      </c>
      <c r="L262">
        <v>27</v>
      </c>
    </row>
    <row r="263" spans="1:12" x14ac:dyDescent="0.35">
      <c r="A263">
        <v>262</v>
      </c>
      <c r="B263" s="25" t="s">
        <v>45</v>
      </c>
      <c r="C263" s="25" t="s">
        <v>601</v>
      </c>
      <c r="D263" s="25" t="s">
        <v>68</v>
      </c>
      <c r="E263" s="25" t="s">
        <v>602</v>
      </c>
      <c r="F263">
        <v>12</v>
      </c>
      <c r="G263">
        <v>127</v>
      </c>
      <c r="H263">
        <v>308</v>
      </c>
      <c r="I263">
        <v>257.2</v>
      </c>
      <c r="J263">
        <v>36.1</v>
      </c>
      <c r="K263">
        <v>385</v>
      </c>
      <c r="L263">
        <v>123</v>
      </c>
    </row>
    <row r="264" spans="1:12" x14ac:dyDescent="0.35">
      <c r="A264">
        <v>263</v>
      </c>
      <c r="B264" s="25" t="s">
        <v>45</v>
      </c>
      <c r="C264" s="25" t="s">
        <v>603</v>
      </c>
      <c r="D264" s="25" t="s">
        <v>136</v>
      </c>
      <c r="E264" s="25" t="s">
        <v>604</v>
      </c>
      <c r="F264">
        <v>10</v>
      </c>
      <c r="G264">
        <v>108</v>
      </c>
      <c r="H264">
        <v>315</v>
      </c>
      <c r="I264">
        <v>229.8</v>
      </c>
      <c r="J264">
        <v>44.7</v>
      </c>
      <c r="K264">
        <v>223</v>
      </c>
      <c r="L264">
        <v>-40</v>
      </c>
    </row>
    <row r="265" spans="1:12" x14ac:dyDescent="0.35">
      <c r="A265">
        <v>264</v>
      </c>
      <c r="B265" s="25" t="s">
        <v>45</v>
      </c>
      <c r="C265" s="25" t="s">
        <v>605</v>
      </c>
      <c r="D265" s="25" t="s">
        <v>191</v>
      </c>
      <c r="E265" s="25" t="s">
        <v>606</v>
      </c>
      <c r="F265">
        <v>10</v>
      </c>
      <c r="G265">
        <v>180</v>
      </c>
      <c r="H265">
        <v>292</v>
      </c>
      <c r="I265">
        <v>242.9</v>
      </c>
      <c r="J265">
        <v>38.9</v>
      </c>
      <c r="K265">
        <v>244</v>
      </c>
      <c r="L265">
        <v>-20</v>
      </c>
    </row>
    <row r="266" spans="1:12" x14ac:dyDescent="0.35">
      <c r="A266">
        <v>265</v>
      </c>
      <c r="B266" s="25" t="s">
        <v>45</v>
      </c>
      <c r="C266" s="25" t="s">
        <v>607</v>
      </c>
      <c r="D266" s="25" t="s">
        <v>161</v>
      </c>
      <c r="E266" s="25" t="s">
        <v>608</v>
      </c>
      <c r="F266">
        <v>8</v>
      </c>
      <c r="G266">
        <v>195</v>
      </c>
      <c r="H266">
        <v>293</v>
      </c>
      <c r="I266">
        <v>248.9</v>
      </c>
      <c r="J266">
        <v>22.1</v>
      </c>
      <c r="K266">
        <v>281</v>
      </c>
      <c r="L266">
        <v>16</v>
      </c>
    </row>
    <row r="267" spans="1:12" x14ac:dyDescent="0.35">
      <c r="A267">
        <v>266</v>
      </c>
      <c r="B267" s="25" t="s">
        <v>45</v>
      </c>
      <c r="C267" s="25" t="s">
        <v>609</v>
      </c>
      <c r="D267" s="25" t="s">
        <v>121</v>
      </c>
      <c r="E267" s="25" t="s">
        <v>610</v>
      </c>
      <c r="F267">
        <v>10</v>
      </c>
      <c r="G267">
        <v>149</v>
      </c>
      <c r="H267">
        <v>332</v>
      </c>
      <c r="I267">
        <v>254.4</v>
      </c>
      <c r="J267">
        <v>42.4</v>
      </c>
      <c r="K267">
        <v>304</v>
      </c>
      <c r="L267">
        <v>38</v>
      </c>
    </row>
    <row r="268" spans="1:12" x14ac:dyDescent="0.35">
      <c r="A268">
        <v>267</v>
      </c>
      <c r="B268" s="25" t="s">
        <v>45</v>
      </c>
      <c r="C268" s="25" t="s">
        <v>611</v>
      </c>
      <c r="D268" s="25" t="s">
        <v>110</v>
      </c>
      <c r="E268" s="25" t="s">
        <v>612</v>
      </c>
      <c r="F268">
        <v>6</v>
      </c>
      <c r="G268">
        <v>119</v>
      </c>
      <c r="H268">
        <v>314</v>
      </c>
      <c r="I268">
        <v>232.3</v>
      </c>
      <c r="J268">
        <v>47.1</v>
      </c>
      <c r="K268">
        <v>200</v>
      </c>
      <c r="L268">
        <v>-67</v>
      </c>
    </row>
    <row r="269" spans="1:12" x14ac:dyDescent="0.35">
      <c r="A269">
        <v>268</v>
      </c>
      <c r="B269" s="25" t="s">
        <v>45</v>
      </c>
      <c r="C269" s="25" t="s">
        <v>613</v>
      </c>
      <c r="D269" s="25" t="s">
        <v>53</v>
      </c>
      <c r="E269" s="25" t="s">
        <v>614</v>
      </c>
      <c r="F269">
        <v>7</v>
      </c>
      <c r="G269">
        <v>143</v>
      </c>
      <c r="H269">
        <v>321</v>
      </c>
      <c r="I269">
        <v>259.89999999999998</v>
      </c>
      <c r="J269">
        <v>35.5</v>
      </c>
      <c r="K269">
        <v>243</v>
      </c>
      <c r="L269">
        <v>-25</v>
      </c>
    </row>
    <row r="270" spans="1:12" x14ac:dyDescent="0.35">
      <c r="A270">
        <v>269</v>
      </c>
      <c r="B270" s="25" t="s">
        <v>45</v>
      </c>
      <c r="C270" s="25" t="s">
        <v>615</v>
      </c>
      <c r="D270" s="25" t="s">
        <v>59</v>
      </c>
      <c r="E270" s="25" t="s">
        <v>616</v>
      </c>
      <c r="F270">
        <v>12</v>
      </c>
      <c r="G270">
        <v>176</v>
      </c>
      <c r="H270">
        <v>315</v>
      </c>
      <c r="I270">
        <v>249.1</v>
      </c>
      <c r="J270">
        <v>29.3</v>
      </c>
      <c r="K270">
        <v>276</v>
      </c>
      <c r="L270">
        <v>7</v>
      </c>
    </row>
    <row r="271" spans="1:12" x14ac:dyDescent="0.35">
      <c r="A271">
        <v>270</v>
      </c>
      <c r="B271" s="25" t="s">
        <v>45</v>
      </c>
      <c r="C271" s="25" t="s">
        <v>617</v>
      </c>
      <c r="D271" s="25" t="s">
        <v>147</v>
      </c>
      <c r="E271" s="25" t="s">
        <v>618</v>
      </c>
      <c r="F271">
        <v>5</v>
      </c>
      <c r="G271">
        <v>189</v>
      </c>
      <c r="H271">
        <v>337</v>
      </c>
      <c r="I271">
        <v>259.39999999999998</v>
      </c>
      <c r="J271">
        <v>34</v>
      </c>
      <c r="K271">
        <v>310</v>
      </c>
      <c r="L271">
        <v>40</v>
      </c>
    </row>
    <row r="272" spans="1:12" x14ac:dyDescent="0.35">
      <c r="A272">
        <v>271</v>
      </c>
      <c r="B272" s="25" t="s">
        <v>45</v>
      </c>
      <c r="C272" s="25" t="s">
        <v>619</v>
      </c>
      <c r="D272" s="25" t="s">
        <v>127</v>
      </c>
      <c r="E272" s="25" t="s">
        <v>620</v>
      </c>
      <c r="F272">
        <v>10</v>
      </c>
      <c r="G272">
        <v>146</v>
      </c>
      <c r="H272">
        <v>275</v>
      </c>
      <c r="I272">
        <v>252.6</v>
      </c>
      <c r="J272">
        <v>16.2</v>
      </c>
      <c r="K272">
        <v>323</v>
      </c>
      <c r="L272">
        <v>52</v>
      </c>
    </row>
    <row r="273" spans="1:12" x14ac:dyDescent="0.35">
      <c r="A273">
        <v>272</v>
      </c>
      <c r="B273" s="25" t="s">
        <v>45</v>
      </c>
      <c r="C273" s="25" t="s">
        <v>621</v>
      </c>
      <c r="D273" s="25" t="s">
        <v>53</v>
      </c>
      <c r="E273" s="25" t="s">
        <v>622</v>
      </c>
      <c r="F273">
        <v>7</v>
      </c>
      <c r="G273">
        <v>154</v>
      </c>
      <c r="H273">
        <v>288</v>
      </c>
      <c r="I273">
        <v>252.8</v>
      </c>
      <c r="J273">
        <v>24.4</v>
      </c>
      <c r="K273">
        <v>309</v>
      </c>
      <c r="L273">
        <v>37</v>
      </c>
    </row>
    <row r="274" spans="1:12" x14ac:dyDescent="0.35">
      <c r="A274">
        <v>273</v>
      </c>
      <c r="B274" s="25" t="s">
        <v>45</v>
      </c>
      <c r="C274" s="25" t="s">
        <v>623</v>
      </c>
      <c r="D274" s="25" t="s">
        <v>136</v>
      </c>
      <c r="E274" s="25" t="s">
        <v>624</v>
      </c>
      <c r="F274">
        <v>10</v>
      </c>
      <c r="G274">
        <v>167</v>
      </c>
      <c r="H274">
        <v>334</v>
      </c>
      <c r="I274">
        <v>254.2</v>
      </c>
      <c r="J274">
        <v>36.9</v>
      </c>
      <c r="K274">
        <v>245</v>
      </c>
      <c r="L274">
        <v>-28</v>
      </c>
    </row>
    <row r="275" spans="1:12" x14ac:dyDescent="0.35">
      <c r="A275">
        <v>274</v>
      </c>
      <c r="B275" s="25" t="s">
        <v>45</v>
      </c>
      <c r="C275" s="25" t="s">
        <v>625</v>
      </c>
      <c r="D275" s="25" t="s">
        <v>53</v>
      </c>
      <c r="E275" s="25" t="s">
        <v>626</v>
      </c>
      <c r="F275">
        <v>7</v>
      </c>
      <c r="G275">
        <v>208</v>
      </c>
      <c r="H275">
        <v>270</v>
      </c>
      <c r="I275">
        <v>254.4</v>
      </c>
      <c r="J275">
        <v>13.5</v>
      </c>
      <c r="K275">
        <v>324</v>
      </c>
      <c r="L275">
        <v>50</v>
      </c>
    </row>
    <row r="276" spans="1:12" x14ac:dyDescent="0.35">
      <c r="A276">
        <v>275</v>
      </c>
      <c r="B276" s="25" t="s">
        <v>45</v>
      </c>
      <c r="C276" s="25" t="s">
        <v>627</v>
      </c>
      <c r="D276" s="25" t="s">
        <v>74</v>
      </c>
      <c r="E276" s="25" t="s">
        <v>628</v>
      </c>
      <c r="F276">
        <v>7</v>
      </c>
      <c r="G276">
        <v>183</v>
      </c>
      <c r="H276">
        <v>291</v>
      </c>
      <c r="I276">
        <v>272.60000000000002</v>
      </c>
      <c r="J276">
        <v>19.100000000000001</v>
      </c>
    </row>
    <row r="277" spans="1:12" x14ac:dyDescent="0.35">
      <c r="A277">
        <v>276</v>
      </c>
      <c r="B277" s="25" t="s">
        <v>45</v>
      </c>
      <c r="C277" s="25" t="s">
        <v>629</v>
      </c>
      <c r="D277" s="25" t="s">
        <v>110</v>
      </c>
      <c r="E277" s="25" t="s">
        <v>630</v>
      </c>
      <c r="F277">
        <v>6</v>
      </c>
      <c r="G277">
        <v>210</v>
      </c>
      <c r="H277">
        <v>323</v>
      </c>
      <c r="I277">
        <v>259.7</v>
      </c>
      <c r="J277">
        <v>25.7</v>
      </c>
      <c r="K277">
        <v>287</v>
      </c>
      <c r="L277">
        <v>11</v>
      </c>
    </row>
    <row r="278" spans="1:12" x14ac:dyDescent="0.35">
      <c r="A278">
        <v>277</v>
      </c>
      <c r="B278" s="25" t="s">
        <v>45</v>
      </c>
      <c r="C278" s="25" t="s">
        <v>631</v>
      </c>
      <c r="D278" s="25" t="s">
        <v>250</v>
      </c>
      <c r="E278" s="25" t="s">
        <v>632</v>
      </c>
      <c r="F278">
        <v>6</v>
      </c>
      <c r="G278">
        <v>139</v>
      </c>
      <c r="H278">
        <v>317</v>
      </c>
      <c r="I278">
        <v>264.3</v>
      </c>
      <c r="J278">
        <v>34.5</v>
      </c>
      <c r="K278">
        <v>286</v>
      </c>
      <c r="L278">
        <v>9</v>
      </c>
    </row>
    <row r="279" spans="1:12" x14ac:dyDescent="0.35">
      <c r="A279">
        <v>278</v>
      </c>
      <c r="B279" s="25" t="s">
        <v>45</v>
      </c>
      <c r="C279" s="25" t="s">
        <v>633</v>
      </c>
      <c r="D279" s="25" t="s">
        <v>45</v>
      </c>
      <c r="E279" s="25" t="s">
        <v>634</v>
      </c>
      <c r="F279">
        <v>9</v>
      </c>
      <c r="G279">
        <v>173</v>
      </c>
      <c r="H279">
        <v>315</v>
      </c>
      <c r="I279">
        <v>271.39999999999998</v>
      </c>
      <c r="J279">
        <v>29.9</v>
      </c>
      <c r="K279">
        <v>382</v>
      </c>
      <c r="L279">
        <v>104</v>
      </c>
    </row>
    <row r="280" spans="1:12" x14ac:dyDescent="0.35">
      <c r="A280">
        <v>279</v>
      </c>
      <c r="B280" s="25" t="s">
        <v>45</v>
      </c>
      <c r="C280" s="25" t="s">
        <v>635</v>
      </c>
      <c r="D280" s="25" t="s">
        <v>104</v>
      </c>
      <c r="E280" s="25" t="s">
        <v>636</v>
      </c>
      <c r="F280">
        <v>12</v>
      </c>
      <c r="G280">
        <v>237</v>
      </c>
      <c r="H280">
        <v>307</v>
      </c>
      <c r="I280">
        <v>272.7</v>
      </c>
      <c r="J280">
        <v>19.399999999999999</v>
      </c>
      <c r="K280">
        <v>219</v>
      </c>
      <c r="L280">
        <v>-60</v>
      </c>
    </row>
    <row r="281" spans="1:12" x14ac:dyDescent="0.35">
      <c r="A281">
        <v>280</v>
      </c>
      <c r="B281" s="25" t="s">
        <v>45</v>
      </c>
      <c r="C281" s="25" t="s">
        <v>637</v>
      </c>
      <c r="D281" s="25" t="s">
        <v>127</v>
      </c>
      <c r="E281" s="25" t="s">
        <v>638</v>
      </c>
      <c r="F281">
        <v>10</v>
      </c>
      <c r="G281">
        <v>195</v>
      </c>
      <c r="H281">
        <v>308</v>
      </c>
      <c r="I281">
        <v>259.39999999999998</v>
      </c>
      <c r="J281">
        <v>20.7</v>
      </c>
      <c r="K281">
        <v>327</v>
      </c>
      <c r="L281">
        <v>47</v>
      </c>
    </row>
    <row r="282" spans="1:12" x14ac:dyDescent="0.35">
      <c r="A282">
        <v>281</v>
      </c>
      <c r="B282" s="25" t="s">
        <v>45</v>
      </c>
      <c r="C282" s="25" t="s">
        <v>639</v>
      </c>
      <c r="D282" s="25" t="s">
        <v>45</v>
      </c>
      <c r="E282" s="25" t="s">
        <v>640</v>
      </c>
      <c r="F282">
        <v>11</v>
      </c>
      <c r="G282">
        <v>162</v>
      </c>
      <c r="H282">
        <v>306</v>
      </c>
      <c r="I282">
        <v>270.10000000000002</v>
      </c>
      <c r="J282">
        <v>36.1</v>
      </c>
      <c r="K282">
        <v>376</v>
      </c>
      <c r="L282">
        <v>95</v>
      </c>
    </row>
    <row r="283" spans="1:12" x14ac:dyDescent="0.35">
      <c r="A283">
        <v>282</v>
      </c>
      <c r="B283" s="25" t="s">
        <v>45</v>
      </c>
      <c r="C283" s="25" t="s">
        <v>641</v>
      </c>
      <c r="D283" s="25" t="s">
        <v>191</v>
      </c>
      <c r="E283" s="25" t="s">
        <v>642</v>
      </c>
      <c r="F283">
        <v>10</v>
      </c>
      <c r="G283">
        <v>224</v>
      </c>
      <c r="H283">
        <v>296</v>
      </c>
      <c r="I283">
        <v>271.7</v>
      </c>
      <c r="J283">
        <v>16.8</v>
      </c>
      <c r="K283">
        <v>280</v>
      </c>
      <c r="L283">
        <v>-2</v>
      </c>
    </row>
    <row r="284" spans="1:12" x14ac:dyDescent="0.35">
      <c r="A284">
        <v>283</v>
      </c>
      <c r="B284" s="25" t="s">
        <v>45</v>
      </c>
      <c r="C284" s="25" t="s">
        <v>643</v>
      </c>
      <c r="D284" s="25" t="s">
        <v>124</v>
      </c>
      <c r="E284" s="25" t="s">
        <v>644</v>
      </c>
      <c r="F284">
        <v>11</v>
      </c>
      <c r="G284">
        <v>184</v>
      </c>
      <c r="H284">
        <v>290</v>
      </c>
      <c r="I284">
        <v>273.8</v>
      </c>
      <c r="J284">
        <v>17.5</v>
      </c>
      <c r="K284">
        <v>345</v>
      </c>
      <c r="L284">
        <v>62</v>
      </c>
    </row>
    <row r="285" spans="1:12" x14ac:dyDescent="0.35">
      <c r="A285">
        <v>284</v>
      </c>
      <c r="B285" s="25" t="s">
        <v>45</v>
      </c>
      <c r="C285" s="25" t="s">
        <v>645</v>
      </c>
      <c r="D285" s="25" t="s">
        <v>45</v>
      </c>
      <c r="E285" s="25" t="s">
        <v>646</v>
      </c>
      <c r="F285">
        <v>12</v>
      </c>
      <c r="G285">
        <v>166</v>
      </c>
      <c r="H285">
        <v>329</v>
      </c>
      <c r="I285">
        <v>280.60000000000002</v>
      </c>
      <c r="J285">
        <v>31.6</v>
      </c>
    </row>
    <row r="286" spans="1:12" x14ac:dyDescent="0.35">
      <c r="A286">
        <v>285</v>
      </c>
      <c r="B286" s="25" t="s">
        <v>45</v>
      </c>
      <c r="C286" s="25" t="s">
        <v>647</v>
      </c>
      <c r="D286" s="25" t="s">
        <v>104</v>
      </c>
      <c r="E286" s="25" t="s">
        <v>648</v>
      </c>
      <c r="F286">
        <v>12</v>
      </c>
      <c r="G286">
        <v>133</v>
      </c>
      <c r="H286">
        <v>346</v>
      </c>
      <c r="I286">
        <v>234.5</v>
      </c>
      <c r="J286">
        <v>68.099999999999994</v>
      </c>
      <c r="K286">
        <v>192</v>
      </c>
      <c r="L286">
        <v>-93</v>
      </c>
    </row>
    <row r="287" spans="1:12" x14ac:dyDescent="0.35">
      <c r="A287">
        <v>286</v>
      </c>
      <c r="B287" s="25" t="s">
        <v>45</v>
      </c>
      <c r="C287" s="25" t="s">
        <v>649</v>
      </c>
      <c r="D287" s="25" t="s">
        <v>186</v>
      </c>
      <c r="E287" s="25" t="s">
        <v>650</v>
      </c>
      <c r="F287">
        <v>5</v>
      </c>
      <c r="G287">
        <v>159</v>
      </c>
      <c r="H287">
        <v>331</v>
      </c>
      <c r="I287">
        <v>272.8</v>
      </c>
      <c r="J287">
        <v>34.1</v>
      </c>
      <c r="K287">
        <v>263</v>
      </c>
      <c r="L287">
        <v>-23</v>
      </c>
    </row>
    <row r="288" spans="1:12" x14ac:dyDescent="0.35">
      <c r="A288">
        <v>287</v>
      </c>
      <c r="B288" s="25" t="s">
        <v>45</v>
      </c>
      <c r="C288" s="25" t="s">
        <v>651</v>
      </c>
      <c r="D288" s="25" t="s">
        <v>533</v>
      </c>
      <c r="E288" s="25" t="s">
        <v>652</v>
      </c>
      <c r="G288">
        <v>165</v>
      </c>
      <c r="H288">
        <v>278</v>
      </c>
      <c r="I288">
        <v>237.7</v>
      </c>
      <c r="J288">
        <v>26.6</v>
      </c>
      <c r="K288">
        <v>311</v>
      </c>
      <c r="L288">
        <v>24</v>
      </c>
    </row>
    <row r="289" spans="1:12" x14ac:dyDescent="0.35">
      <c r="A289">
        <v>288</v>
      </c>
      <c r="B289" s="25" t="s">
        <v>45</v>
      </c>
      <c r="C289" s="25" t="s">
        <v>653</v>
      </c>
      <c r="D289" s="25" t="s">
        <v>127</v>
      </c>
      <c r="E289" s="25" t="s">
        <v>654</v>
      </c>
      <c r="F289">
        <v>10</v>
      </c>
      <c r="G289">
        <v>135</v>
      </c>
      <c r="H289">
        <v>386</v>
      </c>
      <c r="I289">
        <v>262.2</v>
      </c>
      <c r="J289">
        <v>66.900000000000006</v>
      </c>
      <c r="K289">
        <v>221</v>
      </c>
      <c r="L289">
        <v>-67</v>
      </c>
    </row>
    <row r="290" spans="1:12" x14ac:dyDescent="0.35">
      <c r="A290">
        <v>289</v>
      </c>
      <c r="B290" s="25" t="s">
        <v>45</v>
      </c>
      <c r="C290" s="25" t="s">
        <v>655</v>
      </c>
      <c r="D290" s="25" t="s">
        <v>533</v>
      </c>
      <c r="E290" s="25" t="s">
        <v>656</v>
      </c>
      <c r="G290">
        <v>182</v>
      </c>
      <c r="H290">
        <v>312</v>
      </c>
      <c r="I290">
        <v>264.3</v>
      </c>
      <c r="J290">
        <v>28.3</v>
      </c>
    </row>
    <row r="291" spans="1:12" x14ac:dyDescent="0.35">
      <c r="A291">
        <v>290</v>
      </c>
      <c r="B291" s="25" t="s">
        <v>45</v>
      </c>
      <c r="C291" s="25" t="s">
        <v>657</v>
      </c>
      <c r="D291" s="25" t="s">
        <v>152</v>
      </c>
      <c r="E291" s="25" t="s">
        <v>658</v>
      </c>
      <c r="F291">
        <v>11</v>
      </c>
      <c r="G291">
        <v>186</v>
      </c>
      <c r="H291">
        <v>350</v>
      </c>
      <c r="I291">
        <v>286.60000000000002</v>
      </c>
      <c r="J291">
        <v>31.5</v>
      </c>
      <c r="K291">
        <v>351</v>
      </c>
      <c r="L291">
        <v>61</v>
      </c>
    </row>
    <row r="292" spans="1:12" x14ac:dyDescent="0.35">
      <c r="A292">
        <v>291</v>
      </c>
      <c r="B292" s="25" t="s">
        <v>45</v>
      </c>
      <c r="C292" s="25" t="s">
        <v>659</v>
      </c>
      <c r="D292" s="25" t="s">
        <v>50</v>
      </c>
      <c r="E292" s="25" t="s">
        <v>660</v>
      </c>
      <c r="F292">
        <v>8</v>
      </c>
      <c r="G292">
        <v>106</v>
      </c>
      <c r="H292">
        <v>340</v>
      </c>
      <c r="I292">
        <v>262.5</v>
      </c>
      <c r="J292">
        <v>49.4</v>
      </c>
      <c r="K292">
        <v>222</v>
      </c>
      <c r="L292">
        <v>-69</v>
      </c>
    </row>
    <row r="293" spans="1:12" x14ac:dyDescent="0.35">
      <c r="A293">
        <v>292</v>
      </c>
      <c r="B293" s="25" t="s">
        <v>45</v>
      </c>
      <c r="C293" s="25" t="s">
        <v>661</v>
      </c>
      <c r="D293" s="25" t="s">
        <v>86</v>
      </c>
      <c r="E293" s="25" t="s">
        <v>662</v>
      </c>
      <c r="F293">
        <v>7</v>
      </c>
      <c r="G293">
        <v>171</v>
      </c>
      <c r="H293">
        <v>307</v>
      </c>
      <c r="I293">
        <v>280.89999999999998</v>
      </c>
      <c r="J293">
        <v>29.8</v>
      </c>
    </row>
    <row r="294" spans="1:12" x14ac:dyDescent="0.35">
      <c r="A294">
        <v>293</v>
      </c>
      <c r="B294" s="25" t="s">
        <v>45</v>
      </c>
      <c r="C294" s="25" t="s">
        <v>663</v>
      </c>
      <c r="D294" s="25" t="s">
        <v>124</v>
      </c>
      <c r="E294" s="25" t="s">
        <v>664</v>
      </c>
      <c r="F294">
        <v>11</v>
      </c>
      <c r="G294">
        <v>244</v>
      </c>
      <c r="H294">
        <v>308</v>
      </c>
      <c r="I294">
        <v>286.3</v>
      </c>
      <c r="J294">
        <v>15.3</v>
      </c>
      <c r="K294">
        <v>348</v>
      </c>
      <c r="L294">
        <v>55</v>
      </c>
    </row>
    <row r="295" spans="1:12" x14ac:dyDescent="0.35">
      <c r="A295">
        <v>294</v>
      </c>
      <c r="B295" s="25" t="s">
        <v>45</v>
      </c>
      <c r="C295" s="25" t="s">
        <v>665</v>
      </c>
      <c r="D295" s="25" t="s">
        <v>166</v>
      </c>
      <c r="E295" s="25" t="s">
        <v>666</v>
      </c>
      <c r="F295">
        <v>10</v>
      </c>
      <c r="G295">
        <v>186</v>
      </c>
      <c r="H295">
        <v>307</v>
      </c>
      <c r="I295">
        <v>282.10000000000002</v>
      </c>
      <c r="J295">
        <v>17.7</v>
      </c>
      <c r="K295">
        <v>346</v>
      </c>
      <c r="L295">
        <v>52</v>
      </c>
    </row>
    <row r="296" spans="1:12" x14ac:dyDescent="0.35">
      <c r="A296">
        <v>295</v>
      </c>
      <c r="B296" s="25" t="s">
        <v>45</v>
      </c>
      <c r="C296" s="25" t="s">
        <v>667</v>
      </c>
      <c r="D296" s="25" t="s">
        <v>86</v>
      </c>
      <c r="E296" s="25" t="s">
        <v>668</v>
      </c>
      <c r="F296">
        <v>7</v>
      </c>
      <c r="G296">
        <v>214</v>
      </c>
      <c r="H296">
        <v>321</v>
      </c>
      <c r="I296">
        <v>273.2</v>
      </c>
      <c r="J296">
        <v>21.5</v>
      </c>
      <c r="K296">
        <v>315</v>
      </c>
      <c r="L296">
        <v>20</v>
      </c>
    </row>
    <row r="297" spans="1:12" x14ac:dyDescent="0.35">
      <c r="A297">
        <v>296</v>
      </c>
      <c r="B297" s="25" t="s">
        <v>45</v>
      </c>
      <c r="C297" s="25" t="s">
        <v>669</v>
      </c>
      <c r="D297" s="25" t="s">
        <v>56</v>
      </c>
      <c r="E297" s="25" t="s">
        <v>670</v>
      </c>
      <c r="F297">
        <v>9</v>
      </c>
      <c r="G297">
        <v>240</v>
      </c>
      <c r="H297">
        <v>327</v>
      </c>
      <c r="I297">
        <v>282.10000000000002</v>
      </c>
      <c r="J297">
        <v>17.8</v>
      </c>
    </row>
    <row r="298" spans="1:12" x14ac:dyDescent="0.35">
      <c r="A298">
        <v>297</v>
      </c>
      <c r="B298" s="25" t="s">
        <v>45</v>
      </c>
      <c r="C298" s="25" t="s">
        <v>671</v>
      </c>
      <c r="D298" s="25" t="s">
        <v>45</v>
      </c>
      <c r="E298" s="25" t="s">
        <v>672</v>
      </c>
      <c r="F298">
        <v>10</v>
      </c>
      <c r="G298">
        <v>153</v>
      </c>
      <c r="H298">
        <v>351</v>
      </c>
      <c r="I298">
        <v>299.5</v>
      </c>
      <c r="J298">
        <v>45.6</v>
      </c>
      <c r="K298">
        <v>364</v>
      </c>
      <c r="L298">
        <v>67</v>
      </c>
    </row>
    <row r="299" spans="1:12" x14ac:dyDescent="0.35">
      <c r="A299">
        <v>298</v>
      </c>
      <c r="B299" s="25" t="s">
        <v>45</v>
      </c>
      <c r="C299" s="25" t="s">
        <v>673</v>
      </c>
      <c r="D299" s="25" t="s">
        <v>181</v>
      </c>
      <c r="E299" s="25" t="s">
        <v>674</v>
      </c>
      <c r="F299">
        <v>6</v>
      </c>
      <c r="G299">
        <v>179</v>
      </c>
      <c r="H299">
        <v>306</v>
      </c>
      <c r="I299">
        <v>275</v>
      </c>
      <c r="J299">
        <v>22</v>
      </c>
      <c r="K299">
        <v>316</v>
      </c>
      <c r="L299">
        <v>18</v>
      </c>
    </row>
    <row r="300" spans="1:12" x14ac:dyDescent="0.35">
      <c r="A300">
        <v>299</v>
      </c>
      <c r="B300" s="25" t="s">
        <v>45</v>
      </c>
      <c r="C300" s="25" t="s">
        <v>675</v>
      </c>
      <c r="D300" s="25" t="s">
        <v>65</v>
      </c>
      <c r="E300" s="25" t="s">
        <v>676</v>
      </c>
      <c r="F300">
        <v>11</v>
      </c>
      <c r="G300">
        <v>233</v>
      </c>
      <c r="H300">
        <v>337</v>
      </c>
      <c r="I300">
        <v>277.39999999999998</v>
      </c>
      <c r="J300">
        <v>21.8</v>
      </c>
    </row>
    <row r="301" spans="1:12" x14ac:dyDescent="0.35">
      <c r="A301">
        <v>300</v>
      </c>
      <c r="B301" s="25" t="s">
        <v>45</v>
      </c>
      <c r="C301" s="25" t="s">
        <v>677</v>
      </c>
      <c r="D301" s="25" t="s">
        <v>127</v>
      </c>
      <c r="E301" s="25" t="s">
        <v>678</v>
      </c>
      <c r="F301">
        <v>10</v>
      </c>
      <c r="G301">
        <v>178</v>
      </c>
      <c r="H301">
        <v>350</v>
      </c>
      <c r="I301">
        <v>288.5</v>
      </c>
      <c r="J301">
        <v>27</v>
      </c>
    </row>
    <row r="302" spans="1:12" x14ac:dyDescent="0.35">
      <c r="A302">
        <v>301</v>
      </c>
      <c r="B302" s="25" t="s">
        <v>45</v>
      </c>
      <c r="C302" s="25" t="s">
        <v>679</v>
      </c>
      <c r="D302" s="25" t="s">
        <v>101</v>
      </c>
      <c r="E302" s="25" t="s">
        <v>680</v>
      </c>
      <c r="F302">
        <v>6</v>
      </c>
      <c r="G302">
        <v>231</v>
      </c>
      <c r="H302">
        <v>322</v>
      </c>
      <c r="I302">
        <v>278.5</v>
      </c>
      <c r="J302">
        <v>21.1</v>
      </c>
    </row>
    <row r="303" spans="1:12" x14ac:dyDescent="0.35">
      <c r="A303">
        <v>302</v>
      </c>
      <c r="B303" s="25" t="s">
        <v>45</v>
      </c>
      <c r="C303" s="25" t="s">
        <v>681</v>
      </c>
      <c r="D303" s="25" t="s">
        <v>104</v>
      </c>
      <c r="E303" s="25" t="s">
        <v>682</v>
      </c>
      <c r="F303">
        <v>12</v>
      </c>
      <c r="G303">
        <v>166</v>
      </c>
      <c r="H303">
        <v>351</v>
      </c>
      <c r="I303">
        <v>266.2</v>
      </c>
      <c r="J303">
        <v>52.3</v>
      </c>
      <c r="K303">
        <v>213</v>
      </c>
      <c r="L303">
        <v>-89</v>
      </c>
    </row>
    <row r="304" spans="1:12" x14ac:dyDescent="0.35">
      <c r="A304">
        <v>303</v>
      </c>
      <c r="B304" s="25" t="s">
        <v>45</v>
      </c>
      <c r="C304" s="25" t="s">
        <v>683</v>
      </c>
      <c r="D304" s="25" t="s">
        <v>65</v>
      </c>
      <c r="E304" s="25" t="s">
        <v>684</v>
      </c>
      <c r="F304">
        <v>11</v>
      </c>
      <c r="G304">
        <v>217</v>
      </c>
      <c r="H304">
        <v>309</v>
      </c>
      <c r="I304">
        <v>279.7</v>
      </c>
      <c r="J304">
        <v>16.899999999999999</v>
      </c>
    </row>
    <row r="305" spans="1:12" x14ac:dyDescent="0.35">
      <c r="A305">
        <v>304</v>
      </c>
      <c r="B305" s="25" t="s">
        <v>45</v>
      </c>
      <c r="C305" s="25" t="s">
        <v>685</v>
      </c>
      <c r="D305" s="25" t="s">
        <v>107</v>
      </c>
      <c r="E305" s="25" t="s">
        <v>686</v>
      </c>
      <c r="F305">
        <v>7</v>
      </c>
      <c r="G305">
        <v>191</v>
      </c>
      <c r="H305">
        <v>341</v>
      </c>
      <c r="I305">
        <v>286.10000000000002</v>
      </c>
      <c r="J305">
        <v>34.1</v>
      </c>
      <c r="K305">
        <v>328</v>
      </c>
      <c r="L305">
        <v>24</v>
      </c>
    </row>
    <row r="306" spans="1:12" x14ac:dyDescent="0.35">
      <c r="A306">
        <v>305</v>
      </c>
      <c r="B306" s="25" t="s">
        <v>45</v>
      </c>
      <c r="C306" s="25" t="s">
        <v>687</v>
      </c>
      <c r="D306" s="25" t="s">
        <v>124</v>
      </c>
      <c r="E306" s="25" t="s">
        <v>688</v>
      </c>
      <c r="F306">
        <v>11</v>
      </c>
      <c r="G306">
        <v>163</v>
      </c>
      <c r="H306">
        <v>347</v>
      </c>
      <c r="I306">
        <v>288.39999999999998</v>
      </c>
      <c r="J306">
        <v>40.200000000000003</v>
      </c>
      <c r="K306">
        <v>359</v>
      </c>
      <c r="L306">
        <v>54</v>
      </c>
    </row>
    <row r="307" spans="1:12" x14ac:dyDescent="0.35">
      <c r="A307">
        <v>306</v>
      </c>
      <c r="B307" s="25" t="s">
        <v>45</v>
      </c>
      <c r="C307" s="25" t="s">
        <v>689</v>
      </c>
      <c r="D307" s="25" t="s">
        <v>110</v>
      </c>
      <c r="E307" s="25" t="s">
        <v>690</v>
      </c>
      <c r="F307">
        <v>6</v>
      </c>
      <c r="G307">
        <v>156</v>
      </c>
      <c r="H307">
        <v>346</v>
      </c>
      <c r="I307">
        <v>288.5</v>
      </c>
      <c r="J307">
        <v>38.200000000000003</v>
      </c>
      <c r="K307">
        <v>275</v>
      </c>
      <c r="L307">
        <v>-31</v>
      </c>
    </row>
    <row r="308" spans="1:12" x14ac:dyDescent="0.35">
      <c r="A308">
        <v>307</v>
      </c>
      <c r="B308" s="25" t="s">
        <v>45</v>
      </c>
      <c r="C308" s="25" t="s">
        <v>691</v>
      </c>
      <c r="D308" s="25" t="s">
        <v>83</v>
      </c>
      <c r="E308" s="25" t="s">
        <v>692</v>
      </c>
      <c r="F308">
        <v>9</v>
      </c>
      <c r="G308">
        <v>241</v>
      </c>
      <c r="H308">
        <v>331</v>
      </c>
      <c r="I308">
        <v>285.5</v>
      </c>
      <c r="J308">
        <v>22.5</v>
      </c>
    </row>
    <row r="309" spans="1:12" x14ac:dyDescent="0.35">
      <c r="A309">
        <v>308</v>
      </c>
      <c r="B309" s="25" t="s">
        <v>45</v>
      </c>
      <c r="C309" s="25" t="s">
        <v>693</v>
      </c>
      <c r="D309" s="25" t="s">
        <v>136</v>
      </c>
      <c r="E309" s="25" t="s">
        <v>694</v>
      </c>
      <c r="F309">
        <v>10</v>
      </c>
      <c r="G309">
        <v>190</v>
      </c>
      <c r="H309">
        <v>339</v>
      </c>
      <c r="I309">
        <v>290.8</v>
      </c>
      <c r="J309">
        <v>28.2</v>
      </c>
      <c r="K309">
        <v>305</v>
      </c>
      <c r="L309">
        <v>-3</v>
      </c>
    </row>
    <row r="310" spans="1:12" x14ac:dyDescent="0.35">
      <c r="A310">
        <v>309</v>
      </c>
      <c r="B310" s="25" t="s">
        <v>45</v>
      </c>
      <c r="C310" s="25" t="s">
        <v>695</v>
      </c>
      <c r="D310" s="25" t="s">
        <v>56</v>
      </c>
      <c r="E310" s="25" t="s">
        <v>696</v>
      </c>
      <c r="F310">
        <v>9</v>
      </c>
      <c r="G310">
        <v>233</v>
      </c>
      <c r="H310">
        <v>340</v>
      </c>
      <c r="I310">
        <v>285.7</v>
      </c>
      <c r="J310">
        <v>25.7</v>
      </c>
      <c r="K310">
        <v>388</v>
      </c>
      <c r="L310">
        <v>79</v>
      </c>
    </row>
    <row r="311" spans="1:12" x14ac:dyDescent="0.35">
      <c r="A311">
        <v>310</v>
      </c>
      <c r="B311" s="25" t="s">
        <v>45</v>
      </c>
      <c r="C311" s="25" t="s">
        <v>697</v>
      </c>
      <c r="D311" s="25" t="s">
        <v>166</v>
      </c>
      <c r="E311" s="25" t="s">
        <v>698</v>
      </c>
      <c r="F311">
        <v>10</v>
      </c>
      <c r="G311">
        <v>224</v>
      </c>
      <c r="H311">
        <v>359</v>
      </c>
      <c r="I311">
        <v>296.2</v>
      </c>
      <c r="J311">
        <v>25.6</v>
      </c>
      <c r="K311">
        <v>279</v>
      </c>
      <c r="L311">
        <v>-31</v>
      </c>
    </row>
    <row r="312" spans="1:12" x14ac:dyDescent="0.35">
      <c r="A312">
        <v>311</v>
      </c>
      <c r="B312" s="25" t="s">
        <v>45</v>
      </c>
      <c r="C312" s="25" t="s">
        <v>699</v>
      </c>
      <c r="D312" s="25" t="s">
        <v>45</v>
      </c>
      <c r="E312" s="25" t="s">
        <v>700</v>
      </c>
      <c r="F312">
        <v>5</v>
      </c>
      <c r="G312">
        <v>165</v>
      </c>
      <c r="H312">
        <v>359</v>
      </c>
      <c r="I312">
        <v>308.39999999999998</v>
      </c>
      <c r="J312">
        <v>35.700000000000003</v>
      </c>
      <c r="K312">
        <v>370</v>
      </c>
      <c r="L312">
        <v>59</v>
      </c>
    </row>
    <row r="313" spans="1:12" x14ac:dyDescent="0.35">
      <c r="A313">
        <v>312</v>
      </c>
      <c r="B313" s="25" t="s">
        <v>45</v>
      </c>
      <c r="C313" s="25" t="s">
        <v>701</v>
      </c>
      <c r="D313" s="25" t="s">
        <v>250</v>
      </c>
      <c r="E313" s="25" t="s">
        <v>702</v>
      </c>
      <c r="F313">
        <v>6</v>
      </c>
      <c r="G313">
        <v>180</v>
      </c>
      <c r="H313">
        <v>315</v>
      </c>
      <c r="I313">
        <v>299.7</v>
      </c>
      <c r="J313">
        <v>24.2</v>
      </c>
    </row>
    <row r="314" spans="1:12" x14ac:dyDescent="0.35">
      <c r="A314">
        <v>313</v>
      </c>
      <c r="B314" s="25" t="s">
        <v>45</v>
      </c>
      <c r="C314" s="25" t="s">
        <v>703</v>
      </c>
      <c r="D314" s="25" t="s">
        <v>68</v>
      </c>
      <c r="E314" s="25" t="s">
        <v>704</v>
      </c>
      <c r="F314">
        <v>12</v>
      </c>
      <c r="G314">
        <v>191</v>
      </c>
      <c r="H314">
        <v>348</v>
      </c>
      <c r="I314">
        <v>302.2</v>
      </c>
      <c r="J314">
        <v>28.9</v>
      </c>
      <c r="K314">
        <v>381</v>
      </c>
      <c r="L314">
        <v>68</v>
      </c>
    </row>
    <row r="315" spans="1:12" x14ac:dyDescent="0.35">
      <c r="A315">
        <v>314</v>
      </c>
      <c r="B315" s="25" t="s">
        <v>45</v>
      </c>
      <c r="C315" s="25" t="s">
        <v>705</v>
      </c>
      <c r="D315" s="25" t="s">
        <v>74</v>
      </c>
      <c r="E315" s="25" t="s">
        <v>706</v>
      </c>
      <c r="F315">
        <v>7</v>
      </c>
      <c r="G315">
        <v>160</v>
      </c>
      <c r="H315">
        <v>332</v>
      </c>
      <c r="I315">
        <v>243.8</v>
      </c>
      <c r="J315">
        <v>51.8</v>
      </c>
      <c r="K315">
        <v>298</v>
      </c>
      <c r="L315">
        <v>-16</v>
      </c>
    </row>
    <row r="316" spans="1:12" x14ac:dyDescent="0.35">
      <c r="A316">
        <v>315</v>
      </c>
      <c r="B316" s="25" t="s">
        <v>45</v>
      </c>
      <c r="C316" s="25" t="s">
        <v>707</v>
      </c>
      <c r="D316" s="25" t="s">
        <v>533</v>
      </c>
      <c r="E316" s="25" t="s">
        <v>708</v>
      </c>
      <c r="G316">
        <v>162</v>
      </c>
      <c r="H316">
        <v>339</v>
      </c>
      <c r="I316">
        <v>252.2</v>
      </c>
      <c r="J316">
        <v>54.8</v>
      </c>
      <c r="K316">
        <v>227</v>
      </c>
      <c r="L316">
        <v>-88</v>
      </c>
    </row>
    <row r="317" spans="1:12" x14ac:dyDescent="0.35">
      <c r="A317">
        <v>316</v>
      </c>
      <c r="B317" s="25" t="s">
        <v>45</v>
      </c>
      <c r="C317" s="25" t="s">
        <v>709</v>
      </c>
      <c r="D317" s="25" t="s">
        <v>166</v>
      </c>
      <c r="E317" s="25" t="s">
        <v>710</v>
      </c>
      <c r="F317">
        <v>10</v>
      </c>
      <c r="G317">
        <v>256</v>
      </c>
      <c r="H317">
        <v>317</v>
      </c>
      <c r="I317">
        <v>294.7</v>
      </c>
      <c r="J317">
        <v>13.6</v>
      </c>
    </row>
    <row r="318" spans="1:12" x14ac:dyDescent="0.35">
      <c r="A318">
        <v>317</v>
      </c>
      <c r="B318" s="25" t="s">
        <v>45</v>
      </c>
      <c r="C318" s="25" t="s">
        <v>711</v>
      </c>
      <c r="D318" s="25" t="s">
        <v>101</v>
      </c>
      <c r="E318" s="25" t="s">
        <v>712</v>
      </c>
      <c r="F318">
        <v>6</v>
      </c>
      <c r="G318">
        <v>177</v>
      </c>
      <c r="H318">
        <v>326</v>
      </c>
      <c r="I318">
        <v>305.39999999999998</v>
      </c>
      <c r="J318">
        <v>25.9</v>
      </c>
    </row>
    <row r="319" spans="1:12" x14ac:dyDescent="0.35">
      <c r="A319">
        <v>318</v>
      </c>
      <c r="B319" s="25" t="s">
        <v>45</v>
      </c>
      <c r="C319" s="25" t="s">
        <v>713</v>
      </c>
      <c r="D319" s="25" t="s">
        <v>107</v>
      </c>
      <c r="E319" s="25" t="s">
        <v>714</v>
      </c>
      <c r="F319">
        <v>7</v>
      </c>
      <c r="G319">
        <v>195</v>
      </c>
      <c r="H319">
        <v>327</v>
      </c>
      <c r="I319">
        <v>305.5</v>
      </c>
      <c r="J319">
        <v>20.399999999999999</v>
      </c>
    </row>
    <row r="320" spans="1:12" x14ac:dyDescent="0.35">
      <c r="A320">
        <v>319</v>
      </c>
      <c r="B320" s="25" t="s">
        <v>45</v>
      </c>
      <c r="C320" s="25" t="s">
        <v>715</v>
      </c>
      <c r="D320" s="25" t="s">
        <v>45</v>
      </c>
      <c r="E320" s="25" t="s">
        <v>716</v>
      </c>
      <c r="F320">
        <v>11</v>
      </c>
      <c r="G320">
        <v>158</v>
      </c>
      <c r="H320">
        <v>372</v>
      </c>
      <c r="I320">
        <v>317.3</v>
      </c>
      <c r="J320">
        <v>40.200000000000003</v>
      </c>
    </row>
    <row r="321" spans="1:12" x14ac:dyDescent="0.35">
      <c r="A321">
        <v>320</v>
      </c>
      <c r="B321" s="25" t="s">
        <v>45</v>
      </c>
      <c r="C321" s="25" t="s">
        <v>717</v>
      </c>
      <c r="D321" s="25" t="s">
        <v>98</v>
      </c>
      <c r="E321" s="25" t="s">
        <v>718</v>
      </c>
      <c r="F321">
        <v>4</v>
      </c>
      <c r="G321">
        <v>263</v>
      </c>
      <c r="H321">
        <v>355</v>
      </c>
      <c r="I321">
        <v>296.7</v>
      </c>
      <c r="J321">
        <v>24.5</v>
      </c>
      <c r="K321">
        <v>358</v>
      </c>
      <c r="L321">
        <v>38</v>
      </c>
    </row>
    <row r="322" spans="1:12" x14ac:dyDescent="0.35">
      <c r="A322">
        <v>321</v>
      </c>
      <c r="B322" s="25" t="s">
        <v>45</v>
      </c>
      <c r="C322" s="25" t="s">
        <v>719</v>
      </c>
      <c r="D322" s="25" t="s">
        <v>127</v>
      </c>
      <c r="E322" s="25" t="s">
        <v>720</v>
      </c>
      <c r="F322">
        <v>10</v>
      </c>
      <c r="G322">
        <v>162</v>
      </c>
      <c r="H322">
        <v>360</v>
      </c>
      <c r="I322">
        <v>307.89999999999998</v>
      </c>
      <c r="J322">
        <v>34.6</v>
      </c>
      <c r="K322">
        <v>301</v>
      </c>
      <c r="L322">
        <v>-20</v>
      </c>
    </row>
    <row r="323" spans="1:12" x14ac:dyDescent="0.35">
      <c r="A323">
        <v>322</v>
      </c>
      <c r="B323" s="25" t="s">
        <v>45</v>
      </c>
      <c r="C323" s="25" t="s">
        <v>721</v>
      </c>
      <c r="D323" s="25" t="s">
        <v>47</v>
      </c>
      <c r="E323" s="25" t="s">
        <v>722</v>
      </c>
      <c r="F323">
        <v>11</v>
      </c>
      <c r="G323">
        <v>179</v>
      </c>
      <c r="H323">
        <v>341</v>
      </c>
      <c r="I323">
        <v>307.89999999999998</v>
      </c>
      <c r="J323">
        <v>19.8</v>
      </c>
      <c r="K323">
        <v>356</v>
      </c>
      <c r="L323">
        <v>34</v>
      </c>
    </row>
    <row r="324" spans="1:12" x14ac:dyDescent="0.35">
      <c r="A324">
        <v>323</v>
      </c>
      <c r="B324" s="25" t="s">
        <v>45</v>
      </c>
      <c r="C324" s="25" t="s">
        <v>723</v>
      </c>
      <c r="D324" s="25" t="s">
        <v>65</v>
      </c>
      <c r="E324" s="25" t="s">
        <v>724</v>
      </c>
      <c r="F324">
        <v>11</v>
      </c>
      <c r="G324">
        <v>152</v>
      </c>
      <c r="H324">
        <v>346</v>
      </c>
      <c r="I324">
        <v>275.7</v>
      </c>
      <c r="J324">
        <v>43.6</v>
      </c>
      <c r="K324">
        <v>293</v>
      </c>
      <c r="L324">
        <v>-30</v>
      </c>
    </row>
    <row r="325" spans="1:12" x14ac:dyDescent="0.35">
      <c r="A325">
        <v>324</v>
      </c>
      <c r="B325" s="25" t="s">
        <v>45</v>
      </c>
      <c r="C325" s="25" t="s">
        <v>725</v>
      </c>
      <c r="D325" s="25" t="s">
        <v>98</v>
      </c>
      <c r="E325" s="25" t="s">
        <v>726</v>
      </c>
      <c r="F325">
        <v>4</v>
      </c>
      <c r="G325">
        <v>189</v>
      </c>
      <c r="H325">
        <v>349</v>
      </c>
      <c r="I325">
        <v>284.2</v>
      </c>
      <c r="J325">
        <v>36.200000000000003</v>
      </c>
      <c r="K325">
        <v>259</v>
      </c>
      <c r="L325">
        <v>-65</v>
      </c>
    </row>
    <row r="326" spans="1:12" x14ac:dyDescent="0.35">
      <c r="A326">
        <v>325</v>
      </c>
      <c r="B326" s="25" t="s">
        <v>45</v>
      </c>
      <c r="C326" s="25" t="s">
        <v>727</v>
      </c>
      <c r="D326" s="25" t="s">
        <v>74</v>
      </c>
      <c r="E326" s="25" t="s">
        <v>728</v>
      </c>
      <c r="F326">
        <v>7</v>
      </c>
      <c r="G326">
        <v>150</v>
      </c>
      <c r="H326">
        <v>385</v>
      </c>
      <c r="I326">
        <v>295.89999999999998</v>
      </c>
      <c r="J326">
        <v>47.4</v>
      </c>
      <c r="K326">
        <v>211</v>
      </c>
      <c r="L326">
        <v>-114</v>
      </c>
    </row>
    <row r="327" spans="1:12" x14ac:dyDescent="0.35">
      <c r="A327">
        <v>326</v>
      </c>
      <c r="B327" s="25" t="s">
        <v>45</v>
      </c>
      <c r="C327" s="25" t="s">
        <v>729</v>
      </c>
      <c r="D327" s="25" t="s">
        <v>45</v>
      </c>
      <c r="E327" s="25" t="s">
        <v>730</v>
      </c>
      <c r="F327">
        <v>4</v>
      </c>
      <c r="G327">
        <v>175</v>
      </c>
      <c r="H327">
        <v>338</v>
      </c>
      <c r="I327">
        <v>297.5</v>
      </c>
      <c r="J327">
        <v>35.9</v>
      </c>
      <c r="K327">
        <v>260</v>
      </c>
      <c r="L327">
        <v>-66</v>
      </c>
    </row>
    <row r="328" spans="1:12" x14ac:dyDescent="0.35">
      <c r="A328">
        <v>327</v>
      </c>
      <c r="B328" s="25" t="s">
        <v>45</v>
      </c>
      <c r="C328" s="25" t="s">
        <v>731</v>
      </c>
      <c r="D328" s="25" t="s">
        <v>50</v>
      </c>
      <c r="E328" s="25" t="s">
        <v>732</v>
      </c>
      <c r="F328">
        <v>8</v>
      </c>
      <c r="G328">
        <v>190</v>
      </c>
      <c r="H328">
        <v>330</v>
      </c>
      <c r="I328">
        <v>292.2</v>
      </c>
      <c r="J328">
        <v>37.5</v>
      </c>
      <c r="K328">
        <v>270</v>
      </c>
      <c r="L328">
        <v>-57</v>
      </c>
    </row>
    <row r="329" spans="1:12" x14ac:dyDescent="0.35">
      <c r="A329">
        <v>328</v>
      </c>
      <c r="B329" s="25" t="s">
        <v>45</v>
      </c>
      <c r="C329" s="25" t="s">
        <v>733</v>
      </c>
      <c r="D329" s="25" t="s">
        <v>89</v>
      </c>
      <c r="E329" s="25" t="s">
        <v>734</v>
      </c>
      <c r="F329">
        <v>12</v>
      </c>
      <c r="G329">
        <v>124</v>
      </c>
      <c r="H329">
        <v>367</v>
      </c>
      <c r="I329">
        <v>254.6</v>
      </c>
      <c r="J329">
        <v>69.099999999999994</v>
      </c>
      <c r="K329">
        <v>226</v>
      </c>
      <c r="L329">
        <v>-102</v>
      </c>
    </row>
    <row r="330" spans="1:12" x14ac:dyDescent="0.35">
      <c r="A330">
        <v>329</v>
      </c>
      <c r="B330" s="25" t="s">
        <v>45</v>
      </c>
      <c r="C330" s="25" t="s">
        <v>735</v>
      </c>
      <c r="D330" s="25" t="s">
        <v>110</v>
      </c>
      <c r="E330" s="25" t="s">
        <v>736</v>
      </c>
      <c r="F330">
        <v>6</v>
      </c>
      <c r="G330">
        <v>206</v>
      </c>
      <c r="H330">
        <v>357</v>
      </c>
      <c r="I330">
        <v>302.5</v>
      </c>
      <c r="J330">
        <v>32.9</v>
      </c>
      <c r="K330">
        <v>318</v>
      </c>
      <c r="L330">
        <v>-11</v>
      </c>
    </row>
    <row r="331" spans="1:12" x14ac:dyDescent="0.35">
      <c r="A331">
        <v>330</v>
      </c>
      <c r="B331" s="25" t="s">
        <v>45</v>
      </c>
      <c r="C331" s="25" t="s">
        <v>737</v>
      </c>
      <c r="D331" s="25" t="s">
        <v>47</v>
      </c>
      <c r="E331" s="25" t="s">
        <v>738</v>
      </c>
      <c r="F331">
        <v>11</v>
      </c>
      <c r="G331">
        <v>245</v>
      </c>
      <c r="H331">
        <v>344</v>
      </c>
      <c r="I331">
        <v>308.3</v>
      </c>
      <c r="J331">
        <v>22.5</v>
      </c>
      <c r="K331">
        <v>339</v>
      </c>
      <c r="L331">
        <v>9</v>
      </c>
    </row>
    <row r="332" spans="1:12" x14ac:dyDescent="0.35">
      <c r="A332">
        <v>331</v>
      </c>
      <c r="B332" s="25" t="s">
        <v>45</v>
      </c>
      <c r="C332" s="25" t="s">
        <v>739</v>
      </c>
      <c r="D332" s="25" t="s">
        <v>152</v>
      </c>
      <c r="E332" s="25" t="s">
        <v>740</v>
      </c>
      <c r="F332">
        <v>11</v>
      </c>
      <c r="G332">
        <v>171</v>
      </c>
      <c r="H332">
        <v>355</v>
      </c>
      <c r="I332">
        <v>287.7</v>
      </c>
      <c r="J332">
        <v>52.4</v>
      </c>
      <c r="K332">
        <v>371</v>
      </c>
      <c r="L332">
        <v>40</v>
      </c>
    </row>
    <row r="333" spans="1:12" x14ac:dyDescent="0.35">
      <c r="A333">
        <v>332</v>
      </c>
      <c r="B333" s="25" t="s">
        <v>45</v>
      </c>
      <c r="C333" s="25" t="s">
        <v>741</v>
      </c>
      <c r="D333" s="25" t="s">
        <v>83</v>
      </c>
      <c r="E333" s="25" t="s">
        <v>742</v>
      </c>
      <c r="F333">
        <v>9</v>
      </c>
      <c r="G333">
        <v>249</v>
      </c>
      <c r="H333">
        <v>336</v>
      </c>
      <c r="I333">
        <v>304.89999999999998</v>
      </c>
      <c r="J333">
        <v>15.8</v>
      </c>
      <c r="K333">
        <v>340</v>
      </c>
      <c r="L333">
        <v>8</v>
      </c>
    </row>
    <row r="334" spans="1:12" x14ac:dyDescent="0.35">
      <c r="A334">
        <v>333</v>
      </c>
      <c r="B334" s="25" t="s">
        <v>45</v>
      </c>
      <c r="C334" s="25" t="s">
        <v>743</v>
      </c>
      <c r="D334" s="25" t="s">
        <v>71</v>
      </c>
      <c r="E334" s="25" t="s">
        <v>744</v>
      </c>
      <c r="F334">
        <v>4</v>
      </c>
      <c r="G334">
        <v>202</v>
      </c>
      <c r="H334">
        <v>375</v>
      </c>
      <c r="I334">
        <v>320.3</v>
      </c>
      <c r="J334">
        <v>29.8</v>
      </c>
      <c r="K334">
        <v>307</v>
      </c>
      <c r="L334">
        <v>-26</v>
      </c>
    </row>
    <row r="335" spans="1:12" x14ac:dyDescent="0.35">
      <c r="A335">
        <v>334</v>
      </c>
      <c r="B335" s="25" t="s">
        <v>45</v>
      </c>
      <c r="C335" s="25" t="s">
        <v>745</v>
      </c>
      <c r="D335" s="25" t="s">
        <v>45</v>
      </c>
      <c r="E335" s="25" t="s">
        <v>746</v>
      </c>
      <c r="F335">
        <v>5</v>
      </c>
      <c r="G335">
        <v>141</v>
      </c>
      <c r="H335">
        <v>375</v>
      </c>
      <c r="I335">
        <v>322.39999999999998</v>
      </c>
      <c r="J335">
        <v>49.1</v>
      </c>
      <c r="K335">
        <v>373</v>
      </c>
      <c r="L335">
        <v>39</v>
      </c>
    </row>
    <row r="336" spans="1:12" x14ac:dyDescent="0.35">
      <c r="A336">
        <v>335</v>
      </c>
      <c r="B336" s="25" t="s">
        <v>45</v>
      </c>
      <c r="C336" s="25" t="s">
        <v>747</v>
      </c>
      <c r="D336" s="25" t="s">
        <v>98</v>
      </c>
      <c r="E336" s="25" t="s">
        <v>748</v>
      </c>
      <c r="F336">
        <v>4</v>
      </c>
      <c r="G336">
        <v>205</v>
      </c>
      <c r="H336">
        <v>350</v>
      </c>
      <c r="I336">
        <v>301.60000000000002</v>
      </c>
      <c r="J336">
        <v>33.700000000000003</v>
      </c>
    </row>
    <row r="337" spans="1:12" x14ac:dyDescent="0.35">
      <c r="A337">
        <v>336</v>
      </c>
      <c r="B337" s="25" t="s">
        <v>45</v>
      </c>
      <c r="C337" s="25" t="s">
        <v>749</v>
      </c>
      <c r="D337" s="25" t="s">
        <v>533</v>
      </c>
      <c r="E337" s="25" t="s">
        <v>750</v>
      </c>
      <c r="G337">
        <v>239</v>
      </c>
      <c r="H337">
        <v>379</v>
      </c>
      <c r="I337">
        <v>286.5</v>
      </c>
      <c r="J337">
        <v>36.9</v>
      </c>
    </row>
    <row r="338" spans="1:12" x14ac:dyDescent="0.35">
      <c r="A338">
        <v>337</v>
      </c>
      <c r="B338" s="25" t="s">
        <v>45</v>
      </c>
      <c r="C338" s="25" t="s">
        <v>751</v>
      </c>
      <c r="D338" s="25" t="s">
        <v>101</v>
      </c>
      <c r="E338" s="25" t="s">
        <v>752</v>
      </c>
      <c r="F338">
        <v>6</v>
      </c>
      <c r="G338">
        <v>136</v>
      </c>
      <c r="H338">
        <v>283</v>
      </c>
      <c r="I338">
        <v>202.5</v>
      </c>
      <c r="J338">
        <v>59</v>
      </c>
      <c r="K338">
        <v>158</v>
      </c>
      <c r="L338">
        <v>-179</v>
      </c>
    </row>
    <row r="339" spans="1:12" x14ac:dyDescent="0.35">
      <c r="A339">
        <v>338</v>
      </c>
      <c r="B339" s="25" t="s">
        <v>45</v>
      </c>
      <c r="C339" s="25" t="s">
        <v>753</v>
      </c>
      <c r="D339" s="25" t="s">
        <v>533</v>
      </c>
      <c r="E339" s="25" t="s">
        <v>754</v>
      </c>
      <c r="G339">
        <v>188</v>
      </c>
      <c r="H339">
        <v>367</v>
      </c>
      <c r="I339">
        <v>278.7</v>
      </c>
      <c r="J339">
        <v>41.8</v>
      </c>
      <c r="K339">
        <v>380</v>
      </c>
      <c r="L339">
        <v>42</v>
      </c>
    </row>
    <row r="340" spans="1:12" x14ac:dyDescent="0.35">
      <c r="A340">
        <v>339</v>
      </c>
      <c r="B340" s="25" t="s">
        <v>45</v>
      </c>
      <c r="C340" s="25" t="s">
        <v>755</v>
      </c>
      <c r="D340" s="25" t="s">
        <v>533</v>
      </c>
      <c r="E340" s="25" t="s">
        <v>756</v>
      </c>
      <c r="G340">
        <v>200</v>
      </c>
      <c r="H340">
        <v>335</v>
      </c>
      <c r="I340">
        <v>299.3</v>
      </c>
      <c r="J340">
        <v>31.8</v>
      </c>
      <c r="K340">
        <v>313</v>
      </c>
      <c r="L340">
        <v>-26</v>
      </c>
    </row>
    <row r="341" spans="1:12" x14ac:dyDescent="0.35">
      <c r="A341">
        <v>340</v>
      </c>
      <c r="B341" s="25" t="s">
        <v>45</v>
      </c>
      <c r="C341" s="25" t="s">
        <v>757</v>
      </c>
      <c r="D341" s="25" t="s">
        <v>45</v>
      </c>
      <c r="E341" s="25" t="s">
        <v>758</v>
      </c>
      <c r="F341">
        <v>4</v>
      </c>
      <c r="G341">
        <v>204</v>
      </c>
      <c r="H341">
        <v>357</v>
      </c>
      <c r="I341">
        <v>314.39999999999998</v>
      </c>
      <c r="J341">
        <v>41.8</v>
      </c>
      <c r="K341">
        <v>372</v>
      </c>
      <c r="L341">
        <v>32</v>
      </c>
    </row>
    <row r="342" spans="1:12" x14ac:dyDescent="0.35">
      <c r="A342">
        <v>341</v>
      </c>
      <c r="B342" s="25" t="s">
        <v>45</v>
      </c>
      <c r="C342" s="25" t="s">
        <v>759</v>
      </c>
      <c r="D342" s="25" t="s">
        <v>533</v>
      </c>
      <c r="E342" s="25" t="s">
        <v>760</v>
      </c>
      <c r="G342">
        <v>185</v>
      </c>
      <c r="H342">
        <v>333</v>
      </c>
      <c r="I342">
        <v>303.3</v>
      </c>
      <c r="J342">
        <v>30.5</v>
      </c>
    </row>
    <row r="343" spans="1:12" x14ac:dyDescent="0.35">
      <c r="A343">
        <v>342</v>
      </c>
      <c r="B343" s="25" t="s">
        <v>45</v>
      </c>
      <c r="C343" s="25" t="s">
        <v>761</v>
      </c>
      <c r="D343" s="25" t="s">
        <v>77</v>
      </c>
      <c r="E343" s="25" t="s">
        <v>762</v>
      </c>
      <c r="F343">
        <v>9</v>
      </c>
      <c r="G343">
        <v>228</v>
      </c>
      <c r="H343">
        <v>365</v>
      </c>
      <c r="I343">
        <v>303.60000000000002</v>
      </c>
      <c r="J343">
        <v>29</v>
      </c>
      <c r="K343">
        <v>237</v>
      </c>
      <c r="L343">
        <v>-105</v>
      </c>
    </row>
    <row r="344" spans="1:12" x14ac:dyDescent="0.35">
      <c r="A344">
        <v>343</v>
      </c>
      <c r="B344" s="25" t="s">
        <v>45</v>
      </c>
      <c r="C344" s="25" t="s">
        <v>763</v>
      </c>
      <c r="D344" s="25" t="s">
        <v>104</v>
      </c>
      <c r="E344" s="25" t="s">
        <v>764</v>
      </c>
      <c r="F344">
        <v>12</v>
      </c>
      <c r="G344">
        <v>233</v>
      </c>
      <c r="H344">
        <v>369</v>
      </c>
      <c r="I344">
        <v>325.7</v>
      </c>
      <c r="J344">
        <v>22.3</v>
      </c>
      <c r="K344">
        <v>389</v>
      </c>
      <c r="L344">
        <v>46</v>
      </c>
    </row>
    <row r="345" spans="1:12" x14ac:dyDescent="0.35">
      <c r="A345">
        <v>344</v>
      </c>
      <c r="B345" s="25" t="s">
        <v>45</v>
      </c>
      <c r="C345" s="25" t="s">
        <v>765</v>
      </c>
      <c r="D345" s="25" t="s">
        <v>161</v>
      </c>
      <c r="E345" s="25" t="s">
        <v>766</v>
      </c>
      <c r="F345">
        <v>8</v>
      </c>
      <c r="G345">
        <v>137</v>
      </c>
      <c r="H345">
        <v>365</v>
      </c>
      <c r="I345">
        <v>264.39999999999998</v>
      </c>
      <c r="J345">
        <v>67</v>
      </c>
      <c r="K345">
        <v>368</v>
      </c>
      <c r="L345">
        <v>24</v>
      </c>
    </row>
    <row r="346" spans="1:12" x14ac:dyDescent="0.35">
      <c r="A346">
        <v>345</v>
      </c>
      <c r="B346" s="25" t="s">
        <v>45</v>
      </c>
      <c r="C346" s="25" t="s">
        <v>767</v>
      </c>
      <c r="D346" s="25" t="s">
        <v>147</v>
      </c>
      <c r="E346" s="25" t="s">
        <v>768</v>
      </c>
      <c r="F346">
        <v>5</v>
      </c>
      <c r="G346">
        <v>175</v>
      </c>
      <c r="H346">
        <v>354</v>
      </c>
      <c r="I346">
        <v>314.60000000000002</v>
      </c>
      <c r="J346">
        <v>45.4</v>
      </c>
      <c r="K346">
        <v>274</v>
      </c>
      <c r="L346">
        <v>-71</v>
      </c>
    </row>
    <row r="347" spans="1:12" x14ac:dyDescent="0.35">
      <c r="A347">
        <v>346</v>
      </c>
      <c r="B347" s="25" t="s">
        <v>45</v>
      </c>
      <c r="C347" s="25" t="s">
        <v>769</v>
      </c>
      <c r="D347" s="25" t="s">
        <v>533</v>
      </c>
      <c r="E347" s="25" t="s">
        <v>770</v>
      </c>
      <c r="G347">
        <v>233</v>
      </c>
      <c r="H347">
        <v>368</v>
      </c>
      <c r="I347">
        <v>292.8</v>
      </c>
      <c r="J347">
        <v>34.1</v>
      </c>
      <c r="K347">
        <v>317</v>
      </c>
      <c r="L347">
        <v>-29</v>
      </c>
    </row>
    <row r="348" spans="1:12" x14ac:dyDescent="0.35">
      <c r="A348">
        <v>347</v>
      </c>
      <c r="B348" s="25" t="s">
        <v>45</v>
      </c>
      <c r="C348" s="25" t="s">
        <v>771</v>
      </c>
      <c r="D348" s="25" t="s">
        <v>101</v>
      </c>
      <c r="E348" s="25" t="s">
        <v>772</v>
      </c>
      <c r="F348">
        <v>6</v>
      </c>
      <c r="G348">
        <v>259</v>
      </c>
      <c r="H348">
        <v>351</v>
      </c>
      <c r="I348">
        <v>321.10000000000002</v>
      </c>
      <c r="J348">
        <v>20.9</v>
      </c>
    </row>
    <row r="349" spans="1:12" x14ac:dyDescent="0.35">
      <c r="A349">
        <v>348</v>
      </c>
      <c r="B349" s="25" t="s">
        <v>45</v>
      </c>
      <c r="C349" s="25" t="s">
        <v>773</v>
      </c>
      <c r="D349" s="25" t="s">
        <v>89</v>
      </c>
      <c r="E349" s="25" t="s">
        <v>774</v>
      </c>
      <c r="F349">
        <v>12</v>
      </c>
      <c r="G349">
        <v>107</v>
      </c>
      <c r="H349">
        <v>358</v>
      </c>
      <c r="I349">
        <v>234.5</v>
      </c>
      <c r="J349">
        <v>63.6</v>
      </c>
      <c r="K349">
        <v>273</v>
      </c>
      <c r="L349">
        <v>-75</v>
      </c>
    </row>
    <row r="350" spans="1:12" x14ac:dyDescent="0.35">
      <c r="A350">
        <v>349</v>
      </c>
      <c r="B350" s="25" t="s">
        <v>45</v>
      </c>
      <c r="C350" s="25" t="s">
        <v>775</v>
      </c>
      <c r="D350" s="25" t="s">
        <v>191</v>
      </c>
      <c r="E350" s="25" t="s">
        <v>776</v>
      </c>
      <c r="F350">
        <v>10</v>
      </c>
      <c r="G350">
        <v>203</v>
      </c>
      <c r="H350">
        <v>388</v>
      </c>
      <c r="I350">
        <v>297.7</v>
      </c>
      <c r="J350">
        <v>47.4</v>
      </c>
      <c r="K350">
        <v>242</v>
      </c>
      <c r="L350">
        <v>-107</v>
      </c>
    </row>
    <row r="351" spans="1:12" x14ac:dyDescent="0.35">
      <c r="A351">
        <v>350</v>
      </c>
      <c r="B351" s="25" t="s">
        <v>45</v>
      </c>
      <c r="C351" s="25" t="s">
        <v>777</v>
      </c>
      <c r="D351" s="25" t="s">
        <v>71</v>
      </c>
      <c r="E351" s="25" t="s">
        <v>778</v>
      </c>
      <c r="F351">
        <v>4</v>
      </c>
      <c r="G351">
        <v>170</v>
      </c>
      <c r="H351">
        <v>388</v>
      </c>
      <c r="I351">
        <v>333.1</v>
      </c>
      <c r="J351">
        <v>36.1</v>
      </c>
    </row>
    <row r="352" spans="1:12" x14ac:dyDescent="0.35">
      <c r="A352">
        <v>351</v>
      </c>
      <c r="B352" s="25" t="s">
        <v>45</v>
      </c>
      <c r="C352" s="25" t="s">
        <v>779</v>
      </c>
      <c r="D352" s="25" t="s">
        <v>533</v>
      </c>
      <c r="E352" s="25" t="s">
        <v>780</v>
      </c>
      <c r="G352">
        <v>190</v>
      </c>
      <c r="H352">
        <v>372</v>
      </c>
      <c r="I352">
        <v>299.60000000000002</v>
      </c>
      <c r="J352">
        <v>36.4</v>
      </c>
    </row>
    <row r="353" spans="1:12" x14ac:dyDescent="0.35">
      <c r="A353">
        <v>352</v>
      </c>
      <c r="B353" s="25" t="s">
        <v>45</v>
      </c>
      <c r="C353" s="25" t="s">
        <v>781</v>
      </c>
      <c r="D353" s="25" t="s">
        <v>98</v>
      </c>
      <c r="E353" s="25" t="s">
        <v>782</v>
      </c>
      <c r="F353">
        <v>4</v>
      </c>
      <c r="G353">
        <v>189</v>
      </c>
      <c r="H353">
        <v>362</v>
      </c>
      <c r="I353">
        <v>310.10000000000002</v>
      </c>
      <c r="J353">
        <v>36.6</v>
      </c>
      <c r="K353">
        <v>325</v>
      </c>
      <c r="L353">
        <v>-27</v>
      </c>
    </row>
    <row r="354" spans="1:12" x14ac:dyDescent="0.35">
      <c r="A354">
        <v>353</v>
      </c>
      <c r="B354" s="25" t="s">
        <v>45</v>
      </c>
      <c r="C354" s="25" t="s">
        <v>783</v>
      </c>
      <c r="D354" s="25" t="s">
        <v>191</v>
      </c>
      <c r="E354" s="25" t="s">
        <v>784</v>
      </c>
      <c r="F354">
        <v>10</v>
      </c>
      <c r="G354">
        <v>205</v>
      </c>
      <c r="H354">
        <v>346</v>
      </c>
      <c r="I354">
        <v>267.39999999999998</v>
      </c>
      <c r="J354">
        <v>51</v>
      </c>
      <c r="K354">
        <v>362</v>
      </c>
      <c r="L354">
        <v>9</v>
      </c>
    </row>
    <row r="355" spans="1:12" x14ac:dyDescent="0.35">
      <c r="A355">
        <v>354</v>
      </c>
      <c r="B355" s="25" t="s">
        <v>45</v>
      </c>
      <c r="C355" s="25" t="s">
        <v>785</v>
      </c>
      <c r="D355" s="25" t="s">
        <v>98</v>
      </c>
      <c r="E355" s="25" t="s">
        <v>786</v>
      </c>
      <c r="F355">
        <v>4</v>
      </c>
      <c r="G355">
        <v>214</v>
      </c>
      <c r="H355">
        <v>364</v>
      </c>
      <c r="I355">
        <v>285.10000000000002</v>
      </c>
      <c r="J355">
        <v>48</v>
      </c>
      <c r="K355">
        <v>378</v>
      </c>
      <c r="L355">
        <v>24</v>
      </c>
    </row>
    <row r="356" spans="1:12" x14ac:dyDescent="0.35">
      <c r="A356">
        <v>355</v>
      </c>
      <c r="B356" s="25" t="s">
        <v>45</v>
      </c>
      <c r="C356" s="25" t="s">
        <v>787</v>
      </c>
      <c r="D356" s="25" t="s">
        <v>45</v>
      </c>
      <c r="E356" s="25" t="s">
        <v>788</v>
      </c>
      <c r="F356">
        <v>7</v>
      </c>
      <c r="G356">
        <v>155</v>
      </c>
      <c r="H356">
        <v>373</v>
      </c>
      <c r="I356">
        <v>338.3</v>
      </c>
      <c r="J356">
        <v>23.4</v>
      </c>
    </row>
    <row r="357" spans="1:12" x14ac:dyDescent="0.35">
      <c r="A357">
        <v>356</v>
      </c>
      <c r="B357" s="25" t="s">
        <v>45</v>
      </c>
      <c r="C357" s="25" t="s">
        <v>789</v>
      </c>
      <c r="D357" s="25" t="s">
        <v>533</v>
      </c>
      <c r="E357" s="25" t="s">
        <v>790</v>
      </c>
      <c r="G357">
        <v>187</v>
      </c>
      <c r="H357">
        <v>325</v>
      </c>
      <c r="I357">
        <v>300.2</v>
      </c>
      <c r="J357">
        <v>29.3</v>
      </c>
    </row>
    <row r="358" spans="1:12" x14ac:dyDescent="0.35">
      <c r="A358">
        <v>357</v>
      </c>
      <c r="B358" s="25" t="s">
        <v>45</v>
      </c>
      <c r="C358" s="25" t="s">
        <v>791</v>
      </c>
      <c r="D358" s="25" t="s">
        <v>166</v>
      </c>
      <c r="E358" s="25" t="s">
        <v>792</v>
      </c>
      <c r="F358">
        <v>10</v>
      </c>
      <c r="G358">
        <v>184</v>
      </c>
      <c r="H358">
        <v>338</v>
      </c>
      <c r="I358">
        <v>289.8</v>
      </c>
      <c r="J358">
        <v>47.4</v>
      </c>
      <c r="K358">
        <v>342</v>
      </c>
      <c r="L358">
        <v>-15</v>
      </c>
    </row>
    <row r="359" spans="1:12" x14ac:dyDescent="0.35">
      <c r="A359">
        <v>358</v>
      </c>
      <c r="B359" s="25" t="s">
        <v>45</v>
      </c>
      <c r="C359" s="25" t="s">
        <v>793</v>
      </c>
      <c r="D359" s="25" t="s">
        <v>50</v>
      </c>
      <c r="E359" s="25" t="s">
        <v>794</v>
      </c>
      <c r="F359">
        <v>8</v>
      </c>
      <c r="G359">
        <v>247</v>
      </c>
      <c r="H359">
        <v>371</v>
      </c>
      <c r="I359">
        <v>317.8</v>
      </c>
      <c r="J359">
        <v>36.700000000000003</v>
      </c>
      <c r="K359">
        <v>251</v>
      </c>
      <c r="L359">
        <v>-107</v>
      </c>
    </row>
    <row r="360" spans="1:12" x14ac:dyDescent="0.35">
      <c r="A360">
        <v>359</v>
      </c>
      <c r="B360" s="25" t="s">
        <v>45</v>
      </c>
      <c r="C360" s="25" t="s">
        <v>795</v>
      </c>
      <c r="D360" s="25" t="s">
        <v>104</v>
      </c>
      <c r="E360" s="25" t="s">
        <v>796</v>
      </c>
      <c r="F360">
        <v>12</v>
      </c>
      <c r="G360">
        <v>239</v>
      </c>
      <c r="H360">
        <v>363</v>
      </c>
      <c r="I360">
        <v>318.5</v>
      </c>
      <c r="J360">
        <v>31.8</v>
      </c>
      <c r="K360">
        <v>331</v>
      </c>
      <c r="L360">
        <v>-28</v>
      </c>
    </row>
    <row r="361" spans="1:12" x14ac:dyDescent="0.35">
      <c r="A361">
        <v>360</v>
      </c>
      <c r="B361" s="25" t="s">
        <v>45</v>
      </c>
      <c r="C361" s="25" t="s">
        <v>797</v>
      </c>
      <c r="D361" s="25" t="s">
        <v>147</v>
      </c>
      <c r="E361" s="25" t="s">
        <v>798</v>
      </c>
      <c r="F361">
        <v>5</v>
      </c>
      <c r="G361">
        <v>227</v>
      </c>
      <c r="H361">
        <v>386</v>
      </c>
      <c r="I361">
        <v>338.5</v>
      </c>
      <c r="J361">
        <v>32.799999999999997</v>
      </c>
      <c r="K361">
        <v>267</v>
      </c>
      <c r="L361">
        <v>-93</v>
      </c>
    </row>
    <row r="362" spans="1:12" x14ac:dyDescent="0.35">
      <c r="A362">
        <v>361</v>
      </c>
      <c r="B362" s="25" t="s">
        <v>45</v>
      </c>
      <c r="C362" s="25" t="s">
        <v>799</v>
      </c>
      <c r="D362" s="25" t="s">
        <v>250</v>
      </c>
      <c r="E362" s="25" t="s">
        <v>800</v>
      </c>
      <c r="F362">
        <v>6</v>
      </c>
      <c r="G362">
        <v>223</v>
      </c>
      <c r="H362">
        <v>389</v>
      </c>
      <c r="I362">
        <v>336.4</v>
      </c>
      <c r="J362">
        <v>39.799999999999997</v>
      </c>
    </row>
    <row r="363" spans="1:12" x14ac:dyDescent="0.35">
      <c r="A363">
        <v>362</v>
      </c>
      <c r="B363" s="25" t="s">
        <v>45</v>
      </c>
      <c r="C363" s="25" t="s">
        <v>801</v>
      </c>
      <c r="D363" s="25" t="s">
        <v>533</v>
      </c>
      <c r="E363" s="25" t="s">
        <v>802</v>
      </c>
      <c r="G363">
        <v>207</v>
      </c>
      <c r="H363">
        <v>362</v>
      </c>
      <c r="I363">
        <v>315.2</v>
      </c>
      <c r="J363">
        <v>30.5</v>
      </c>
    </row>
    <row r="364" spans="1:12" x14ac:dyDescent="0.35">
      <c r="A364">
        <v>363</v>
      </c>
      <c r="B364" s="25" t="s">
        <v>45</v>
      </c>
      <c r="C364" s="25" t="s">
        <v>803</v>
      </c>
      <c r="D364" s="25" t="s">
        <v>186</v>
      </c>
      <c r="E364" s="25" t="s">
        <v>804</v>
      </c>
      <c r="F364">
        <v>5</v>
      </c>
      <c r="G364">
        <v>250</v>
      </c>
      <c r="H364">
        <v>359</v>
      </c>
      <c r="I364">
        <v>319.5</v>
      </c>
      <c r="J364">
        <v>21</v>
      </c>
    </row>
    <row r="365" spans="1:12" x14ac:dyDescent="0.35">
      <c r="A365">
        <v>364</v>
      </c>
      <c r="B365" s="25" t="s">
        <v>45</v>
      </c>
      <c r="C365" s="25" t="s">
        <v>805</v>
      </c>
      <c r="D365" s="25" t="s">
        <v>533</v>
      </c>
      <c r="E365" s="25" t="s">
        <v>806</v>
      </c>
      <c r="G365">
        <v>261</v>
      </c>
      <c r="H365">
        <v>364</v>
      </c>
      <c r="I365">
        <v>322.39999999999998</v>
      </c>
      <c r="J365">
        <v>16.899999999999999</v>
      </c>
    </row>
    <row r="366" spans="1:12" x14ac:dyDescent="0.35">
      <c r="A366">
        <v>365</v>
      </c>
      <c r="B366" s="25" t="s">
        <v>45</v>
      </c>
      <c r="C366" s="25" t="s">
        <v>807</v>
      </c>
      <c r="D366" s="25" t="s">
        <v>80</v>
      </c>
      <c r="E366" s="25" t="s">
        <v>808</v>
      </c>
      <c r="F366">
        <v>9</v>
      </c>
      <c r="G366">
        <v>165</v>
      </c>
      <c r="H366">
        <v>363</v>
      </c>
      <c r="I366">
        <v>322.60000000000002</v>
      </c>
      <c r="J366">
        <v>49.3</v>
      </c>
      <c r="K366">
        <v>290</v>
      </c>
      <c r="L366">
        <v>-75</v>
      </c>
    </row>
    <row r="367" spans="1:12" x14ac:dyDescent="0.35">
      <c r="A367">
        <v>366</v>
      </c>
      <c r="B367" s="25" t="s">
        <v>45</v>
      </c>
      <c r="C367" s="25" t="s">
        <v>809</v>
      </c>
      <c r="D367" s="25" t="s">
        <v>191</v>
      </c>
      <c r="E367" s="25" t="s">
        <v>810</v>
      </c>
      <c r="F367">
        <v>10</v>
      </c>
      <c r="G367">
        <v>284</v>
      </c>
      <c r="H367">
        <v>399</v>
      </c>
      <c r="I367">
        <v>324.3</v>
      </c>
      <c r="J367">
        <v>25.7</v>
      </c>
    </row>
    <row r="368" spans="1:12" x14ac:dyDescent="0.35">
      <c r="A368">
        <v>367</v>
      </c>
      <c r="B368" s="25" t="s">
        <v>45</v>
      </c>
      <c r="C368" s="25" t="s">
        <v>811</v>
      </c>
      <c r="D368" s="25" t="s">
        <v>53</v>
      </c>
      <c r="E368" s="25" t="s">
        <v>812</v>
      </c>
      <c r="F368">
        <v>7</v>
      </c>
      <c r="G368">
        <v>210</v>
      </c>
      <c r="H368">
        <v>384</v>
      </c>
      <c r="I368">
        <v>343.3</v>
      </c>
      <c r="J368">
        <v>21.9</v>
      </c>
      <c r="K368">
        <v>379</v>
      </c>
      <c r="L368">
        <v>12</v>
      </c>
    </row>
    <row r="369" spans="1:12" x14ac:dyDescent="0.35">
      <c r="A369">
        <v>368</v>
      </c>
      <c r="B369" s="25" t="s">
        <v>45</v>
      </c>
      <c r="C369" s="25" t="s">
        <v>813</v>
      </c>
      <c r="D369" s="25" t="s">
        <v>181</v>
      </c>
      <c r="E369" s="25" t="s">
        <v>814</v>
      </c>
      <c r="F369">
        <v>6</v>
      </c>
      <c r="G369">
        <v>209</v>
      </c>
      <c r="H369">
        <v>372</v>
      </c>
      <c r="I369">
        <v>318.3</v>
      </c>
      <c r="J369">
        <v>34.1</v>
      </c>
    </row>
    <row r="370" spans="1:12" x14ac:dyDescent="0.35">
      <c r="A370">
        <v>369</v>
      </c>
      <c r="B370" s="25" t="s">
        <v>45</v>
      </c>
      <c r="C370" s="25" t="s">
        <v>815</v>
      </c>
      <c r="D370" s="25" t="s">
        <v>191</v>
      </c>
      <c r="E370" s="25" t="s">
        <v>816</v>
      </c>
      <c r="F370">
        <v>10</v>
      </c>
      <c r="G370">
        <v>197</v>
      </c>
      <c r="H370">
        <v>378</v>
      </c>
      <c r="I370">
        <v>283.7</v>
      </c>
      <c r="J370">
        <v>56.5</v>
      </c>
      <c r="K370">
        <v>214</v>
      </c>
      <c r="L370">
        <v>-155</v>
      </c>
    </row>
    <row r="371" spans="1:12" x14ac:dyDescent="0.35">
      <c r="A371">
        <v>370</v>
      </c>
      <c r="B371" s="25" t="s">
        <v>45</v>
      </c>
      <c r="C371" s="25" t="s">
        <v>817</v>
      </c>
      <c r="D371" s="25" t="s">
        <v>50</v>
      </c>
      <c r="E371" s="25" t="s">
        <v>818</v>
      </c>
      <c r="F371">
        <v>8</v>
      </c>
      <c r="G371">
        <v>256</v>
      </c>
      <c r="H371">
        <v>370</v>
      </c>
      <c r="I371">
        <v>320.60000000000002</v>
      </c>
      <c r="J371">
        <v>28.9</v>
      </c>
      <c r="K371">
        <v>377</v>
      </c>
      <c r="L371">
        <v>7</v>
      </c>
    </row>
    <row r="372" spans="1:12" x14ac:dyDescent="0.35">
      <c r="A372">
        <v>371</v>
      </c>
      <c r="B372" s="25" t="s">
        <v>45</v>
      </c>
      <c r="C372" s="25" t="s">
        <v>819</v>
      </c>
      <c r="D372" s="25" t="s">
        <v>121</v>
      </c>
      <c r="E372" s="25" t="s">
        <v>820</v>
      </c>
      <c r="F372">
        <v>10</v>
      </c>
      <c r="G372">
        <v>122</v>
      </c>
      <c r="H372">
        <v>414</v>
      </c>
      <c r="I372">
        <v>269.8</v>
      </c>
      <c r="J372">
        <v>101.8</v>
      </c>
      <c r="K372">
        <v>384</v>
      </c>
      <c r="L372">
        <v>13</v>
      </c>
    </row>
    <row r="373" spans="1:12" x14ac:dyDescent="0.35">
      <c r="A373">
        <v>372</v>
      </c>
      <c r="B373" s="25" t="s">
        <v>45</v>
      </c>
      <c r="C373" s="25" t="s">
        <v>821</v>
      </c>
      <c r="D373" s="25" t="s">
        <v>107</v>
      </c>
      <c r="E373" s="25" t="s">
        <v>822</v>
      </c>
      <c r="F373">
        <v>7</v>
      </c>
      <c r="G373">
        <v>128</v>
      </c>
      <c r="H373">
        <v>263</v>
      </c>
      <c r="I373">
        <v>186</v>
      </c>
      <c r="J373">
        <v>56.7</v>
      </c>
      <c r="K373">
        <v>302</v>
      </c>
      <c r="L373">
        <v>-70</v>
      </c>
    </row>
    <row r="374" spans="1:12" x14ac:dyDescent="0.35">
      <c r="A374">
        <v>373</v>
      </c>
      <c r="B374" s="25" t="s">
        <v>45</v>
      </c>
      <c r="C374" s="25" t="s">
        <v>823</v>
      </c>
      <c r="D374" s="25" t="s">
        <v>56</v>
      </c>
      <c r="E374" s="25" t="s">
        <v>824</v>
      </c>
      <c r="F374">
        <v>9</v>
      </c>
      <c r="G374">
        <v>274</v>
      </c>
      <c r="H374">
        <v>343</v>
      </c>
      <c r="I374">
        <v>314.60000000000002</v>
      </c>
      <c r="J374">
        <v>21</v>
      </c>
    </row>
    <row r="375" spans="1:12" x14ac:dyDescent="0.35">
      <c r="A375">
        <v>374</v>
      </c>
      <c r="B375" s="25" t="s">
        <v>45</v>
      </c>
      <c r="C375" s="25" t="s">
        <v>825</v>
      </c>
      <c r="D375" s="25" t="s">
        <v>127</v>
      </c>
      <c r="E375" s="25" t="s">
        <v>826</v>
      </c>
      <c r="F375">
        <v>10</v>
      </c>
      <c r="G375">
        <v>193</v>
      </c>
      <c r="H375">
        <v>382</v>
      </c>
      <c r="I375">
        <v>318.60000000000002</v>
      </c>
      <c r="J375">
        <v>39.9</v>
      </c>
    </row>
    <row r="376" spans="1:12" x14ac:dyDescent="0.35">
      <c r="A376">
        <v>375</v>
      </c>
      <c r="B376" s="25" t="s">
        <v>45</v>
      </c>
      <c r="C376" s="25" t="s">
        <v>827</v>
      </c>
      <c r="D376" s="25" t="s">
        <v>533</v>
      </c>
      <c r="E376" s="25" t="s">
        <v>828</v>
      </c>
      <c r="G376">
        <v>141</v>
      </c>
      <c r="H376">
        <v>398</v>
      </c>
      <c r="I376">
        <v>252.8</v>
      </c>
      <c r="J376">
        <v>93.2</v>
      </c>
      <c r="K376">
        <v>215</v>
      </c>
      <c r="L376">
        <v>-160</v>
      </c>
    </row>
    <row r="377" spans="1:12" x14ac:dyDescent="0.35">
      <c r="A377">
        <v>376</v>
      </c>
      <c r="B377" s="25" t="s">
        <v>45</v>
      </c>
      <c r="C377" s="25" t="s">
        <v>829</v>
      </c>
      <c r="D377" s="25" t="s">
        <v>59</v>
      </c>
      <c r="E377" s="25" t="s">
        <v>830</v>
      </c>
      <c r="F377">
        <v>12</v>
      </c>
      <c r="G377">
        <v>264</v>
      </c>
      <c r="H377">
        <v>367</v>
      </c>
      <c r="I377">
        <v>312.60000000000002</v>
      </c>
      <c r="J377">
        <v>27.5</v>
      </c>
    </row>
    <row r="378" spans="1:12" x14ac:dyDescent="0.35">
      <c r="A378">
        <v>377</v>
      </c>
      <c r="B378" s="25" t="s">
        <v>45</v>
      </c>
      <c r="C378" s="25" t="s">
        <v>831</v>
      </c>
      <c r="D378" s="25" t="s">
        <v>186</v>
      </c>
      <c r="E378" s="25" t="s">
        <v>832</v>
      </c>
      <c r="F378">
        <v>5</v>
      </c>
      <c r="G378">
        <v>228</v>
      </c>
      <c r="H378">
        <v>394</v>
      </c>
      <c r="I378">
        <v>301.8</v>
      </c>
      <c r="J378">
        <v>49.6</v>
      </c>
      <c r="K378">
        <v>296</v>
      </c>
      <c r="L378">
        <v>-81</v>
      </c>
    </row>
    <row r="379" spans="1:12" x14ac:dyDescent="0.35">
      <c r="A379">
        <v>378</v>
      </c>
      <c r="B379" s="25" t="s">
        <v>45</v>
      </c>
      <c r="C379" s="25" t="s">
        <v>833</v>
      </c>
      <c r="D379" s="25" t="s">
        <v>59</v>
      </c>
      <c r="E379" s="25" t="s">
        <v>834</v>
      </c>
      <c r="F379">
        <v>12</v>
      </c>
      <c r="G379">
        <v>204</v>
      </c>
      <c r="H379">
        <v>387</v>
      </c>
      <c r="I379">
        <v>283.60000000000002</v>
      </c>
      <c r="J379">
        <v>71</v>
      </c>
      <c r="K379">
        <v>387</v>
      </c>
      <c r="L379">
        <v>9</v>
      </c>
    </row>
    <row r="380" spans="1:12" x14ac:dyDescent="0.35">
      <c r="A380">
        <v>379</v>
      </c>
      <c r="B380" s="25" t="s">
        <v>45</v>
      </c>
      <c r="C380" s="25" t="s">
        <v>835</v>
      </c>
      <c r="D380" s="25" t="s">
        <v>533</v>
      </c>
      <c r="E380" s="25" t="s">
        <v>836</v>
      </c>
      <c r="G380">
        <v>160</v>
      </c>
      <c r="H380">
        <v>374</v>
      </c>
      <c r="I380">
        <v>325</v>
      </c>
      <c r="J380">
        <v>54.3</v>
      </c>
    </row>
    <row r="381" spans="1:12" x14ac:dyDescent="0.35">
      <c r="A381">
        <v>380</v>
      </c>
      <c r="B381" s="25" t="s">
        <v>45</v>
      </c>
      <c r="C381" s="25" t="s">
        <v>837</v>
      </c>
      <c r="D381" s="25" t="s">
        <v>181</v>
      </c>
      <c r="E381" s="25" t="s">
        <v>838</v>
      </c>
      <c r="F381">
        <v>6</v>
      </c>
      <c r="G381">
        <v>222</v>
      </c>
      <c r="H381">
        <v>367</v>
      </c>
      <c r="I381">
        <v>303.3</v>
      </c>
      <c r="J381">
        <v>53.8</v>
      </c>
      <c r="K381">
        <v>284</v>
      </c>
      <c r="L381">
        <v>-96</v>
      </c>
    </row>
    <row r="382" spans="1:12" x14ac:dyDescent="0.35">
      <c r="A382">
        <v>381</v>
      </c>
      <c r="B382" s="25" t="s">
        <v>45</v>
      </c>
      <c r="C382" s="25" t="s">
        <v>839</v>
      </c>
      <c r="D382" s="25" t="s">
        <v>47</v>
      </c>
      <c r="E382" s="25" t="s">
        <v>840</v>
      </c>
      <c r="F382">
        <v>11</v>
      </c>
      <c r="G382">
        <v>190</v>
      </c>
      <c r="H382">
        <v>373</v>
      </c>
      <c r="I382">
        <v>303.7</v>
      </c>
      <c r="J382">
        <v>35.4</v>
      </c>
      <c r="K382">
        <v>360</v>
      </c>
      <c r="L382">
        <v>-21</v>
      </c>
    </row>
    <row r="383" spans="1:12" x14ac:dyDescent="0.35">
      <c r="A383">
        <v>382</v>
      </c>
      <c r="B383" s="25" t="s">
        <v>45</v>
      </c>
      <c r="C383" s="25" t="s">
        <v>841</v>
      </c>
      <c r="D383" s="25" t="s">
        <v>56</v>
      </c>
      <c r="E383" s="25" t="s">
        <v>842</v>
      </c>
      <c r="F383">
        <v>9</v>
      </c>
      <c r="G383">
        <v>262</v>
      </c>
      <c r="H383">
        <v>369</v>
      </c>
      <c r="I383">
        <v>305</v>
      </c>
      <c r="J383">
        <v>29.1</v>
      </c>
    </row>
    <row r="384" spans="1:12" x14ac:dyDescent="0.35">
      <c r="A384">
        <v>383</v>
      </c>
      <c r="B384" s="25" t="s">
        <v>45</v>
      </c>
      <c r="C384" s="25" t="s">
        <v>843</v>
      </c>
      <c r="D384" s="25" t="s">
        <v>152</v>
      </c>
      <c r="E384" s="25" t="s">
        <v>844</v>
      </c>
      <c r="F384">
        <v>11</v>
      </c>
      <c r="G384">
        <v>199</v>
      </c>
      <c r="H384">
        <v>385</v>
      </c>
      <c r="I384">
        <v>267.3</v>
      </c>
      <c r="J384">
        <v>70.599999999999994</v>
      </c>
      <c r="K384">
        <v>361</v>
      </c>
      <c r="L384">
        <v>-22</v>
      </c>
    </row>
    <row r="385" spans="1:12" x14ac:dyDescent="0.35">
      <c r="A385">
        <v>384</v>
      </c>
      <c r="B385" s="25" t="s">
        <v>45</v>
      </c>
      <c r="C385" s="25" t="s">
        <v>845</v>
      </c>
      <c r="D385" s="25" t="s">
        <v>107</v>
      </c>
      <c r="E385" s="25" t="s">
        <v>846</v>
      </c>
      <c r="F385">
        <v>7</v>
      </c>
      <c r="G385">
        <v>209</v>
      </c>
      <c r="H385">
        <v>352</v>
      </c>
      <c r="I385">
        <v>312.8</v>
      </c>
      <c r="J385">
        <v>40</v>
      </c>
    </row>
    <row r="386" spans="1:12" x14ac:dyDescent="0.35">
      <c r="A386">
        <v>385</v>
      </c>
      <c r="B386" s="25" t="s">
        <v>45</v>
      </c>
      <c r="C386" s="25" t="s">
        <v>847</v>
      </c>
      <c r="D386" s="25" t="s">
        <v>533</v>
      </c>
      <c r="E386" s="25" t="s">
        <v>848</v>
      </c>
      <c r="G386">
        <v>235</v>
      </c>
      <c r="H386">
        <v>389</v>
      </c>
      <c r="I386">
        <v>334.3</v>
      </c>
      <c r="J386">
        <v>38.799999999999997</v>
      </c>
    </row>
    <row r="387" spans="1:12" x14ac:dyDescent="0.35">
      <c r="A387">
        <v>386</v>
      </c>
      <c r="B387" s="25" t="s">
        <v>45</v>
      </c>
      <c r="C387" s="25" t="s">
        <v>849</v>
      </c>
      <c r="D387" s="25" t="s">
        <v>65</v>
      </c>
      <c r="E387" s="25" t="s">
        <v>850</v>
      </c>
      <c r="F387">
        <v>11</v>
      </c>
      <c r="G387">
        <v>238</v>
      </c>
      <c r="H387">
        <v>390</v>
      </c>
      <c r="I387">
        <v>300.39999999999998</v>
      </c>
      <c r="J387">
        <v>55.2</v>
      </c>
      <c r="K387">
        <v>314</v>
      </c>
      <c r="L387">
        <v>-72</v>
      </c>
    </row>
    <row r="388" spans="1:12" x14ac:dyDescent="0.35">
      <c r="A388">
        <v>387</v>
      </c>
      <c r="B388" s="25" t="s">
        <v>45</v>
      </c>
      <c r="C388" s="25" t="s">
        <v>851</v>
      </c>
      <c r="D388" s="25" t="s">
        <v>53</v>
      </c>
      <c r="E388" s="25" t="s">
        <v>852</v>
      </c>
      <c r="F388">
        <v>7</v>
      </c>
      <c r="G388">
        <v>137</v>
      </c>
      <c r="H388">
        <v>384</v>
      </c>
      <c r="I388">
        <v>285.5</v>
      </c>
      <c r="J388">
        <v>91</v>
      </c>
      <c r="K388">
        <v>329</v>
      </c>
      <c r="L388">
        <v>-58</v>
      </c>
    </row>
    <row r="389" spans="1:12" x14ac:dyDescent="0.35">
      <c r="A389">
        <v>388</v>
      </c>
      <c r="B389" s="25" t="s">
        <v>45</v>
      </c>
      <c r="C389" s="25" t="s">
        <v>853</v>
      </c>
      <c r="D389" s="25" t="s">
        <v>191</v>
      </c>
      <c r="E389" s="25" t="s">
        <v>854</v>
      </c>
      <c r="F389">
        <v>10</v>
      </c>
      <c r="G389">
        <v>246</v>
      </c>
      <c r="H389">
        <v>412</v>
      </c>
      <c r="I389">
        <v>341.3</v>
      </c>
      <c r="J389">
        <v>40.6</v>
      </c>
    </row>
    <row r="390" spans="1:12" x14ac:dyDescent="0.35">
      <c r="A390">
        <v>389</v>
      </c>
      <c r="B390" s="25" t="s">
        <v>45</v>
      </c>
      <c r="C390" s="25" t="s">
        <v>855</v>
      </c>
      <c r="D390" s="25" t="s">
        <v>83</v>
      </c>
      <c r="E390" s="25" t="s">
        <v>856</v>
      </c>
      <c r="F390">
        <v>9</v>
      </c>
      <c r="G390">
        <v>227</v>
      </c>
      <c r="H390">
        <v>397</v>
      </c>
      <c r="I390">
        <v>346.8</v>
      </c>
      <c r="J390">
        <v>23.6</v>
      </c>
    </row>
    <row r="391" spans="1:12" x14ac:dyDescent="0.35">
      <c r="A391">
        <v>390</v>
      </c>
      <c r="B391" s="25" t="s">
        <v>45</v>
      </c>
      <c r="C391" s="25" t="s">
        <v>857</v>
      </c>
      <c r="D391" s="25" t="s">
        <v>101</v>
      </c>
      <c r="E391" s="25" t="s">
        <v>858</v>
      </c>
      <c r="F391">
        <v>6</v>
      </c>
      <c r="G391">
        <v>170</v>
      </c>
      <c r="H391">
        <v>212</v>
      </c>
      <c r="I391">
        <v>191</v>
      </c>
      <c r="J391">
        <v>21</v>
      </c>
      <c r="K391">
        <v>386</v>
      </c>
      <c r="L391">
        <v>-4</v>
      </c>
    </row>
    <row r="392" spans="1:12" x14ac:dyDescent="0.35">
      <c r="A392">
        <v>391</v>
      </c>
      <c r="B392" s="25" t="s">
        <v>45</v>
      </c>
      <c r="C392" s="25" t="s">
        <v>859</v>
      </c>
      <c r="D392" s="25" t="s">
        <v>166</v>
      </c>
      <c r="E392" s="25" t="s">
        <v>860</v>
      </c>
      <c r="F392">
        <v>10</v>
      </c>
      <c r="G392">
        <v>185</v>
      </c>
      <c r="H392">
        <v>313</v>
      </c>
      <c r="I392">
        <v>258.3</v>
      </c>
      <c r="J392">
        <v>53.9</v>
      </c>
      <c r="K392">
        <v>334</v>
      </c>
      <c r="L392">
        <v>-57</v>
      </c>
    </row>
    <row r="393" spans="1:12" x14ac:dyDescent="0.35">
      <c r="A393">
        <v>392</v>
      </c>
      <c r="B393" s="25" t="s">
        <v>45</v>
      </c>
      <c r="C393" s="25" t="s">
        <v>861</v>
      </c>
      <c r="D393" s="25" t="s">
        <v>533</v>
      </c>
      <c r="E393" s="25" t="s">
        <v>862</v>
      </c>
      <c r="G393">
        <v>272</v>
      </c>
      <c r="H393">
        <v>379</v>
      </c>
      <c r="I393">
        <v>335.7</v>
      </c>
      <c r="J393">
        <v>19.399999999999999</v>
      </c>
    </row>
    <row r="394" spans="1:12" x14ac:dyDescent="0.35">
      <c r="A394">
        <v>393</v>
      </c>
      <c r="B394" s="25" t="s">
        <v>45</v>
      </c>
      <c r="C394" s="25" t="s">
        <v>863</v>
      </c>
      <c r="D394" s="25" t="s">
        <v>74</v>
      </c>
      <c r="E394" s="25" t="s">
        <v>864</v>
      </c>
      <c r="F394">
        <v>7</v>
      </c>
      <c r="G394">
        <v>124</v>
      </c>
      <c r="H394">
        <v>369</v>
      </c>
      <c r="I394">
        <v>327.2</v>
      </c>
      <c r="J394">
        <v>41.6</v>
      </c>
    </row>
    <row r="395" spans="1:12" x14ac:dyDescent="0.35">
      <c r="A395">
        <v>394</v>
      </c>
      <c r="B395" s="25" t="s">
        <v>45</v>
      </c>
      <c r="C395" s="25" t="s">
        <v>865</v>
      </c>
      <c r="D395" s="25" t="s">
        <v>152</v>
      </c>
      <c r="E395" s="25" t="s">
        <v>866</v>
      </c>
      <c r="F395">
        <v>11</v>
      </c>
      <c r="G395">
        <v>231</v>
      </c>
      <c r="H395">
        <v>393</v>
      </c>
      <c r="I395">
        <v>315.60000000000002</v>
      </c>
      <c r="J395">
        <v>66.099999999999994</v>
      </c>
      <c r="K395">
        <v>321</v>
      </c>
      <c r="L395">
        <v>-73</v>
      </c>
    </row>
    <row r="396" spans="1:12" x14ac:dyDescent="0.35">
      <c r="A396">
        <v>395</v>
      </c>
      <c r="B396" s="25" t="s">
        <v>45</v>
      </c>
      <c r="C396" s="25" t="s">
        <v>867</v>
      </c>
      <c r="D396" s="25" t="s">
        <v>250</v>
      </c>
      <c r="E396" s="25" t="s">
        <v>868</v>
      </c>
      <c r="F396">
        <v>6</v>
      </c>
      <c r="G396">
        <v>259</v>
      </c>
      <c r="H396">
        <v>355</v>
      </c>
      <c r="I396">
        <v>315.39999999999998</v>
      </c>
      <c r="J396">
        <v>35.700000000000003</v>
      </c>
      <c r="K396">
        <v>312</v>
      </c>
      <c r="L396">
        <v>-83</v>
      </c>
    </row>
    <row r="397" spans="1:12" x14ac:dyDescent="0.35">
      <c r="A397">
        <v>396</v>
      </c>
      <c r="B397" s="25" t="s">
        <v>45</v>
      </c>
      <c r="C397" s="25" t="s">
        <v>869</v>
      </c>
      <c r="D397" s="25" t="s">
        <v>71</v>
      </c>
      <c r="E397" s="25" t="s">
        <v>870</v>
      </c>
      <c r="F397">
        <v>4</v>
      </c>
      <c r="G397">
        <v>256</v>
      </c>
      <c r="H397">
        <v>388</v>
      </c>
      <c r="I397">
        <v>328.3</v>
      </c>
      <c r="J397">
        <v>34.4</v>
      </c>
    </row>
    <row r="398" spans="1:12" x14ac:dyDescent="0.35">
      <c r="A398">
        <v>397</v>
      </c>
      <c r="B398" s="25" t="s">
        <v>45</v>
      </c>
      <c r="C398" s="25" t="s">
        <v>871</v>
      </c>
      <c r="D398" s="25" t="s">
        <v>80</v>
      </c>
      <c r="E398" s="25" t="s">
        <v>872</v>
      </c>
      <c r="F398">
        <v>9</v>
      </c>
      <c r="G398">
        <v>303</v>
      </c>
      <c r="H398">
        <v>413</v>
      </c>
      <c r="I398">
        <v>333.8</v>
      </c>
      <c r="J398">
        <v>36.4</v>
      </c>
      <c r="K398">
        <v>335</v>
      </c>
      <c r="L398">
        <v>-62</v>
      </c>
    </row>
    <row r="399" spans="1:12" x14ac:dyDescent="0.35">
      <c r="A399">
        <v>398</v>
      </c>
      <c r="B399" s="25" t="s">
        <v>45</v>
      </c>
      <c r="C399" s="25" t="s">
        <v>873</v>
      </c>
      <c r="D399" s="25" t="s">
        <v>80</v>
      </c>
      <c r="E399" s="25" t="s">
        <v>874</v>
      </c>
      <c r="F399">
        <v>9</v>
      </c>
      <c r="G399">
        <v>252</v>
      </c>
      <c r="H399">
        <v>384</v>
      </c>
      <c r="I399">
        <v>333</v>
      </c>
      <c r="J399">
        <v>35.4</v>
      </c>
      <c r="K399">
        <v>252</v>
      </c>
      <c r="L399">
        <v>-146</v>
      </c>
    </row>
    <row r="400" spans="1:12" x14ac:dyDescent="0.35">
      <c r="A400">
        <v>399</v>
      </c>
      <c r="B400" s="25" t="s">
        <v>45</v>
      </c>
      <c r="C400" s="25" t="s">
        <v>875</v>
      </c>
      <c r="D400" s="25" t="s">
        <v>98</v>
      </c>
      <c r="E400" s="25" t="s">
        <v>876</v>
      </c>
      <c r="F400">
        <v>4</v>
      </c>
      <c r="G400">
        <v>284</v>
      </c>
      <c r="H400">
        <v>419</v>
      </c>
      <c r="I400">
        <v>327.60000000000002</v>
      </c>
      <c r="J400">
        <v>47.2</v>
      </c>
    </row>
    <row r="401" spans="1:12" x14ac:dyDescent="0.35">
      <c r="A401">
        <v>400</v>
      </c>
      <c r="B401" s="25" t="s">
        <v>45</v>
      </c>
      <c r="C401" s="25" t="s">
        <v>877</v>
      </c>
      <c r="D401" s="25" t="s">
        <v>533</v>
      </c>
      <c r="E401" s="25" t="s">
        <v>878</v>
      </c>
      <c r="G401">
        <v>263</v>
      </c>
      <c r="H401">
        <v>383</v>
      </c>
      <c r="I401">
        <v>333.8</v>
      </c>
      <c r="J401">
        <v>23.1</v>
      </c>
      <c r="K401">
        <v>355</v>
      </c>
      <c r="L401">
        <v>-45</v>
      </c>
    </row>
    <row r="402" spans="1:12" x14ac:dyDescent="0.35">
      <c r="A402">
        <v>401</v>
      </c>
      <c r="B402" s="25" t="s">
        <v>45</v>
      </c>
      <c r="C402" s="25" t="s">
        <v>879</v>
      </c>
      <c r="D402" s="25" t="s">
        <v>152</v>
      </c>
      <c r="E402" s="25" t="s">
        <v>880</v>
      </c>
      <c r="F402">
        <v>11</v>
      </c>
      <c r="G402">
        <v>170</v>
      </c>
      <c r="H402">
        <v>391</v>
      </c>
      <c r="I402">
        <v>324.39999999999998</v>
      </c>
      <c r="J402">
        <v>78</v>
      </c>
    </row>
    <row r="403" spans="1:12" x14ac:dyDescent="0.35">
      <c r="A403">
        <v>402</v>
      </c>
      <c r="B403" s="25" t="s">
        <v>45</v>
      </c>
      <c r="C403" s="25" t="s">
        <v>881</v>
      </c>
      <c r="D403" s="25" t="s">
        <v>533</v>
      </c>
      <c r="E403" s="25" t="s">
        <v>882</v>
      </c>
      <c r="G403">
        <v>275</v>
      </c>
      <c r="H403">
        <v>375</v>
      </c>
      <c r="I403">
        <v>336</v>
      </c>
      <c r="J403">
        <v>19.399999999999999</v>
      </c>
      <c r="K403">
        <v>357</v>
      </c>
      <c r="L403">
        <v>-45</v>
      </c>
    </row>
    <row r="404" spans="1:12" x14ac:dyDescent="0.35">
      <c r="A404">
        <v>403</v>
      </c>
      <c r="B404" s="25" t="s">
        <v>45</v>
      </c>
      <c r="C404" s="25" t="s">
        <v>883</v>
      </c>
      <c r="D404" s="25" t="s">
        <v>62</v>
      </c>
      <c r="E404" s="25" t="s">
        <v>884</v>
      </c>
      <c r="F404">
        <v>10</v>
      </c>
      <c r="G404">
        <v>262</v>
      </c>
      <c r="H404">
        <v>395</v>
      </c>
      <c r="I404">
        <v>350.5</v>
      </c>
      <c r="J404">
        <v>20.7</v>
      </c>
      <c r="K404">
        <v>353</v>
      </c>
      <c r="L404">
        <v>-50</v>
      </c>
    </row>
    <row r="405" spans="1:12" x14ac:dyDescent="0.35">
      <c r="A405">
        <v>404</v>
      </c>
      <c r="B405" s="25" t="s">
        <v>45</v>
      </c>
      <c r="C405" s="25" t="s">
        <v>885</v>
      </c>
      <c r="D405" s="25" t="s">
        <v>68</v>
      </c>
      <c r="E405" s="25" t="s">
        <v>886</v>
      </c>
      <c r="F405">
        <v>12</v>
      </c>
      <c r="G405">
        <v>237</v>
      </c>
      <c r="H405">
        <v>400</v>
      </c>
      <c r="I405">
        <v>312.8</v>
      </c>
      <c r="J405">
        <v>63.3</v>
      </c>
      <c r="K405">
        <v>300</v>
      </c>
      <c r="L405">
        <v>-104</v>
      </c>
    </row>
    <row r="406" spans="1:12" x14ac:dyDescent="0.35">
      <c r="A406">
        <v>405</v>
      </c>
      <c r="B406" s="25" t="s">
        <v>45</v>
      </c>
      <c r="C406" s="25" t="s">
        <v>887</v>
      </c>
      <c r="D406" s="25" t="s">
        <v>62</v>
      </c>
      <c r="E406" s="25" t="s">
        <v>888</v>
      </c>
      <c r="F406">
        <v>10</v>
      </c>
      <c r="G406">
        <v>264</v>
      </c>
      <c r="H406">
        <v>406</v>
      </c>
      <c r="I406">
        <v>348.7</v>
      </c>
      <c r="J406">
        <v>31.8</v>
      </c>
    </row>
    <row r="407" spans="1:12" x14ac:dyDescent="0.35">
      <c r="A407">
        <v>406</v>
      </c>
      <c r="B407" s="25" t="s">
        <v>45</v>
      </c>
      <c r="C407" s="25" t="s">
        <v>889</v>
      </c>
      <c r="D407" s="25" t="s">
        <v>80</v>
      </c>
      <c r="E407" s="25" t="s">
        <v>890</v>
      </c>
      <c r="F407">
        <v>9</v>
      </c>
      <c r="G407">
        <v>222</v>
      </c>
      <c r="H407">
        <v>377</v>
      </c>
      <c r="I407">
        <v>329.2</v>
      </c>
      <c r="J407">
        <v>31.5</v>
      </c>
      <c r="K407">
        <v>203</v>
      </c>
      <c r="L407">
        <v>-203</v>
      </c>
    </row>
    <row r="408" spans="1:12" x14ac:dyDescent="0.35">
      <c r="A408">
        <v>407</v>
      </c>
      <c r="B408" s="25" t="s">
        <v>45</v>
      </c>
      <c r="C408" s="25" t="s">
        <v>891</v>
      </c>
      <c r="D408" s="25" t="s">
        <v>101</v>
      </c>
      <c r="E408" s="25" t="s">
        <v>892</v>
      </c>
      <c r="F408">
        <v>6</v>
      </c>
      <c r="G408">
        <v>185</v>
      </c>
      <c r="H408">
        <v>291</v>
      </c>
      <c r="I408">
        <v>238</v>
      </c>
      <c r="J408">
        <v>53</v>
      </c>
    </row>
    <row r="409" spans="1:12" x14ac:dyDescent="0.35">
      <c r="A409">
        <v>408</v>
      </c>
      <c r="B409" s="25" t="s">
        <v>45</v>
      </c>
      <c r="C409" s="25" t="s">
        <v>893</v>
      </c>
      <c r="D409" s="25" t="s">
        <v>161</v>
      </c>
      <c r="E409" s="25" t="s">
        <v>894</v>
      </c>
      <c r="F409">
        <v>8</v>
      </c>
      <c r="G409">
        <v>229</v>
      </c>
      <c r="H409">
        <v>396</v>
      </c>
      <c r="I409">
        <v>292.7</v>
      </c>
      <c r="J409">
        <v>73.7</v>
      </c>
    </row>
    <row r="410" spans="1:12" x14ac:dyDescent="0.35">
      <c r="A410">
        <v>409</v>
      </c>
      <c r="B410" s="25" t="s">
        <v>45</v>
      </c>
      <c r="C410" s="25" t="s">
        <v>895</v>
      </c>
      <c r="D410" s="25" t="s">
        <v>136</v>
      </c>
      <c r="E410" s="25" t="s">
        <v>896</v>
      </c>
      <c r="F410">
        <v>10</v>
      </c>
      <c r="G410">
        <v>246</v>
      </c>
      <c r="H410">
        <v>392</v>
      </c>
      <c r="I410">
        <v>358</v>
      </c>
      <c r="J410">
        <v>25.8</v>
      </c>
    </row>
    <row r="411" spans="1:12" x14ac:dyDescent="0.35">
      <c r="A411">
        <v>410</v>
      </c>
      <c r="B411" s="25" t="s">
        <v>45</v>
      </c>
      <c r="C411" s="25" t="s">
        <v>897</v>
      </c>
      <c r="D411" s="25" t="s">
        <v>250</v>
      </c>
      <c r="E411" s="25" t="s">
        <v>898</v>
      </c>
      <c r="F411">
        <v>6</v>
      </c>
      <c r="G411">
        <v>292</v>
      </c>
      <c r="H411">
        <v>347</v>
      </c>
      <c r="I411">
        <v>318.3</v>
      </c>
      <c r="J411">
        <v>24.5</v>
      </c>
    </row>
    <row r="412" spans="1:12" x14ac:dyDescent="0.35">
      <c r="A412">
        <v>411</v>
      </c>
      <c r="B412" s="25" t="s">
        <v>45</v>
      </c>
      <c r="C412" s="25" t="s">
        <v>899</v>
      </c>
      <c r="D412" s="25" t="s">
        <v>47</v>
      </c>
      <c r="E412" s="25" t="s">
        <v>900</v>
      </c>
      <c r="F412">
        <v>11</v>
      </c>
      <c r="G412">
        <v>244</v>
      </c>
      <c r="H412">
        <v>401</v>
      </c>
      <c r="I412">
        <v>301.7</v>
      </c>
      <c r="J412">
        <v>70.5</v>
      </c>
    </row>
    <row r="413" spans="1:12" x14ac:dyDescent="0.35">
      <c r="A413">
        <v>412</v>
      </c>
      <c r="B413" s="25" t="s">
        <v>45</v>
      </c>
      <c r="C413" s="25" t="s">
        <v>901</v>
      </c>
      <c r="D413" s="25" t="s">
        <v>62</v>
      </c>
      <c r="E413" s="25" t="s">
        <v>902</v>
      </c>
      <c r="F413">
        <v>10</v>
      </c>
      <c r="G413">
        <v>288</v>
      </c>
      <c r="H413">
        <v>346</v>
      </c>
      <c r="I413">
        <v>321.8</v>
      </c>
      <c r="J413">
        <v>21.2</v>
      </c>
    </row>
    <row r="414" spans="1:12" x14ac:dyDescent="0.35">
      <c r="A414">
        <v>413</v>
      </c>
      <c r="B414" s="25" t="s">
        <v>45</v>
      </c>
      <c r="C414" s="25" t="s">
        <v>903</v>
      </c>
      <c r="D414" s="25" t="s">
        <v>161</v>
      </c>
      <c r="E414" s="25" t="s">
        <v>904</v>
      </c>
      <c r="F414">
        <v>8</v>
      </c>
      <c r="G414">
        <v>256</v>
      </c>
      <c r="H414">
        <v>403</v>
      </c>
      <c r="I414">
        <v>306</v>
      </c>
      <c r="J414">
        <v>68.599999999999994</v>
      </c>
      <c r="K414">
        <v>326</v>
      </c>
      <c r="L414">
        <v>-87</v>
      </c>
    </row>
    <row r="415" spans="1:12" x14ac:dyDescent="0.35">
      <c r="A415">
        <v>414</v>
      </c>
      <c r="B415" s="25" t="s">
        <v>45</v>
      </c>
      <c r="C415" s="25" t="s">
        <v>905</v>
      </c>
      <c r="D415" s="25" t="s">
        <v>53</v>
      </c>
      <c r="E415" s="25" t="s">
        <v>906</v>
      </c>
      <c r="F415">
        <v>7</v>
      </c>
      <c r="G415">
        <v>257</v>
      </c>
      <c r="H415">
        <v>415</v>
      </c>
      <c r="I415">
        <v>343</v>
      </c>
      <c r="J415">
        <v>52.3</v>
      </c>
      <c r="K415">
        <v>320</v>
      </c>
      <c r="L415">
        <v>-94</v>
      </c>
    </row>
    <row r="416" spans="1:12" x14ac:dyDescent="0.35">
      <c r="A416">
        <v>415</v>
      </c>
      <c r="B416" s="25" t="s">
        <v>45</v>
      </c>
      <c r="C416" s="25" t="s">
        <v>907</v>
      </c>
      <c r="D416" s="25" t="s">
        <v>53</v>
      </c>
      <c r="E416" s="25" t="s">
        <v>908</v>
      </c>
      <c r="F416">
        <v>7</v>
      </c>
      <c r="G416">
        <v>261</v>
      </c>
      <c r="H416">
        <v>404</v>
      </c>
      <c r="I416">
        <v>310</v>
      </c>
      <c r="J416">
        <v>66.5</v>
      </c>
    </row>
    <row r="417" spans="1:12" x14ac:dyDescent="0.35">
      <c r="A417">
        <v>416</v>
      </c>
      <c r="B417" s="25" t="s">
        <v>45</v>
      </c>
      <c r="C417" s="25" t="s">
        <v>909</v>
      </c>
      <c r="D417" s="25" t="s">
        <v>56</v>
      </c>
      <c r="E417" s="25" t="s">
        <v>910</v>
      </c>
      <c r="F417">
        <v>9</v>
      </c>
      <c r="G417">
        <v>272</v>
      </c>
      <c r="H417">
        <v>411</v>
      </c>
      <c r="I417">
        <v>353.2</v>
      </c>
      <c r="J417">
        <v>33.4</v>
      </c>
    </row>
    <row r="418" spans="1:12" x14ac:dyDescent="0.35">
      <c r="A418">
        <v>417</v>
      </c>
      <c r="B418" s="25" t="s">
        <v>45</v>
      </c>
      <c r="C418" s="25" t="s">
        <v>911</v>
      </c>
      <c r="D418" s="25" t="s">
        <v>45</v>
      </c>
      <c r="E418" s="25" t="s">
        <v>912</v>
      </c>
      <c r="F418">
        <v>6</v>
      </c>
      <c r="G418">
        <v>261</v>
      </c>
      <c r="H418">
        <v>416</v>
      </c>
      <c r="I418">
        <v>363.3</v>
      </c>
      <c r="J418">
        <v>25.7</v>
      </c>
    </row>
    <row r="419" spans="1:12" x14ac:dyDescent="0.35">
      <c r="A419">
        <v>418</v>
      </c>
      <c r="B419" s="25" t="s">
        <v>45</v>
      </c>
      <c r="C419" s="25" t="s">
        <v>913</v>
      </c>
      <c r="D419" s="25" t="s">
        <v>45</v>
      </c>
      <c r="E419" s="25" t="s">
        <v>914</v>
      </c>
      <c r="F419">
        <v>9</v>
      </c>
      <c r="G419">
        <v>327</v>
      </c>
      <c r="H419">
        <v>376</v>
      </c>
      <c r="I419">
        <v>356.1</v>
      </c>
      <c r="J419">
        <v>12.6</v>
      </c>
    </row>
    <row r="420" spans="1:12" x14ac:dyDescent="0.35">
      <c r="A420">
        <v>419</v>
      </c>
      <c r="B420" s="25" t="s">
        <v>45</v>
      </c>
      <c r="C420" s="25" t="s">
        <v>915</v>
      </c>
      <c r="D420" s="25" t="s">
        <v>127</v>
      </c>
      <c r="E420" s="25" t="s">
        <v>916</v>
      </c>
      <c r="F420">
        <v>10</v>
      </c>
      <c r="G420">
        <v>258</v>
      </c>
      <c r="H420">
        <v>297</v>
      </c>
      <c r="I420">
        <v>277.5</v>
      </c>
      <c r="J420">
        <v>19.5</v>
      </c>
      <c r="K420">
        <v>354</v>
      </c>
      <c r="L420">
        <v>-65</v>
      </c>
    </row>
    <row r="421" spans="1:12" x14ac:dyDescent="0.35">
      <c r="A421">
        <v>420</v>
      </c>
      <c r="B421" s="25" t="s">
        <v>45</v>
      </c>
      <c r="C421" s="25" t="s">
        <v>917</v>
      </c>
      <c r="D421" s="25" t="s">
        <v>533</v>
      </c>
      <c r="E421" s="25" t="s">
        <v>918</v>
      </c>
      <c r="G421">
        <v>187</v>
      </c>
      <c r="H421">
        <v>409</v>
      </c>
      <c r="I421">
        <v>351.6</v>
      </c>
      <c r="J421">
        <v>30.7</v>
      </c>
    </row>
    <row r="422" spans="1:12" x14ac:dyDescent="0.35">
      <c r="A422">
        <v>421</v>
      </c>
      <c r="B422" s="25" t="s">
        <v>45</v>
      </c>
      <c r="C422" s="25" t="s">
        <v>919</v>
      </c>
      <c r="D422" s="25" t="s">
        <v>68</v>
      </c>
      <c r="E422" s="25" t="s">
        <v>920</v>
      </c>
      <c r="F422">
        <v>12</v>
      </c>
      <c r="G422">
        <v>307</v>
      </c>
      <c r="H422">
        <v>420</v>
      </c>
      <c r="I422">
        <v>346.5</v>
      </c>
      <c r="J422">
        <v>44.3</v>
      </c>
    </row>
    <row r="423" spans="1:12" x14ac:dyDescent="0.35">
      <c r="A423">
        <v>422</v>
      </c>
      <c r="B423" s="25" t="s">
        <v>45</v>
      </c>
      <c r="C423" s="25" t="s">
        <v>921</v>
      </c>
      <c r="D423" s="25" t="s">
        <v>77</v>
      </c>
      <c r="E423" s="25" t="s">
        <v>922</v>
      </c>
      <c r="F423">
        <v>9</v>
      </c>
      <c r="G423">
        <v>272</v>
      </c>
      <c r="H423">
        <v>405</v>
      </c>
      <c r="I423">
        <v>353</v>
      </c>
      <c r="J423">
        <v>47.9</v>
      </c>
    </row>
    <row r="424" spans="1:12" x14ac:dyDescent="0.35">
      <c r="A424">
        <v>423</v>
      </c>
      <c r="B424" s="25" t="s">
        <v>45</v>
      </c>
      <c r="C424" s="25" t="s">
        <v>923</v>
      </c>
      <c r="D424" s="25" t="s">
        <v>47</v>
      </c>
      <c r="E424" s="25" t="s">
        <v>924</v>
      </c>
      <c r="F424">
        <v>11</v>
      </c>
      <c r="G424">
        <v>320</v>
      </c>
      <c r="H424">
        <v>421</v>
      </c>
      <c r="I424">
        <v>356.2</v>
      </c>
      <c r="J424">
        <v>36.5</v>
      </c>
      <c r="K424">
        <v>390</v>
      </c>
      <c r="L424">
        <v>-33</v>
      </c>
    </row>
    <row r="425" spans="1:12" x14ac:dyDescent="0.35">
      <c r="A425">
        <v>424</v>
      </c>
      <c r="B425" s="25" t="s">
        <v>45</v>
      </c>
      <c r="C425" s="25" t="s">
        <v>925</v>
      </c>
      <c r="D425" s="25" t="s">
        <v>50</v>
      </c>
      <c r="E425" s="25" t="s">
        <v>926</v>
      </c>
      <c r="F425">
        <v>8</v>
      </c>
      <c r="G425">
        <v>205</v>
      </c>
      <c r="H425">
        <v>377</v>
      </c>
      <c r="I425">
        <v>291</v>
      </c>
      <c r="J425">
        <v>86</v>
      </c>
      <c r="K425">
        <v>299</v>
      </c>
      <c r="L425">
        <v>-125</v>
      </c>
    </row>
    <row r="426" spans="1:12" x14ac:dyDescent="0.35">
      <c r="A426">
        <v>425</v>
      </c>
      <c r="B426" s="25" t="s">
        <v>45</v>
      </c>
      <c r="C426" s="25" t="s">
        <v>927</v>
      </c>
      <c r="D426" s="25" t="s">
        <v>533</v>
      </c>
      <c r="E426" s="25" t="s">
        <v>928</v>
      </c>
      <c r="G426">
        <v>245</v>
      </c>
      <c r="H426">
        <v>339</v>
      </c>
      <c r="I426">
        <v>292</v>
      </c>
      <c r="J426">
        <v>47</v>
      </c>
      <c r="K426">
        <v>268</v>
      </c>
      <c r="L426">
        <v>-157</v>
      </c>
    </row>
    <row r="427" spans="1:12" x14ac:dyDescent="0.35">
      <c r="A427">
        <v>426</v>
      </c>
      <c r="B427" s="25" t="s">
        <v>45</v>
      </c>
      <c r="C427" s="25" t="s">
        <v>929</v>
      </c>
      <c r="D427" s="25" t="s">
        <v>107</v>
      </c>
      <c r="E427" s="25" t="s">
        <v>930</v>
      </c>
      <c r="F427">
        <v>7</v>
      </c>
      <c r="G427">
        <v>305</v>
      </c>
      <c r="H427">
        <v>338</v>
      </c>
      <c r="I427">
        <v>326</v>
      </c>
      <c r="J427">
        <v>14.9</v>
      </c>
    </row>
    <row r="428" spans="1:12" x14ac:dyDescent="0.35">
      <c r="A428">
        <v>427</v>
      </c>
      <c r="B428" s="25" t="s">
        <v>45</v>
      </c>
      <c r="C428" s="25" t="s">
        <v>931</v>
      </c>
      <c r="D428" s="25" t="s">
        <v>250</v>
      </c>
      <c r="E428" s="25" t="s">
        <v>932</v>
      </c>
      <c r="F428">
        <v>6</v>
      </c>
      <c r="G428">
        <v>313</v>
      </c>
      <c r="H428">
        <v>422</v>
      </c>
      <c r="I428">
        <v>359</v>
      </c>
      <c r="J428">
        <v>35.299999999999997</v>
      </c>
    </row>
    <row r="429" spans="1:12" x14ac:dyDescent="0.35">
      <c r="A429">
        <v>428</v>
      </c>
      <c r="B429" s="25" t="s">
        <v>45</v>
      </c>
      <c r="C429" s="25" t="s">
        <v>933</v>
      </c>
      <c r="D429" s="25" t="s">
        <v>53</v>
      </c>
      <c r="E429" s="25" t="s">
        <v>934</v>
      </c>
      <c r="F429">
        <v>7</v>
      </c>
      <c r="G429">
        <v>274</v>
      </c>
      <c r="H429">
        <v>332</v>
      </c>
      <c r="I429">
        <v>303</v>
      </c>
      <c r="J429">
        <v>29</v>
      </c>
    </row>
    <row r="430" spans="1:12" x14ac:dyDescent="0.35">
      <c r="A430">
        <v>429</v>
      </c>
      <c r="B430" s="25" t="s">
        <v>45</v>
      </c>
      <c r="C430" s="25" t="s">
        <v>935</v>
      </c>
      <c r="D430" s="25" t="s">
        <v>181</v>
      </c>
      <c r="E430" s="25" t="s">
        <v>936</v>
      </c>
      <c r="F430">
        <v>6</v>
      </c>
      <c r="G430">
        <v>326</v>
      </c>
      <c r="H430">
        <v>341</v>
      </c>
      <c r="I430">
        <v>334.3</v>
      </c>
      <c r="J430">
        <v>6.2</v>
      </c>
    </row>
    <row r="431" spans="1:12" x14ac:dyDescent="0.35">
      <c r="A431">
        <v>430</v>
      </c>
      <c r="B431" s="25" t="s">
        <v>45</v>
      </c>
      <c r="C431" s="25" t="s">
        <v>937</v>
      </c>
      <c r="D431" s="25" t="s">
        <v>121</v>
      </c>
      <c r="E431" s="25" t="s">
        <v>938</v>
      </c>
      <c r="F431">
        <v>10</v>
      </c>
      <c r="G431">
        <v>247</v>
      </c>
      <c r="H431">
        <v>371</v>
      </c>
      <c r="I431">
        <v>309</v>
      </c>
      <c r="J431">
        <v>62</v>
      </c>
    </row>
    <row r="432" spans="1:12" x14ac:dyDescent="0.35">
      <c r="A432">
        <v>431</v>
      </c>
      <c r="B432" s="25" t="s">
        <v>45</v>
      </c>
      <c r="C432" s="25" t="s">
        <v>939</v>
      </c>
      <c r="D432" s="25" t="s">
        <v>89</v>
      </c>
      <c r="E432" s="25" t="s">
        <v>940</v>
      </c>
      <c r="F432">
        <v>12</v>
      </c>
      <c r="G432">
        <v>241</v>
      </c>
      <c r="H432">
        <v>410</v>
      </c>
      <c r="I432">
        <v>367.2</v>
      </c>
      <c r="J432">
        <v>31.5</v>
      </c>
    </row>
    <row r="433" spans="1:12" x14ac:dyDescent="0.35">
      <c r="A433">
        <v>432</v>
      </c>
      <c r="B433" s="25" t="s">
        <v>45</v>
      </c>
      <c r="C433" s="25" t="s">
        <v>941</v>
      </c>
      <c r="D433" s="25" t="s">
        <v>186</v>
      </c>
      <c r="E433" s="25" t="s">
        <v>942</v>
      </c>
      <c r="F433">
        <v>5</v>
      </c>
      <c r="G433">
        <v>264</v>
      </c>
      <c r="H433">
        <v>358</v>
      </c>
      <c r="I433">
        <v>311</v>
      </c>
      <c r="J433">
        <v>47</v>
      </c>
    </row>
    <row r="434" spans="1:12" x14ac:dyDescent="0.35">
      <c r="A434">
        <v>433</v>
      </c>
      <c r="B434" s="25" t="s">
        <v>45</v>
      </c>
      <c r="C434" s="25" t="s">
        <v>943</v>
      </c>
      <c r="D434" s="25" t="s">
        <v>533</v>
      </c>
      <c r="E434" s="25" t="s">
        <v>944</v>
      </c>
      <c r="G434">
        <v>312</v>
      </c>
      <c r="H434">
        <v>407</v>
      </c>
      <c r="I434">
        <v>355</v>
      </c>
      <c r="J434">
        <v>33.9</v>
      </c>
    </row>
    <row r="435" spans="1:12" x14ac:dyDescent="0.35">
      <c r="A435">
        <v>434</v>
      </c>
      <c r="B435" s="25" t="s">
        <v>45</v>
      </c>
      <c r="C435" s="25" t="s">
        <v>945</v>
      </c>
      <c r="D435" s="25" t="s">
        <v>250</v>
      </c>
      <c r="E435" s="25" t="s">
        <v>946</v>
      </c>
      <c r="F435">
        <v>6</v>
      </c>
      <c r="G435">
        <v>262</v>
      </c>
      <c r="H435">
        <v>361</v>
      </c>
      <c r="I435">
        <v>311.5</v>
      </c>
      <c r="J435">
        <v>49.5</v>
      </c>
      <c r="K435">
        <v>333</v>
      </c>
      <c r="L435">
        <v>-101</v>
      </c>
    </row>
    <row r="436" spans="1:12" x14ac:dyDescent="0.35">
      <c r="A436">
        <v>435</v>
      </c>
      <c r="B436" s="25" t="s">
        <v>45</v>
      </c>
      <c r="C436" s="25" t="s">
        <v>947</v>
      </c>
      <c r="D436" s="25" t="s">
        <v>101</v>
      </c>
      <c r="E436" s="25" t="s">
        <v>948</v>
      </c>
      <c r="F436">
        <v>6</v>
      </c>
      <c r="G436">
        <v>250</v>
      </c>
      <c r="H436">
        <v>374</v>
      </c>
      <c r="I436">
        <v>312</v>
      </c>
      <c r="J436">
        <v>62</v>
      </c>
    </row>
    <row r="437" spans="1:12" x14ac:dyDescent="0.35">
      <c r="A437">
        <v>436</v>
      </c>
      <c r="B437" s="25" t="s">
        <v>45</v>
      </c>
      <c r="C437" s="25" t="s">
        <v>949</v>
      </c>
      <c r="D437" s="25" t="s">
        <v>533</v>
      </c>
      <c r="E437" s="25" t="s">
        <v>950</v>
      </c>
      <c r="G437">
        <v>334</v>
      </c>
      <c r="H437">
        <v>402</v>
      </c>
      <c r="I437">
        <v>354.5</v>
      </c>
      <c r="J437">
        <v>27.8</v>
      </c>
      <c r="K437">
        <v>383</v>
      </c>
      <c r="L437">
        <v>-53</v>
      </c>
    </row>
    <row r="438" spans="1:12" x14ac:dyDescent="0.35">
      <c r="A438">
        <v>437</v>
      </c>
      <c r="B438" s="25" t="s">
        <v>45</v>
      </c>
      <c r="C438" s="25" t="s">
        <v>951</v>
      </c>
      <c r="D438" s="25" t="s">
        <v>50</v>
      </c>
      <c r="E438" s="25" t="s">
        <v>952</v>
      </c>
      <c r="F438">
        <v>8</v>
      </c>
      <c r="G438">
        <v>258</v>
      </c>
      <c r="H438">
        <v>370</v>
      </c>
      <c r="I438">
        <v>314</v>
      </c>
      <c r="J438">
        <v>56</v>
      </c>
    </row>
    <row r="439" spans="1:12" x14ac:dyDescent="0.35">
      <c r="A439">
        <v>438</v>
      </c>
      <c r="B439" s="25" t="s">
        <v>45</v>
      </c>
      <c r="C439" s="25" t="s">
        <v>953</v>
      </c>
      <c r="D439" s="25" t="s">
        <v>56</v>
      </c>
      <c r="E439" s="25" t="s">
        <v>954</v>
      </c>
      <c r="F439">
        <v>9</v>
      </c>
      <c r="G439">
        <v>319</v>
      </c>
      <c r="H439">
        <v>356</v>
      </c>
      <c r="I439">
        <v>342.7</v>
      </c>
      <c r="J439">
        <v>16.8</v>
      </c>
    </row>
    <row r="440" spans="1:12" x14ac:dyDescent="0.35">
      <c r="A440">
        <v>439</v>
      </c>
      <c r="B440" s="25" t="s">
        <v>45</v>
      </c>
      <c r="C440" s="25" t="s">
        <v>955</v>
      </c>
      <c r="D440" s="25" t="s">
        <v>110</v>
      </c>
      <c r="E440" s="25" t="s">
        <v>956</v>
      </c>
      <c r="F440">
        <v>6</v>
      </c>
      <c r="G440">
        <v>305</v>
      </c>
      <c r="H440">
        <v>338</v>
      </c>
      <c r="I440">
        <v>321.5</v>
      </c>
      <c r="J440">
        <v>16.5</v>
      </c>
    </row>
    <row r="441" spans="1:12" x14ac:dyDescent="0.35">
      <c r="A441">
        <v>440</v>
      </c>
      <c r="B441" s="25" t="s">
        <v>45</v>
      </c>
      <c r="C441" s="25" t="s">
        <v>957</v>
      </c>
      <c r="D441" s="25" t="s">
        <v>101</v>
      </c>
      <c r="E441" s="25" t="s">
        <v>958</v>
      </c>
      <c r="F441">
        <v>6</v>
      </c>
      <c r="G441">
        <v>263</v>
      </c>
      <c r="H441">
        <v>408</v>
      </c>
      <c r="I441">
        <v>367.4</v>
      </c>
      <c r="J441">
        <v>39.200000000000003</v>
      </c>
    </row>
    <row r="442" spans="1:12" x14ac:dyDescent="0.35">
      <c r="A442">
        <v>441</v>
      </c>
      <c r="B442" s="25" t="s">
        <v>45</v>
      </c>
      <c r="C442" s="25" t="s">
        <v>959</v>
      </c>
      <c r="D442" s="25" t="s">
        <v>533</v>
      </c>
      <c r="E442" s="25" t="s">
        <v>960</v>
      </c>
      <c r="G442">
        <v>281</v>
      </c>
      <c r="H442">
        <v>376</v>
      </c>
      <c r="I442">
        <v>328.5</v>
      </c>
      <c r="J442">
        <v>47.5</v>
      </c>
    </row>
    <row r="443" spans="1:12" x14ac:dyDescent="0.35">
      <c r="A443">
        <v>442</v>
      </c>
      <c r="B443" s="25" t="s">
        <v>45</v>
      </c>
      <c r="C443" s="25" t="s">
        <v>961</v>
      </c>
      <c r="D443" s="25" t="s">
        <v>186</v>
      </c>
      <c r="E443" s="25" t="s">
        <v>962</v>
      </c>
      <c r="F443">
        <v>5</v>
      </c>
      <c r="G443">
        <v>323</v>
      </c>
      <c r="H443">
        <v>423</v>
      </c>
      <c r="I443">
        <v>366</v>
      </c>
      <c r="J443">
        <v>42</v>
      </c>
    </row>
    <row r="444" spans="1:12" x14ac:dyDescent="0.35">
      <c r="A444">
        <v>443</v>
      </c>
      <c r="B444" s="25" t="s">
        <v>45</v>
      </c>
      <c r="C444" s="25" t="s">
        <v>963</v>
      </c>
      <c r="D444" s="25" t="s">
        <v>136</v>
      </c>
      <c r="E444" s="25" t="s">
        <v>964</v>
      </c>
      <c r="F444">
        <v>10</v>
      </c>
      <c r="G444">
        <v>363</v>
      </c>
      <c r="H444">
        <v>371</v>
      </c>
      <c r="I444">
        <v>367</v>
      </c>
      <c r="J444">
        <v>4</v>
      </c>
    </row>
    <row r="445" spans="1:12" x14ac:dyDescent="0.35">
      <c r="B445" s="25" t="s">
        <v>45</v>
      </c>
      <c r="C445" s="25" t="s">
        <v>45</v>
      </c>
      <c r="D445" s="25" t="s">
        <v>45</v>
      </c>
      <c r="E445" s="25" t="s">
        <v>45</v>
      </c>
    </row>
    <row r="446" spans="1:12" x14ac:dyDescent="0.35">
      <c r="B446" s="25" t="s">
        <v>45</v>
      </c>
      <c r="C446" s="25" t="s">
        <v>45</v>
      </c>
      <c r="D446" s="25" t="s">
        <v>45</v>
      </c>
      <c r="E446" s="25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7BC1-C84E-44A7-A320-A427F2BF72A1}">
  <dimension ref="A1"/>
  <sheetViews>
    <sheetView workbookViewId="0">
      <selection activeCell="G13" sqref="G13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2AAA-6C22-4802-B699-7E35D3D4A549}">
  <dimension ref="A1"/>
  <sheetViews>
    <sheetView workbookViewId="0">
      <selection activeCell="H13" sqref="H13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E51B-8260-468F-9CCE-983C547EBE14}">
  <dimension ref="A1"/>
  <sheetViews>
    <sheetView topLeftCell="A67" workbookViewId="0">
      <selection activeCell="B80" sqref="B80"/>
    </sheetView>
  </sheetViews>
  <sheetFormatPr defaultRowHeight="14.5" x14ac:dyDescent="0.35"/>
  <cols>
    <col min="1" max="1" width="1.816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506401-0159-42F5-ADC1-DFC13CDD7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League Settings</vt:lpstr>
      <vt:lpstr>Default Rankings</vt:lpstr>
      <vt:lpstr>Default Rankings Import</vt:lpstr>
      <vt:lpstr>Personal Rankings</vt:lpstr>
      <vt:lpstr>Fantasy Teams</vt:lpstr>
      <vt:lpstr>Live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2019-05-20T22:52:36Z</dcterms:modified>
</cp:coreProperties>
</file>